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66925"/>
  <mc:AlternateContent xmlns:mc="http://schemas.openxmlformats.org/markup-compatibility/2006">
    <mc:Choice Requires="x15">
      <x15ac:absPath xmlns:x15ac="http://schemas.microsoft.com/office/spreadsheetml/2010/11/ac" url="C:\Users\causid09\Desktop\"/>
    </mc:Choice>
  </mc:AlternateContent>
  <xr:revisionPtr revIDLastSave="0" documentId="13_ncr:1_{627ADC4F-D524-4498-9994-1FC90184CA70}" xr6:coauthVersionLast="36" xr6:coauthVersionMax="36" xr10:uidLastSave="{00000000-0000-0000-0000-000000000000}"/>
  <bookViews>
    <workbookView xWindow="0" yWindow="0" windowWidth="19200" windowHeight="8052" tabRatio="851" xr2:uid="{00000000-000D-0000-FFFF-FFFF00000000}"/>
  </bookViews>
  <sheets>
    <sheet name="Instructions" sheetId="9" r:id="rId1"/>
    <sheet name="Budget sommaire" sheetId="7" r:id="rId2"/>
    <sheet name="A - Coûts de personnel" sheetId="2" r:id="rId3"/>
    <sheet name="B - Services de consultants" sheetId="3" r:id="rId4"/>
    <sheet name="C - Formation Atelier Séminaire" sheetId="4" r:id="rId5"/>
    <sheet name="D - Coûts de diffusion" sheetId="5" r:id="rId6"/>
    <sheet name="E-Immobilisations &amp;Autres coûts" sheetId="6" r:id="rId7"/>
    <sheet name="III - Cofinancement" sheetId="8" r:id="rId8"/>
  </sheets>
  <definedNames>
    <definedName name="ACTIVITIES">#REF!</definedName>
    <definedName name="_xlnm.Print_Area" localSheetId="6">'E-Immobilisations &amp;Autres coûts'!$A$1:$H$49</definedName>
    <definedName name="Total_Activities">#REF!</definedName>
    <definedName name="Total_admin">Summary_2[[#Totals],[TOTAL CA grant (US$)]]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0" i="7" l="1"/>
  <c r="G9" i="7"/>
  <c r="G10" i="7"/>
  <c r="G11" i="7"/>
  <c r="G12" i="7"/>
  <c r="G13" i="7"/>
  <c r="G14" i="7"/>
  <c r="G15" i="7"/>
  <c r="G16" i="7"/>
  <c r="G17" i="7"/>
  <c r="G18" i="7"/>
  <c r="G19" i="7"/>
  <c r="G20" i="7"/>
  <c r="G21" i="7"/>
  <c r="G22" i="7"/>
  <c r="G23" i="7"/>
  <c r="G24" i="7"/>
  <c r="G25" i="7"/>
  <c r="G26" i="7"/>
  <c r="G27" i="7"/>
  <c r="E9" i="7"/>
  <c r="E10" i="7"/>
  <c r="E11" i="7"/>
  <c r="E12" i="7"/>
  <c r="E13" i="7"/>
  <c r="E14" i="7"/>
  <c r="E15" i="7"/>
  <c r="E16" i="7"/>
  <c r="E17" i="7"/>
  <c r="E18" i="7"/>
  <c r="E19" i="7"/>
  <c r="E20" i="7"/>
  <c r="E21" i="7"/>
  <c r="E22" i="7"/>
  <c r="E23" i="7"/>
  <c r="E24" i="7"/>
  <c r="E25" i="7"/>
  <c r="E26" i="7"/>
  <c r="E27" i="7"/>
  <c r="D9" i="7"/>
  <c r="D10" i="7"/>
  <c r="D11" i="7"/>
  <c r="D12" i="7"/>
  <c r="D13" i="7"/>
  <c r="D14" i="7"/>
  <c r="D15" i="7"/>
  <c r="D16" i="7"/>
  <c r="D17" i="7"/>
  <c r="D18" i="7"/>
  <c r="D19" i="7"/>
  <c r="D20" i="7"/>
  <c r="D21" i="7"/>
  <c r="D22" i="7"/>
  <c r="D23" i="7"/>
  <c r="D24" i="7"/>
  <c r="D25" i="7"/>
  <c r="D26" i="7"/>
  <c r="D27" i="7"/>
  <c r="C9" i="7"/>
  <c r="C11" i="7"/>
  <c r="C12" i="7"/>
  <c r="C13" i="7"/>
  <c r="C14" i="7"/>
  <c r="C15" i="7"/>
  <c r="C16" i="7"/>
  <c r="C17" i="7"/>
  <c r="C18" i="7"/>
  <c r="C19" i="7"/>
  <c r="C20" i="7"/>
  <c r="C21" i="7"/>
  <c r="C22" i="7"/>
  <c r="C23" i="7"/>
  <c r="C24" i="7"/>
  <c r="C25" i="7"/>
  <c r="C26" i="7"/>
  <c r="C27" i="7"/>
  <c r="D8" i="7"/>
  <c r="C8" i="7"/>
  <c r="H34" i="7"/>
  <c r="G34" i="7" l="1"/>
  <c r="H31" i="7"/>
  <c r="H32" i="7"/>
  <c r="H33" i="7"/>
  <c r="H68" i="3" l="1"/>
  <c r="F16" i="7"/>
  <c r="F17" i="7"/>
  <c r="F18" i="7"/>
  <c r="F19" i="7"/>
  <c r="F20" i="7"/>
  <c r="H20" i="7" l="1"/>
  <c r="H19" i="7"/>
  <c r="H18" i="7"/>
  <c r="H17" i="7"/>
  <c r="H16" i="7"/>
  <c r="H30" i="3"/>
  <c r="H31" i="3"/>
  <c r="H32" i="3"/>
  <c r="H33" i="3"/>
  <c r="H34" i="3"/>
  <c r="H35" i="3"/>
  <c r="H36" i="3"/>
  <c r="H37" i="3"/>
  <c r="H38" i="3"/>
  <c r="H39" i="3"/>
  <c r="H40" i="3"/>
  <c r="H41" i="3"/>
  <c r="H42" i="3"/>
  <c r="H43" i="3"/>
  <c r="H44" i="3"/>
  <c r="H45" i="3"/>
  <c r="H46" i="3"/>
  <c r="H47" i="3"/>
  <c r="H48" i="3"/>
  <c r="H49" i="3"/>
  <c r="I30" i="3"/>
  <c r="I31" i="3"/>
  <c r="I32" i="3"/>
  <c r="I33" i="3"/>
  <c r="I34" i="3"/>
  <c r="I35" i="3"/>
  <c r="I36" i="3"/>
  <c r="I37" i="3"/>
  <c r="I38" i="3"/>
  <c r="I39" i="3"/>
  <c r="I40" i="3"/>
  <c r="I41" i="3"/>
  <c r="I42" i="3"/>
  <c r="I43" i="3"/>
  <c r="I44" i="3"/>
  <c r="I45" i="3"/>
  <c r="I46" i="3"/>
  <c r="I47" i="3"/>
  <c r="I48" i="3"/>
  <c r="I49" i="3"/>
  <c r="D5" i="8" l="1"/>
  <c r="D6" i="8"/>
  <c r="D7" i="8"/>
  <c r="D8" i="8"/>
  <c r="D9" i="8"/>
  <c r="G32" i="6"/>
  <c r="G33" i="6"/>
  <c r="G34" i="6"/>
  <c r="G35" i="6"/>
  <c r="G36" i="6"/>
  <c r="H5" i="6"/>
  <c r="H6" i="6"/>
  <c r="H7" i="6"/>
  <c r="H8" i="6"/>
  <c r="H9" i="6"/>
  <c r="H56" i="3"/>
  <c r="H57" i="3"/>
  <c r="H58" i="3"/>
  <c r="H59" i="3"/>
  <c r="H60" i="3"/>
  <c r="J34" i="3"/>
  <c r="J35" i="3"/>
  <c r="J36" i="3"/>
  <c r="J37" i="3"/>
  <c r="J38" i="3"/>
  <c r="H32" i="2" l="1"/>
  <c r="H33" i="2"/>
  <c r="H34" i="2"/>
  <c r="H35" i="2"/>
  <c r="H36" i="2"/>
  <c r="I32" i="2"/>
  <c r="I33" i="2"/>
  <c r="I34" i="2"/>
  <c r="I35" i="2"/>
  <c r="I36" i="2"/>
  <c r="H9" i="2"/>
  <c r="H10" i="2"/>
  <c r="H11" i="2"/>
  <c r="H12" i="2"/>
  <c r="H13" i="2"/>
  <c r="H5" i="3"/>
  <c r="H6" i="3"/>
  <c r="H7" i="3"/>
  <c r="H8" i="3"/>
  <c r="H9" i="3"/>
  <c r="J35" i="2" l="1"/>
  <c r="J34" i="2"/>
  <c r="J33" i="2"/>
  <c r="J36" i="2"/>
  <c r="J32" i="2"/>
  <c r="F14" i="7"/>
  <c r="D4" i="8"/>
  <c r="D10" i="8"/>
  <c r="D11" i="8"/>
  <c r="D12" i="8"/>
  <c r="D13" i="8"/>
  <c r="D14" i="8"/>
  <c r="D15" i="8"/>
  <c r="D16" i="8"/>
  <c r="D17" i="8"/>
  <c r="D18" i="8"/>
  <c r="D19" i="8"/>
  <c r="D20" i="8"/>
  <c r="G29" i="6" l="1"/>
  <c r="G30" i="6"/>
  <c r="G31" i="6"/>
  <c r="G37" i="6"/>
  <c r="G38" i="6"/>
  <c r="G39" i="6"/>
  <c r="G40" i="6"/>
  <c r="G41" i="6"/>
  <c r="G42" i="6"/>
  <c r="G43" i="6"/>
  <c r="H10" i="6"/>
  <c r="H11" i="6"/>
  <c r="H12" i="6"/>
  <c r="H13" i="6"/>
  <c r="H14" i="6"/>
  <c r="H15" i="6"/>
  <c r="H16" i="6"/>
  <c r="H17" i="6"/>
  <c r="H18" i="6"/>
  <c r="H19" i="6"/>
  <c r="G45" i="6"/>
  <c r="H4" i="5" l="1"/>
  <c r="H5" i="5"/>
  <c r="H6" i="5"/>
  <c r="H7" i="5"/>
  <c r="H8" i="5"/>
  <c r="H9" i="5"/>
  <c r="H10" i="5"/>
  <c r="H4" i="4" l="1"/>
  <c r="H5" i="4"/>
  <c r="H6" i="4"/>
  <c r="H7" i="4"/>
  <c r="H8" i="4"/>
  <c r="H9" i="4"/>
  <c r="H10" i="4"/>
  <c r="H11" i="4"/>
  <c r="H12" i="4"/>
  <c r="H13" i="4"/>
  <c r="H14" i="4"/>
  <c r="H15" i="4"/>
  <c r="H16" i="4"/>
  <c r="H17" i="4"/>
  <c r="H18" i="4"/>
  <c r="H19" i="4"/>
  <c r="H20" i="4"/>
  <c r="H54" i="3" l="1"/>
  <c r="H55" i="3"/>
  <c r="H61" i="3"/>
  <c r="H62" i="3"/>
  <c r="H63" i="3"/>
  <c r="H64" i="3"/>
  <c r="H65" i="3"/>
  <c r="J31" i="3" l="1"/>
  <c r="J40" i="3"/>
  <c r="J33" i="3"/>
  <c r="J32" i="3"/>
  <c r="J39" i="3"/>
  <c r="J43" i="3"/>
  <c r="J30" i="3"/>
  <c r="J41" i="3"/>
  <c r="J42" i="3"/>
  <c r="H10" i="3"/>
  <c r="H11" i="3"/>
  <c r="H12" i="3"/>
  <c r="H13" i="3"/>
  <c r="H14" i="3"/>
  <c r="H15" i="3"/>
  <c r="H16" i="3"/>
  <c r="H17" i="3"/>
  <c r="H30" i="2" l="1"/>
  <c r="H31" i="2"/>
  <c r="H37" i="2"/>
  <c r="H38" i="2"/>
  <c r="H39" i="2"/>
  <c r="I30" i="2"/>
  <c r="I31" i="2"/>
  <c r="I37" i="2"/>
  <c r="I38" i="2"/>
  <c r="I39" i="2"/>
  <c r="H21" i="2"/>
  <c r="H22" i="2"/>
  <c r="H23" i="2"/>
  <c r="H19" i="2"/>
  <c r="H8" i="2"/>
  <c r="H14" i="2"/>
  <c r="H15" i="2"/>
  <c r="H16" i="2"/>
  <c r="F23" i="7"/>
  <c r="F24" i="7"/>
  <c r="F15" i="7"/>
  <c r="J30" i="2" l="1"/>
  <c r="J38" i="2"/>
  <c r="J37" i="2"/>
  <c r="J39" i="2"/>
  <c r="H23" i="7" s="1"/>
  <c r="J31" i="2"/>
  <c r="D21" i="8"/>
  <c r="D22" i="8" l="1"/>
  <c r="D23" i="8"/>
  <c r="H12" i="5"/>
  <c r="F12" i="7" s="1"/>
  <c r="H13" i="5"/>
  <c r="H14" i="5"/>
  <c r="H15" i="5"/>
  <c r="H16" i="5"/>
  <c r="H17" i="5"/>
  <c r="H18" i="5"/>
  <c r="H19" i="5"/>
  <c r="H20" i="5"/>
  <c r="H21" i="5"/>
  <c r="H22" i="5"/>
  <c r="H23" i="5"/>
  <c r="H11" i="5"/>
  <c r="H22" i="4"/>
  <c r="H23" i="4"/>
  <c r="H24" i="4"/>
  <c r="H25" i="4"/>
  <c r="H26" i="4"/>
  <c r="H27" i="4"/>
  <c r="H28" i="4"/>
  <c r="H29" i="4"/>
  <c r="H30" i="4"/>
  <c r="H31" i="4"/>
  <c r="H21" i="4"/>
  <c r="H67" i="3"/>
  <c r="H69" i="3"/>
  <c r="H70" i="3"/>
  <c r="H71" i="3"/>
  <c r="H72" i="3"/>
  <c r="H73" i="3"/>
  <c r="H66" i="3"/>
  <c r="H29" i="2"/>
  <c r="F13" i="7" l="1"/>
  <c r="F22" i="7"/>
  <c r="F11" i="7"/>
  <c r="F21" i="7"/>
  <c r="H40" i="2"/>
  <c r="H41" i="2"/>
  <c r="H42" i="2"/>
  <c r="H43" i="2"/>
  <c r="H44" i="2"/>
  <c r="H45" i="2"/>
  <c r="H46" i="2"/>
  <c r="H47" i="2"/>
  <c r="H48" i="2"/>
  <c r="H21" i="6"/>
  <c r="H15" i="7" s="1"/>
  <c r="H22" i="6"/>
  <c r="H23" i="6"/>
  <c r="H24" i="6"/>
  <c r="H14" i="7" s="1"/>
  <c r="H20" i="6"/>
  <c r="H19" i="3"/>
  <c r="H20" i="3"/>
  <c r="H21" i="3"/>
  <c r="H22" i="3"/>
  <c r="H23" i="3"/>
  <c r="H24" i="3"/>
  <c r="H18" i="3"/>
  <c r="I29" i="2"/>
  <c r="I40" i="2"/>
  <c r="I41" i="2"/>
  <c r="I42" i="2"/>
  <c r="I43" i="2"/>
  <c r="H21" i="7" l="1"/>
  <c r="H25" i="3"/>
  <c r="H13" i="7"/>
  <c r="J42" i="2"/>
  <c r="J43" i="2"/>
  <c r="J41" i="2"/>
  <c r="J40" i="2"/>
  <c r="H24" i="7" s="1"/>
  <c r="J29" i="2"/>
  <c r="G46" i="6"/>
  <c r="G47" i="6"/>
  <c r="G48" i="6"/>
  <c r="G44" i="6"/>
  <c r="F25" i="7"/>
  <c r="F26" i="7"/>
  <c r="F27" i="7"/>
  <c r="G49" i="6" l="1"/>
  <c r="H25" i="7"/>
  <c r="H26" i="7"/>
  <c r="H27" i="7"/>
  <c r="J49" i="3"/>
  <c r="J44" i="3" l="1"/>
  <c r="J47" i="3"/>
  <c r="J45" i="3"/>
  <c r="J46" i="3"/>
  <c r="J48" i="3"/>
  <c r="J50" i="3" l="1"/>
  <c r="H24" i="2"/>
  <c r="H5" i="2" l="1"/>
  <c r="I48" i="2" l="1"/>
  <c r="I44" i="2"/>
  <c r="I45" i="2"/>
  <c r="I46" i="2"/>
  <c r="I47" i="2"/>
  <c r="H6" i="2"/>
  <c r="H7" i="2"/>
  <c r="H17" i="2"/>
  <c r="H18" i="2"/>
  <c r="H20" i="2"/>
  <c r="H22" i="7" l="1"/>
  <c r="H11" i="7"/>
  <c r="J48" i="2"/>
  <c r="J47" i="2"/>
  <c r="J46" i="2"/>
  <c r="J45" i="2"/>
  <c r="J44" i="2"/>
  <c r="H25" i="2"/>
  <c r="H12" i="7" l="1"/>
  <c r="D24" i="8"/>
  <c r="H36" i="7" s="1"/>
  <c r="C28" i="7" l="1"/>
  <c r="F9" i="7"/>
  <c r="H10" i="7"/>
  <c r="H9" i="7" l="1"/>
  <c r="H74" i="3"/>
  <c r="E8" i="7"/>
  <c r="H32" i="4"/>
  <c r="F8" i="7"/>
  <c r="H24" i="5"/>
  <c r="H25" i="6"/>
  <c r="G8" i="7"/>
  <c r="J49" i="2" l="1"/>
  <c r="G28" i="7"/>
  <c r="G35" i="7" s="1"/>
  <c r="F28" i="7"/>
  <c r="F35" i="7" s="1"/>
  <c r="E28" i="7"/>
  <c r="E35" i="7" s="1"/>
  <c r="H8" i="7" l="1"/>
  <c r="C35" i="7" l="1"/>
  <c r="D28" i="7"/>
  <c r="D35" i="7" s="1"/>
  <c r="H28" i="7"/>
  <c r="H35" i="7" l="1"/>
  <c r="I34" i="7" s="1"/>
  <c r="H37" i="7" l="1"/>
</calcChain>
</file>

<file path=xl/sharedStrings.xml><?xml version="1.0" encoding="utf-8"?>
<sst xmlns="http://schemas.openxmlformats.org/spreadsheetml/2006/main" count="237" uniqueCount="127">
  <si>
    <r>
      <rPr>
        <b/>
        <sz val="14"/>
        <color theme="1"/>
        <rFont val="Calibri"/>
        <family val="2"/>
        <scheme val="minor"/>
      </rPr>
      <t>Instructions sur comment saisir des données budgétaires dans les onglets du formulaire budgétaire</t>
    </r>
  </si>
  <si>
    <r>
      <rPr>
        <sz val="11"/>
        <color theme="1"/>
        <rFont val="Calibri"/>
        <family val="2"/>
        <scheme val="minor"/>
      </rPr>
      <t>Les formulaires budgétaires sont conçus pour simplifier le processus d’établissement du budget en réduisant les saisies manuelles et en rendant ainsi le budget soumis plus précis, limitant au passage les risques d’erreur liés aux saisies manuelles.</t>
    </r>
    <r>
      <rPr>
        <sz val="11"/>
        <color theme="1"/>
        <rFont val="Calibri"/>
        <family val="2"/>
        <scheme val="minor"/>
      </rPr>
      <t xml:space="preserve">
</t>
    </r>
    <r>
      <rPr>
        <sz val="11"/>
        <color theme="1"/>
        <rFont val="Calibri"/>
        <family val="2"/>
        <scheme val="minor"/>
      </rPr>
      <t>Les données ne peuvent être saisies que dans les « cellules blanches ».</t>
    </r>
    <r>
      <rPr>
        <sz val="11"/>
        <color theme="1"/>
        <rFont val="Calibri"/>
        <family val="2"/>
        <scheme val="minor"/>
      </rPr>
      <t xml:space="preserve"> </t>
    </r>
    <r>
      <rPr>
        <sz val="11"/>
        <color theme="1"/>
        <rFont val="Calibri"/>
        <family val="2"/>
        <scheme val="minor"/>
      </rPr>
      <t>Les « cellules vertes » sont verrouillées mais seront automatiquement renseignées en fonction des données saisies dans les cellules blanches.</t>
    </r>
    <r>
      <rPr>
        <sz val="11"/>
        <color theme="1"/>
        <rFont val="Calibri"/>
        <family val="2"/>
        <scheme val="minor"/>
      </rPr>
      <t xml:space="preserve">
</t>
    </r>
    <r>
      <rPr>
        <sz val="11"/>
        <color theme="1"/>
        <rFont val="Calibri"/>
        <family val="2"/>
        <scheme val="minor"/>
      </rPr>
      <t xml:space="preserve">Veuillez contacter Alemu Kidane Tekie à l’adresse électronique </t>
    </r>
    <r>
      <rPr>
        <b/>
        <sz val="11"/>
        <color theme="1"/>
        <rFont val="Calibri"/>
        <family val="2"/>
        <scheme val="minor"/>
      </rPr>
      <t>atekie@citiesalliance.org</t>
    </r>
    <r>
      <rPr>
        <sz val="11"/>
        <color theme="1"/>
        <rFont val="Calibri"/>
        <family val="2"/>
        <scheme val="minor"/>
      </rPr>
      <t xml:space="preserve"> pour toute question ou aide dont vous auriez besoin concernant, par exemple, l’insertion de lignes supplémentaires, ou pour toute autre aide dont vous avez besoin pour utiliser ce formulaire.</t>
    </r>
  </si>
  <si>
    <t>Formulaire de résumé du budget</t>
  </si>
  <si>
    <t>1.</t>
  </si>
  <si>
    <t>Titre : Insérez le nom du projet, le nom de votre organisation et la période de mise en œuvre prévue dans les trois premières lignes du formulaire.</t>
  </si>
  <si>
    <t>2.</t>
  </si>
  <si>
    <t xml:space="preserve">Notez que toutes les cellules colorées sont verrouillées et leur contenu ne peut pas être modifié. Les données ne peuvent être saisies que dans les cellules blanches. </t>
  </si>
  <si>
    <t>3.</t>
  </si>
  <si>
    <r>
      <rPr>
        <sz val="11"/>
        <color theme="1"/>
        <rFont val="Calibri"/>
        <family val="2"/>
        <scheme val="minor"/>
      </rPr>
      <t xml:space="preserve">Toutes les cellules marquées en vert </t>
    </r>
    <r>
      <rPr>
        <i/>
        <sz val="11"/>
        <color theme="1"/>
        <rFont val="Calibri"/>
        <family val="2"/>
        <scheme val="minor"/>
      </rPr>
      <t>(à l’exception de celles de la colonne A)</t>
    </r>
    <r>
      <rPr>
        <sz val="11"/>
        <color theme="1"/>
        <rFont val="Calibri"/>
        <family val="2"/>
        <scheme val="minor"/>
      </rPr>
      <t xml:space="preserve"> seront mises à jour automatiquement une fois les données saisies dans les autres formulaires </t>
    </r>
    <r>
      <rPr>
        <i/>
        <sz val="11"/>
        <color theme="1"/>
        <rFont val="Calibri"/>
        <family val="2"/>
        <scheme val="minor"/>
      </rPr>
      <t>(formulaires A à E et formulaire III)</t>
    </r>
    <r>
      <rPr>
        <sz val="11"/>
        <color theme="1"/>
        <rFont val="Calibri"/>
        <family val="2"/>
        <scheme val="minor"/>
      </rPr>
      <t>.</t>
    </r>
    <r>
      <rPr>
        <sz val="11"/>
        <color theme="1"/>
        <rFont val="Calibri"/>
        <family val="2"/>
        <scheme val="minor"/>
      </rPr>
      <t xml:space="preserve"> </t>
    </r>
    <r>
      <rPr>
        <sz val="11"/>
        <color theme="1"/>
        <rFont val="Calibri"/>
        <family val="2"/>
        <scheme val="minor"/>
      </rPr>
      <t xml:space="preserve">Vingt numéros d’activité sont indiqués dans la </t>
    </r>
    <r>
      <rPr>
        <i/>
        <sz val="11"/>
        <color theme="1"/>
        <rFont val="Calibri"/>
        <family val="2"/>
        <scheme val="minor"/>
      </rPr>
      <t>colonne A</t>
    </r>
    <r>
      <rPr>
        <sz val="11"/>
        <color theme="1"/>
        <rFont val="Calibri"/>
        <family val="2"/>
        <scheme val="minor"/>
      </rPr>
      <t xml:space="preserve"> afin de permettre l’énumération d’autant d’activités que possible.</t>
    </r>
    <r>
      <rPr>
        <sz val="11"/>
        <color theme="1"/>
        <rFont val="Calibri"/>
        <family val="2"/>
        <scheme val="minor"/>
      </rPr>
      <t xml:space="preserve"> </t>
    </r>
    <r>
      <rPr>
        <sz val="11"/>
        <color theme="1"/>
        <rFont val="Calibri"/>
        <family val="2"/>
        <scheme val="minor"/>
      </rPr>
      <t>Aucune activité ne peut être ajoutée ou supprimée de cette colonne.</t>
    </r>
    <r>
      <rPr>
        <sz val="11"/>
        <color theme="1"/>
        <rFont val="Calibri"/>
        <family val="2"/>
        <scheme val="minor"/>
      </rPr>
      <t xml:space="preserve"> </t>
    </r>
    <r>
      <rPr>
        <sz val="11"/>
        <color theme="1"/>
        <rFont val="Calibri"/>
        <family val="2"/>
        <scheme val="minor"/>
      </rPr>
      <t>Ne renseignez qu’autant de cellules que nécessaires et n’inscrivez rien sur les autres.</t>
    </r>
    <r>
      <rPr>
        <sz val="11"/>
        <color theme="1"/>
        <rFont val="Calibri"/>
        <family val="2"/>
        <scheme val="minor"/>
      </rPr>
      <t xml:space="preserve"> </t>
    </r>
    <r>
      <rPr>
        <sz val="11"/>
        <color theme="1"/>
        <rFont val="Calibri"/>
        <family val="2"/>
        <scheme val="minor"/>
      </rPr>
      <t xml:space="preserve">Commencez toujours par </t>
    </r>
    <r>
      <rPr>
        <i/>
        <sz val="11"/>
        <color theme="1"/>
        <rFont val="Calibri"/>
        <family val="2"/>
        <scheme val="minor"/>
      </rPr>
      <t>Activité1</t>
    </r>
    <r>
      <rPr>
        <sz val="11"/>
        <color theme="1"/>
        <rFont val="Calibri"/>
        <family val="2"/>
        <scheme val="minor"/>
      </rPr>
      <t>.</t>
    </r>
  </si>
  <si>
    <t>4.</t>
  </si>
  <si>
    <r>
      <rPr>
        <sz val="11"/>
        <color theme="1"/>
        <rFont val="Calibri"/>
        <family val="2"/>
        <scheme val="minor"/>
      </rPr>
      <t xml:space="preserve">Décrivez chaque activité dans la </t>
    </r>
    <r>
      <rPr>
        <i/>
        <sz val="11"/>
        <color theme="1"/>
        <rFont val="Calibri"/>
        <family val="2"/>
        <scheme val="minor"/>
      </rPr>
      <t>colonne</t>
    </r>
    <r>
      <rPr>
        <i/>
        <sz val="11"/>
        <color theme="1"/>
        <rFont val="Calibri"/>
        <family val="2"/>
        <scheme val="minor"/>
      </rPr>
      <t xml:space="preserve"> B</t>
    </r>
    <r>
      <rPr>
        <i/>
        <sz val="11"/>
        <color theme="1"/>
        <rFont val="Calibri"/>
        <family val="2"/>
        <scheme val="minor"/>
      </rPr>
      <t xml:space="preserve"> « Description de l’activité »</t>
    </r>
    <r>
      <rPr>
        <sz val="11"/>
        <color theme="1"/>
        <rFont val="Calibri"/>
        <family val="2"/>
        <scheme val="minor"/>
      </rPr>
      <t>. Cette description doit correspondre aux informations fournies dans la propositions concernant l’activité.</t>
    </r>
  </si>
  <si>
    <t>5.</t>
  </si>
  <si>
    <r>
      <rPr>
        <sz val="11"/>
        <color theme="1"/>
        <rFont val="Calibri"/>
        <family val="2"/>
        <scheme val="minor"/>
      </rPr>
      <t xml:space="preserve">Insérez vos observations dans la </t>
    </r>
    <r>
      <rPr>
        <i/>
        <sz val="11"/>
        <color theme="1"/>
        <rFont val="Calibri"/>
        <family val="2"/>
        <scheme val="minor"/>
      </rPr>
      <t xml:space="preserve">colonne I </t>
    </r>
    <r>
      <rPr>
        <sz val="11"/>
        <color theme="1"/>
        <rFont val="Calibri"/>
        <family val="2"/>
        <scheme val="minor"/>
      </rPr>
      <t>si nécessaire.</t>
    </r>
    <r>
      <rPr>
        <sz val="11"/>
        <color theme="1"/>
        <rFont val="Calibri"/>
        <family val="2"/>
        <scheme val="minor"/>
      </rPr>
      <t xml:space="preserve"> </t>
    </r>
    <r>
      <rPr>
        <sz val="11"/>
        <color theme="1"/>
        <rFont val="Calibri"/>
        <family val="2"/>
        <scheme val="minor"/>
      </rPr>
      <t>Vous pouvez ne rien inscrire si vous n’avez rien à y ajouter.</t>
    </r>
  </si>
  <si>
    <t>6.</t>
  </si>
  <si>
    <r>
      <rPr>
        <sz val="11"/>
        <color theme="1"/>
        <rFont val="Calibri"/>
        <family val="2"/>
        <scheme val="minor"/>
      </rPr>
      <t xml:space="preserve">Indiquez les coûts de l’audit indépendant, les autres coûts d’administration de la subvention et/ou les coûts de gestion/supervision du projet dans les </t>
    </r>
    <r>
      <rPr>
        <i/>
        <sz val="11"/>
        <color theme="1"/>
        <rFont val="Calibri"/>
        <family val="2"/>
        <scheme val="minor"/>
      </rPr>
      <t>cellules G31 à G33</t>
    </r>
    <r>
      <rPr>
        <sz val="11"/>
        <color theme="1"/>
        <rFont val="Calibri"/>
        <family val="2"/>
        <scheme val="minor"/>
      </rPr>
      <t>.</t>
    </r>
    <r>
      <rPr>
        <sz val="11"/>
        <color theme="1"/>
        <rFont val="Calibri"/>
        <family val="2"/>
        <scheme val="minor"/>
      </rPr>
      <t xml:space="preserve"> </t>
    </r>
    <r>
      <rPr>
        <sz val="11"/>
        <color theme="1"/>
        <rFont val="Calibri"/>
        <family val="2"/>
        <scheme val="minor"/>
      </rPr>
      <t xml:space="preserve">Notez les brèves instructions correspondantes dans les </t>
    </r>
    <r>
      <rPr>
        <i/>
        <sz val="11"/>
        <color theme="1"/>
        <rFont val="Calibri"/>
        <family val="2"/>
        <scheme val="minor"/>
      </rPr>
      <t>cellules B32 et B33</t>
    </r>
    <r>
      <rPr>
        <sz val="11"/>
        <color theme="1"/>
        <rFont val="Calibri"/>
        <family val="2"/>
        <scheme val="minor"/>
      </rPr>
      <t>.</t>
    </r>
    <r>
      <rPr>
        <sz val="11"/>
        <color theme="1"/>
        <rFont val="Calibri"/>
        <family val="2"/>
        <scheme val="minor"/>
      </rPr>
      <t xml:space="preserve"> </t>
    </r>
    <r>
      <rPr>
        <sz val="11"/>
        <color theme="1"/>
        <rFont val="Calibri"/>
        <family val="2"/>
        <scheme val="minor"/>
      </rPr>
      <t xml:space="preserve">Pour plus de détails sur l’admissibilité de ces coûts, référez-vous aux </t>
    </r>
    <r>
      <rPr>
        <i/>
        <sz val="11"/>
        <color theme="1"/>
        <rFont val="Calibri"/>
        <family val="2"/>
        <scheme val="minor"/>
      </rPr>
      <t>« Lignes directrices concernant les dépenses admissibles au titre des subventions de Cities Alliance »</t>
    </r>
    <r>
      <rPr>
        <sz val="11"/>
        <color theme="1"/>
        <rFont val="Calibri"/>
        <family val="2"/>
        <scheme val="minor"/>
      </rPr>
      <t>, qui font partie des « documents » fournis dans l’« Appel à propositions ».</t>
    </r>
  </si>
  <si>
    <t>A - Formulaire d’hypothèses concernant les coûts de personnel</t>
  </si>
  <si>
    <r>
      <rPr>
        <sz val="11"/>
        <color theme="1"/>
        <rFont val="Calibri"/>
        <family val="2"/>
        <scheme val="minor"/>
      </rPr>
      <t xml:space="preserve">Pour l’admissibilité des coûts de personnel, référez-vous aux </t>
    </r>
    <r>
      <rPr>
        <i/>
        <sz val="11"/>
        <color theme="1"/>
        <rFont val="Calibri"/>
        <family val="2"/>
        <scheme val="minor"/>
      </rPr>
      <t>« Lignes directrices concernant les dépenses admissibles au titre des subventions de Cities Alliance »</t>
    </r>
    <r>
      <rPr>
        <sz val="11"/>
        <color theme="1"/>
        <rFont val="Calibri"/>
        <family val="2"/>
        <scheme val="minor"/>
      </rPr>
      <t>, qui font partie des « documents » fournis dans l’« Appel à propositions ».</t>
    </r>
  </si>
  <si>
    <r>
      <rPr>
        <sz val="11"/>
        <color theme="1"/>
        <rFont val="Calibri"/>
        <family val="2"/>
        <scheme val="minor"/>
      </rPr>
      <t xml:space="preserve">Notez également qu’il existe deux tableaux distincts dans cette feuille, l’un pour les </t>
    </r>
    <r>
      <rPr>
        <i/>
        <sz val="11"/>
        <color theme="1"/>
        <rFont val="Calibri"/>
        <family val="2"/>
        <scheme val="minor"/>
      </rPr>
      <t>salaires du personnel</t>
    </r>
    <r>
      <rPr>
        <sz val="11"/>
        <color theme="1"/>
        <rFont val="Calibri"/>
        <family val="2"/>
        <scheme val="minor"/>
      </rPr>
      <t xml:space="preserve"> et l’autre pour les </t>
    </r>
    <r>
      <rPr>
        <i/>
        <sz val="11"/>
        <color theme="1"/>
        <rFont val="Calibri"/>
        <family val="2"/>
        <scheme val="minor"/>
      </rPr>
      <t>déplacements du personnel</t>
    </r>
    <r>
      <rPr>
        <sz val="11"/>
        <color theme="1"/>
        <rFont val="Calibri"/>
        <family val="2"/>
        <scheme val="minor"/>
      </rPr>
      <t>.</t>
    </r>
  </si>
  <si>
    <r>
      <rPr>
        <sz val="11"/>
        <color theme="1"/>
        <rFont val="Calibri"/>
        <family val="2"/>
        <scheme val="minor"/>
      </rPr>
      <t xml:space="preserve">Pour les tableaux des salaires et des déplacements du personnel - N’insérez que des chiffres dans la </t>
    </r>
    <r>
      <rPr>
        <i/>
        <sz val="11"/>
        <color theme="1"/>
        <rFont val="Calibri"/>
        <family val="2"/>
        <scheme val="minor"/>
      </rPr>
      <t>colonne A</t>
    </r>
    <r>
      <rPr>
        <sz val="11"/>
        <color theme="1"/>
        <rFont val="Calibri"/>
        <family val="2"/>
        <scheme val="minor"/>
      </rPr>
      <t>. La cellule affichera automatiquement l’« activité subsidiaire », suivie du numéro inséré.</t>
    </r>
    <r>
      <rPr>
        <sz val="11"/>
        <color theme="1"/>
        <rFont val="Calibri"/>
        <family val="2"/>
        <scheme val="minor"/>
      </rPr>
      <t xml:space="preserve"> </t>
    </r>
    <r>
      <rPr>
        <sz val="11"/>
        <color theme="1"/>
        <rFont val="Calibri"/>
        <family val="2"/>
        <scheme val="minor"/>
      </rPr>
      <t xml:space="preserve">Par exemple, si vous insérez « 1.1 », la cellule affichera </t>
    </r>
    <r>
      <rPr>
        <i/>
        <sz val="11"/>
        <color theme="1"/>
        <rFont val="Calibri"/>
        <family val="2"/>
        <scheme val="minor"/>
      </rPr>
      <t>« Activité subsidiaire 1.1 »</t>
    </r>
    <r>
      <rPr>
        <sz val="11"/>
        <color theme="1"/>
        <rFont val="Calibri"/>
        <family val="2"/>
        <scheme val="minor"/>
      </rPr>
      <t>.</t>
    </r>
    <r>
      <rPr>
        <sz val="11"/>
        <color theme="1"/>
        <rFont val="Calibri"/>
        <family val="2"/>
        <scheme val="minor"/>
      </rPr>
      <t xml:space="preserve"> </t>
    </r>
    <r>
      <rPr>
        <sz val="11"/>
        <color theme="1"/>
        <rFont val="Calibri"/>
        <family val="2"/>
        <scheme val="minor"/>
      </rPr>
      <t xml:space="preserve">Au moins une </t>
    </r>
    <r>
      <rPr>
        <i/>
        <sz val="11"/>
        <color theme="1"/>
        <rFont val="Calibri"/>
        <family val="2"/>
        <scheme val="minor"/>
      </rPr>
      <t xml:space="preserve">« activité subsidiaire » </t>
    </r>
    <r>
      <rPr>
        <sz val="11"/>
        <color theme="1"/>
        <rFont val="Calibri"/>
        <family val="2"/>
        <scheme val="minor"/>
      </rPr>
      <t xml:space="preserve">est requise par </t>
    </r>
    <r>
      <rPr>
        <i/>
        <sz val="11"/>
        <color theme="1"/>
        <rFont val="Calibri"/>
        <family val="2"/>
        <scheme val="minor"/>
      </rPr>
      <t xml:space="preserve">« Activité » </t>
    </r>
    <r>
      <rPr>
        <sz val="11"/>
        <color theme="1"/>
        <rFont val="Calibri"/>
        <family val="2"/>
        <scheme val="minor"/>
      </rPr>
      <t>pour laquelle vous avez prévu un budget dans l’onglet « Budget sommaire ».</t>
    </r>
    <r>
      <rPr>
        <sz val="11"/>
        <color theme="1"/>
        <rFont val="Calibri"/>
        <family val="2"/>
        <scheme val="minor"/>
      </rPr>
      <t xml:space="preserve"> </t>
    </r>
    <r>
      <rPr>
        <sz val="11"/>
        <color theme="1"/>
        <rFont val="Calibri"/>
        <family val="2"/>
        <scheme val="minor"/>
      </rPr>
      <t xml:space="preserve">Par exemple, si votre </t>
    </r>
    <r>
      <rPr>
        <i/>
        <sz val="11"/>
        <color theme="1"/>
        <rFont val="Calibri"/>
        <family val="2"/>
        <scheme val="minor"/>
      </rPr>
      <t>« Activité2 »</t>
    </r>
    <r>
      <rPr>
        <sz val="11"/>
        <color theme="1"/>
        <rFont val="Calibri"/>
        <family val="2"/>
        <scheme val="minor"/>
      </rPr>
      <t xml:space="preserve"> dans l’onglet </t>
    </r>
    <r>
      <rPr>
        <i/>
        <sz val="11"/>
        <color theme="1"/>
        <rFont val="Calibri"/>
        <family val="2"/>
        <scheme val="minor"/>
      </rPr>
      <t>« Budget sommaire »</t>
    </r>
    <r>
      <rPr>
        <sz val="11"/>
        <color theme="1"/>
        <rFont val="Calibri"/>
        <family val="2"/>
        <scheme val="minor"/>
      </rPr>
      <t xml:space="preserve"> ne comporte aucune </t>
    </r>
    <r>
      <rPr>
        <i/>
        <sz val="11"/>
        <color theme="1"/>
        <rFont val="Calibri"/>
        <family val="2"/>
        <scheme val="minor"/>
      </rPr>
      <t>« activité subsidiaire »</t>
    </r>
    <r>
      <rPr>
        <sz val="11"/>
        <color theme="1"/>
        <rFont val="Calibri"/>
        <family val="2"/>
        <scheme val="minor"/>
      </rPr>
      <t xml:space="preserve">, vous devez tout de même insérer « 2.1 » pour obtenir une </t>
    </r>
    <r>
      <rPr>
        <i/>
        <sz val="11"/>
        <color theme="1"/>
        <rFont val="Calibri"/>
        <family val="2"/>
        <scheme val="minor"/>
      </rPr>
      <t>« activité subsidiaire 2.1</t>
    </r>
    <r>
      <rPr>
        <sz val="11"/>
        <color theme="1"/>
        <rFont val="Calibri"/>
        <family val="2"/>
        <scheme val="minor"/>
      </rPr>
      <t> » afin d’y inscrire les coûts.</t>
    </r>
    <r>
      <rPr>
        <sz val="11"/>
        <color theme="1"/>
        <rFont val="Calibri"/>
        <family val="2"/>
        <scheme val="minor"/>
      </rPr>
      <t xml:space="preserve"> </t>
    </r>
    <r>
      <rPr>
        <sz val="11"/>
        <color theme="1"/>
        <rFont val="Calibri"/>
        <family val="2"/>
        <scheme val="minor"/>
      </rPr>
      <t>Bien que le nombre d’</t>
    </r>
    <r>
      <rPr>
        <i/>
        <sz val="11"/>
        <color theme="1"/>
        <rFont val="Calibri"/>
        <family val="2"/>
        <scheme val="minor"/>
      </rPr>
      <t>« activités subsidiaires »</t>
    </r>
    <r>
      <rPr>
        <sz val="11"/>
        <color theme="1"/>
        <rFont val="Calibri"/>
        <family val="2"/>
        <scheme val="minor"/>
      </rPr>
      <t xml:space="preserve"> que vous pouvez inscrire sous une </t>
    </r>
    <r>
      <rPr>
        <i/>
        <sz val="11"/>
        <color theme="1"/>
        <rFont val="Calibri"/>
        <family val="2"/>
        <scheme val="minor"/>
      </rPr>
      <t>« activité »</t>
    </r>
    <r>
      <rPr>
        <sz val="11"/>
        <color theme="1"/>
        <rFont val="Calibri"/>
        <family val="2"/>
        <scheme val="minor"/>
      </rPr>
      <t xml:space="preserve"> ne soit pas limité, il est recommandé de ne pas avoir plus de 5 à 6 </t>
    </r>
    <r>
      <rPr>
        <i/>
        <sz val="11"/>
        <color theme="1"/>
        <rFont val="Calibri"/>
        <family val="2"/>
        <scheme val="minor"/>
      </rPr>
      <t>« activité subsidiaires »</t>
    </r>
    <r>
      <rPr>
        <sz val="11"/>
        <color theme="1"/>
        <rFont val="Calibri"/>
        <family val="2"/>
        <scheme val="minor"/>
      </rPr>
      <t xml:space="preserve"> par </t>
    </r>
    <r>
      <rPr>
        <i/>
        <sz val="11"/>
        <color theme="1"/>
        <rFont val="Calibri"/>
        <family val="2"/>
        <scheme val="minor"/>
      </rPr>
      <t>« activité »</t>
    </r>
    <r>
      <rPr>
        <sz val="11"/>
        <color theme="1"/>
        <rFont val="Calibri"/>
        <family val="2"/>
        <scheme val="minor"/>
      </rPr>
      <t>.</t>
    </r>
  </si>
  <si>
    <r>
      <rPr>
        <sz val="11"/>
        <color theme="1"/>
        <rFont val="Calibri"/>
        <family val="2"/>
        <scheme val="minor"/>
      </rPr>
      <t xml:space="preserve">Pour les tableaux des salaires et des déplacements du personnel - Dans la </t>
    </r>
    <r>
      <rPr>
        <i/>
        <sz val="11"/>
        <color theme="1"/>
        <rFont val="Calibri"/>
        <family val="2"/>
        <scheme val="minor"/>
      </rPr>
      <t>colonne B</t>
    </r>
    <r>
      <rPr>
        <sz val="11"/>
        <color theme="1"/>
        <rFont val="Calibri"/>
        <family val="2"/>
        <scheme val="minor"/>
      </rPr>
      <t xml:space="preserve"> </t>
    </r>
    <r>
      <rPr>
        <i/>
        <sz val="11"/>
        <color theme="1"/>
        <rFont val="Calibri"/>
        <family val="2"/>
        <scheme val="minor"/>
      </rPr>
      <t>« Description des activités subsidiaires »</t>
    </r>
    <r>
      <rPr>
        <sz val="11"/>
        <color theme="1"/>
        <rFont val="Calibri"/>
        <family val="2"/>
        <scheme val="minor"/>
      </rPr>
      <t>, décrivez brièvement l’</t>
    </r>
    <r>
      <rPr>
        <i/>
        <sz val="11"/>
        <color theme="1"/>
        <rFont val="Calibri"/>
        <family val="2"/>
        <scheme val="minor"/>
      </rPr>
      <t>« activité subsidiaire »</t>
    </r>
    <r>
      <rPr>
        <sz val="11"/>
        <color theme="1"/>
        <rFont val="Calibri"/>
        <family val="2"/>
        <scheme val="minor"/>
      </rPr>
      <t xml:space="preserve"> suivant les informations fournies dans la proposition.</t>
    </r>
    <r>
      <rPr>
        <sz val="11"/>
        <color theme="1"/>
        <rFont val="Calibri"/>
        <family val="2"/>
        <scheme val="minor"/>
      </rPr>
      <t xml:space="preserve"> </t>
    </r>
  </si>
  <si>
    <r>
      <rPr>
        <sz val="11"/>
        <color theme="1"/>
        <rFont val="Calibri"/>
        <family val="2"/>
        <scheme val="minor"/>
      </rPr>
      <t xml:space="preserve">Dans le tableau des salaires du personnel - Saisissez les informations dans les </t>
    </r>
    <r>
      <rPr>
        <i/>
        <sz val="11"/>
        <color theme="1"/>
        <rFont val="Calibri"/>
        <family val="2"/>
        <scheme val="minor"/>
      </rPr>
      <t>colonnes C</t>
    </r>
    <r>
      <rPr>
        <i/>
        <sz val="11"/>
        <color theme="1"/>
        <rFont val="Calibri"/>
        <family val="2"/>
        <scheme val="minor"/>
      </rPr>
      <t xml:space="preserve"> - Titre du personnel, D - Rôle/Fonction/TdR et E - Description de l’unité</t>
    </r>
    <r>
      <rPr>
        <sz val="11"/>
        <color theme="1"/>
        <rFont val="Calibri"/>
        <family val="2"/>
        <scheme val="minor"/>
      </rPr>
      <t>.</t>
    </r>
    <r>
      <rPr>
        <sz val="11"/>
        <color theme="1"/>
        <rFont val="Calibri"/>
        <family val="2"/>
        <scheme val="minor"/>
      </rPr>
      <t xml:space="preserve"> </t>
    </r>
    <r>
      <rPr>
        <sz val="11"/>
        <color theme="1"/>
        <rFont val="Calibri"/>
        <family val="2"/>
        <scheme val="minor"/>
      </rPr>
      <t xml:space="preserve">Seuls des chiffres peuvent être saisis dans les </t>
    </r>
    <r>
      <rPr>
        <i/>
        <sz val="11"/>
        <color theme="1"/>
        <rFont val="Calibri"/>
        <family val="2"/>
        <scheme val="minor"/>
      </rPr>
      <t>colonnes F - Coût unitaire et G - Nombre d’unités </t>
    </r>
    <r>
      <rPr>
        <sz val="11"/>
        <color theme="1"/>
        <rFont val="Calibri"/>
        <family val="2"/>
        <scheme val="minor"/>
      </rPr>
      <t xml:space="preserve">; et la </t>
    </r>
    <r>
      <rPr>
        <i/>
        <sz val="11"/>
        <color theme="1"/>
        <rFont val="Calibri"/>
        <family val="2"/>
        <scheme val="minor"/>
      </rPr>
      <t>colonne H - Total</t>
    </r>
    <r>
      <rPr>
        <sz val="11"/>
        <color theme="1"/>
        <rFont val="Calibri"/>
        <family val="2"/>
        <scheme val="minor"/>
      </rPr>
      <t xml:space="preserve"> sera mise à jour automatiquement.</t>
    </r>
    <r>
      <rPr>
        <sz val="11"/>
        <color theme="1"/>
        <rFont val="Calibri"/>
        <family val="2"/>
        <scheme val="minor"/>
      </rPr>
      <t xml:space="preserve"> </t>
    </r>
    <r>
      <rPr>
        <sz val="11"/>
        <color theme="1"/>
        <rFont val="Calibri"/>
        <family val="2"/>
        <scheme val="minor"/>
      </rPr>
      <t xml:space="preserve">Les cellules correspondantes dans le formulaire </t>
    </r>
    <r>
      <rPr>
        <i/>
        <sz val="11"/>
        <color theme="1"/>
        <rFont val="Calibri"/>
        <family val="2"/>
        <scheme val="minor"/>
      </rPr>
      <t>« Budget sommaire »</t>
    </r>
    <r>
      <rPr>
        <sz val="11"/>
        <color theme="1"/>
        <rFont val="Calibri"/>
        <family val="2"/>
        <scheme val="minor"/>
      </rPr>
      <t xml:space="preserve"> seront également mises à jour automatiquement.</t>
    </r>
  </si>
  <si>
    <t>7.</t>
  </si>
  <si>
    <r>
      <rPr>
        <sz val="11"/>
        <color theme="1"/>
        <rFont val="Calibri"/>
        <family val="2"/>
        <scheme val="minor"/>
      </rPr>
      <t xml:space="preserve">Dans le tableau des déplacements du personnel - dans la </t>
    </r>
    <r>
      <rPr>
        <i/>
        <sz val="11"/>
        <color theme="1"/>
        <rFont val="Calibri"/>
        <family val="2"/>
        <scheme val="minor"/>
      </rPr>
      <t>colonne C - Type</t>
    </r>
    <r>
      <rPr>
        <sz val="11"/>
        <color theme="1"/>
        <rFont val="Calibri"/>
        <family val="2"/>
        <scheme val="minor"/>
      </rPr>
      <t>, sélectionnez dans le menu déroulant de chaque cellule.</t>
    </r>
    <r>
      <rPr>
        <sz val="11"/>
        <color theme="1"/>
        <rFont val="Calibri"/>
        <family val="2"/>
        <scheme val="minor"/>
      </rPr>
      <t xml:space="preserve"> </t>
    </r>
    <r>
      <rPr>
        <sz val="11"/>
        <color theme="1"/>
        <rFont val="Calibri"/>
        <family val="2"/>
        <scheme val="minor"/>
      </rPr>
      <t xml:space="preserve">Vous trouverez les types d’événement prédéfinis </t>
    </r>
    <r>
      <rPr>
        <i/>
        <sz val="11"/>
        <color theme="1"/>
        <rFont val="Calibri"/>
        <family val="2"/>
        <scheme val="minor"/>
      </rPr>
      <t>« Transport par Avion, Route et Bateau »</t>
    </r>
    <r>
      <rPr>
        <sz val="11"/>
        <color theme="1"/>
        <rFont val="Calibri"/>
        <family val="2"/>
        <scheme val="minor"/>
      </rPr>
      <t xml:space="preserve"> dans le menu déroulant.</t>
    </r>
    <r>
      <rPr>
        <sz val="11"/>
        <color theme="1"/>
        <rFont val="Calibri"/>
        <family val="2"/>
        <scheme val="minor"/>
      </rPr>
      <t xml:space="preserve"> </t>
    </r>
    <r>
      <rPr>
        <sz val="11"/>
        <color theme="1"/>
        <rFont val="Calibri"/>
        <family val="2"/>
        <scheme val="minor"/>
      </rPr>
      <t xml:space="preserve">Seuls des chiffres peuvent être saisis dans les </t>
    </r>
    <r>
      <rPr>
        <i/>
        <sz val="11"/>
        <color theme="1"/>
        <rFont val="Calibri"/>
        <family val="2"/>
        <scheme val="minor"/>
      </rPr>
      <t>colonnes E - Coût moyen de transport par mission, F - Nombre de jours par mission et G - Coût unitaire du per diem </t>
    </r>
    <r>
      <rPr>
        <sz val="11"/>
        <color theme="1"/>
        <rFont val="Calibri"/>
        <family val="2"/>
        <scheme val="minor"/>
      </rPr>
      <t xml:space="preserve">; et les </t>
    </r>
    <r>
      <rPr>
        <i/>
        <sz val="11"/>
        <color theme="1"/>
        <rFont val="Calibri"/>
        <family val="2"/>
        <scheme val="minor"/>
      </rPr>
      <t xml:space="preserve">colonne H - J </t>
    </r>
    <r>
      <rPr>
        <sz val="11"/>
        <color theme="1"/>
        <rFont val="Calibri"/>
        <family val="2"/>
        <scheme val="minor"/>
      </rPr>
      <t>seront mises à jour automatiquement.</t>
    </r>
    <r>
      <rPr>
        <sz val="11"/>
        <color theme="1"/>
        <rFont val="Calibri"/>
        <family val="2"/>
        <scheme val="minor"/>
      </rPr>
      <t xml:space="preserve"> </t>
    </r>
    <r>
      <rPr>
        <sz val="11"/>
        <color theme="1"/>
        <rFont val="Calibri"/>
        <family val="2"/>
        <scheme val="minor"/>
      </rPr>
      <t xml:space="preserve">Les cellules correspondantes dans le formulaire </t>
    </r>
    <r>
      <rPr>
        <i/>
        <sz val="11"/>
        <color theme="1"/>
        <rFont val="Calibri"/>
        <family val="2"/>
        <scheme val="minor"/>
      </rPr>
      <t>« Budget sommaire »</t>
    </r>
    <r>
      <rPr>
        <sz val="11"/>
        <color theme="1"/>
        <rFont val="Calibri"/>
        <family val="2"/>
        <scheme val="minor"/>
      </rPr>
      <t xml:space="preserve"> seront également mises à jour automatiquement.</t>
    </r>
  </si>
  <si>
    <t>B - Formulaire d’hypothèses concernant les services de conseil</t>
  </si>
  <si>
    <r>
      <rPr>
        <sz val="11"/>
        <color theme="1"/>
        <rFont val="Calibri"/>
        <family val="2"/>
        <scheme val="minor"/>
      </rPr>
      <t xml:space="preserve">Notez également qu’il existe trois tableaux distincts dans cette feuille, le premier concerne les </t>
    </r>
    <r>
      <rPr>
        <i/>
        <sz val="11"/>
        <color theme="1"/>
        <rFont val="Calibri"/>
        <family val="2"/>
        <scheme val="minor"/>
      </rPr>
      <t>Honoraires pour services de consultant individuel</t>
    </r>
    <r>
      <rPr>
        <sz val="11"/>
        <color theme="1"/>
        <rFont val="Calibri"/>
        <family val="2"/>
        <scheme val="minor"/>
      </rPr>
      <t xml:space="preserve">, le deuxième les </t>
    </r>
    <r>
      <rPr>
        <i/>
        <sz val="11"/>
        <color theme="1"/>
        <rFont val="Calibri"/>
        <family val="2"/>
        <scheme val="minor"/>
      </rPr>
      <t>Frais de déplacement de consultants individuels</t>
    </r>
    <r>
      <rPr>
        <sz val="11"/>
        <color theme="1"/>
        <rFont val="Calibri"/>
        <family val="2"/>
        <scheme val="minor"/>
      </rPr>
      <t xml:space="preserve"> et le troisième </t>
    </r>
    <r>
      <rPr>
        <i/>
        <sz val="11"/>
        <color theme="1"/>
        <rFont val="Calibri"/>
        <family val="2"/>
        <scheme val="minor"/>
      </rPr>
      <t>le cabinet</t>
    </r>
    <r>
      <rPr>
        <i/>
        <sz val="11"/>
        <color theme="1"/>
        <rFont val="Calibri"/>
        <family val="2"/>
        <scheme val="minor"/>
      </rPr>
      <t xml:space="preserve">/la </t>
    </r>
    <r>
      <rPr>
        <i/>
        <sz val="11"/>
        <color theme="1"/>
        <rFont val="Calibri"/>
        <family val="2"/>
        <scheme val="minor"/>
      </rPr>
      <t>société de conseil</t>
    </r>
    <r>
      <rPr>
        <sz val="11"/>
        <color theme="1"/>
        <rFont val="Calibri"/>
        <family val="2"/>
        <scheme val="minor"/>
      </rPr>
      <t>.</t>
    </r>
  </si>
  <si>
    <r>
      <rPr>
        <sz val="11"/>
        <color theme="1"/>
        <rFont val="Calibri"/>
        <family val="2"/>
        <scheme val="minor"/>
      </rPr>
      <t xml:space="preserve">Pour les codes des colonnes </t>
    </r>
    <r>
      <rPr>
        <i/>
        <sz val="11"/>
        <color theme="1"/>
        <rFont val="Calibri"/>
        <family val="2"/>
        <scheme val="minor"/>
      </rPr>
      <t xml:space="preserve">A - Activités subsidiaires </t>
    </r>
    <r>
      <rPr>
        <sz val="11"/>
        <color theme="1"/>
        <rFont val="Calibri"/>
        <family val="2"/>
        <scheme val="minor"/>
      </rPr>
      <t xml:space="preserve">et </t>
    </r>
    <r>
      <rPr>
        <i/>
        <sz val="11"/>
        <color theme="1"/>
        <rFont val="Calibri"/>
        <family val="2"/>
        <scheme val="minor"/>
      </rPr>
      <t xml:space="preserve">B - Description des activités subsidiaires </t>
    </r>
    <r>
      <rPr>
        <sz val="11"/>
        <color theme="1"/>
        <rFont val="Calibri"/>
        <family val="2"/>
        <scheme val="minor"/>
      </rPr>
      <t xml:space="preserve">des tableaux, référez-vous aux instructions des sections </t>
    </r>
    <r>
      <rPr>
        <i/>
        <sz val="11"/>
        <color theme="1"/>
        <rFont val="Calibri"/>
        <family val="2"/>
        <scheme val="minor"/>
      </rPr>
      <t>« 4 et 5 »</t>
    </r>
    <r>
      <rPr>
        <sz val="11"/>
        <color theme="1"/>
        <rFont val="Calibri"/>
        <family val="2"/>
        <scheme val="minor"/>
      </rPr>
      <t xml:space="preserve"> des </t>
    </r>
    <r>
      <rPr>
        <i/>
        <sz val="11"/>
        <color theme="1"/>
        <rFont val="Calibri"/>
        <family val="2"/>
        <scheme val="minor"/>
      </rPr>
      <t xml:space="preserve">Hypothèses concernant les coûts de personnel </t>
    </r>
    <r>
      <rPr>
        <sz val="11"/>
        <color theme="1"/>
        <rFont val="Calibri"/>
        <family val="2"/>
        <scheme val="minor"/>
      </rPr>
      <t>ci-dessus.</t>
    </r>
  </si>
  <si>
    <r>
      <rPr>
        <sz val="11"/>
        <color theme="1"/>
        <rFont val="Calibri"/>
        <family val="2"/>
        <scheme val="minor"/>
      </rPr>
      <t xml:space="preserve">Honoraires de consultants individuels - Saisissez les informations dans les </t>
    </r>
    <r>
      <rPr>
        <i/>
        <sz val="11"/>
        <color theme="1"/>
        <rFont val="Calibri"/>
        <family val="2"/>
        <scheme val="minor"/>
      </rPr>
      <t>colonnes C - Titre de l’expert, D - Méthode de passation des marchés et E - Description de l’unité</t>
    </r>
    <r>
      <rPr>
        <sz val="11"/>
        <color theme="1"/>
        <rFont val="Calibri"/>
        <family val="2"/>
        <scheme val="minor"/>
      </rPr>
      <t>.</t>
    </r>
    <r>
      <rPr>
        <sz val="11"/>
        <color theme="1"/>
        <rFont val="Calibri"/>
        <family val="2"/>
        <scheme val="minor"/>
      </rPr>
      <t xml:space="preserve"> </t>
    </r>
    <r>
      <rPr>
        <sz val="11"/>
        <color theme="1"/>
        <rFont val="Calibri"/>
        <family val="2"/>
        <scheme val="minor"/>
      </rPr>
      <t xml:space="preserve">Seuls des chiffres peuvent être saisis dans les </t>
    </r>
    <r>
      <rPr>
        <i/>
        <sz val="11"/>
        <color theme="1"/>
        <rFont val="Calibri"/>
        <family val="2"/>
        <scheme val="minor"/>
      </rPr>
      <t>colonnes F - Coût unitaire et G - Nombre d’unités </t>
    </r>
    <r>
      <rPr>
        <sz val="11"/>
        <color theme="1"/>
        <rFont val="Calibri"/>
        <family val="2"/>
        <scheme val="minor"/>
      </rPr>
      <t xml:space="preserve">; et la </t>
    </r>
    <r>
      <rPr>
        <i/>
        <sz val="11"/>
        <color theme="1"/>
        <rFont val="Calibri"/>
        <family val="2"/>
        <scheme val="minor"/>
      </rPr>
      <t>colonne H - Total</t>
    </r>
    <r>
      <rPr>
        <sz val="11"/>
        <color theme="1"/>
        <rFont val="Calibri"/>
        <family val="2"/>
        <scheme val="minor"/>
      </rPr>
      <t xml:space="preserve"> sera mise à jour automatiquement.</t>
    </r>
    <r>
      <rPr>
        <sz val="11"/>
        <color theme="1"/>
        <rFont val="Calibri"/>
        <family val="2"/>
        <scheme val="minor"/>
      </rPr>
      <t xml:space="preserve"> </t>
    </r>
    <r>
      <rPr>
        <sz val="11"/>
        <color theme="1"/>
        <rFont val="Calibri"/>
        <family val="2"/>
        <scheme val="minor"/>
      </rPr>
      <t xml:space="preserve">Les cellules correspondantes dans le formulaire </t>
    </r>
    <r>
      <rPr>
        <i/>
        <sz val="11"/>
        <color theme="1"/>
        <rFont val="Calibri"/>
        <family val="2"/>
        <scheme val="minor"/>
      </rPr>
      <t>« Budget sommaire »</t>
    </r>
    <r>
      <rPr>
        <sz val="11"/>
        <color theme="1"/>
        <rFont val="Calibri"/>
        <family val="2"/>
        <scheme val="minor"/>
      </rPr>
      <t xml:space="preserve"> seront également mises à jour automatiquement.</t>
    </r>
  </si>
  <si>
    <r>
      <rPr>
        <sz val="11"/>
        <color theme="1"/>
        <rFont val="Calibri"/>
        <family val="2"/>
        <scheme val="minor"/>
      </rPr>
      <t xml:space="preserve">Déplacements de consultant individuel - Dans la </t>
    </r>
    <r>
      <rPr>
        <i/>
        <sz val="11"/>
        <color theme="1"/>
        <rFont val="Calibri"/>
        <family val="2"/>
        <scheme val="minor"/>
      </rPr>
      <t>colonne C - Type</t>
    </r>
    <r>
      <rPr>
        <sz val="11"/>
        <color theme="1"/>
        <rFont val="Calibri"/>
        <family val="2"/>
        <scheme val="minor"/>
      </rPr>
      <t>, sélectionnez l’élément correspondant dans le menu déroulant de chaque cellule.</t>
    </r>
    <r>
      <rPr>
        <sz val="11"/>
        <color theme="1"/>
        <rFont val="Calibri"/>
        <family val="2"/>
        <scheme val="minor"/>
      </rPr>
      <t xml:space="preserve"> </t>
    </r>
    <r>
      <rPr>
        <sz val="11"/>
        <color theme="1"/>
        <rFont val="Calibri"/>
        <family val="2"/>
        <scheme val="minor"/>
      </rPr>
      <t xml:space="preserve">Vous trouverez les types d’événement prédéfinis </t>
    </r>
    <r>
      <rPr>
        <i/>
        <sz val="11"/>
        <color theme="1"/>
        <rFont val="Calibri"/>
        <family val="2"/>
        <scheme val="minor"/>
      </rPr>
      <t>« Transport par Avion, Route et Bateau »</t>
    </r>
    <r>
      <rPr>
        <sz val="11"/>
        <color theme="1"/>
        <rFont val="Calibri"/>
        <family val="2"/>
        <scheme val="minor"/>
      </rPr>
      <t xml:space="preserve"> dans le menu déroulant.</t>
    </r>
    <r>
      <rPr>
        <sz val="11"/>
        <color theme="1"/>
        <rFont val="Calibri"/>
        <family val="2"/>
        <scheme val="minor"/>
      </rPr>
      <t xml:space="preserve"> </t>
    </r>
    <r>
      <rPr>
        <sz val="11"/>
        <color theme="1"/>
        <rFont val="Calibri"/>
        <family val="2"/>
        <scheme val="minor"/>
      </rPr>
      <t xml:space="preserve">Seuls des chiffres peuvent être saisis dans les </t>
    </r>
    <r>
      <rPr>
        <i/>
        <sz val="11"/>
        <color theme="1"/>
        <rFont val="Calibri"/>
        <family val="2"/>
        <scheme val="minor"/>
      </rPr>
      <t>colonnes E - Coût moyen de transport par mission, F - Nombre de jours par mission et G - Coût unitaire de l’indemnité journalière de subsistances (per diem) </t>
    </r>
    <r>
      <rPr>
        <sz val="11"/>
        <color theme="1"/>
        <rFont val="Calibri"/>
        <family val="2"/>
        <scheme val="minor"/>
      </rPr>
      <t xml:space="preserve">; et les </t>
    </r>
    <r>
      <rPr>
        <i/>
        <sz val="11"/>
        <color theme="1"/>
        <rFont val="Calibri"/>
        <family val="2"/>
        <scheme val="minor"/>
      </rPr>
      <t xml:space="preserve">colonne H - J </t>
    </r>
    <r>
      <rPr>
        <sz val="11"/>
        <color theme="1"/>
        <rFont val="Calibri"/>
        <family val="2"/>
        <scheme val="minor"/>
      </rPr>
      <t>seront mises à jour automatiquement.</t>
    </r>
    <r>
      <rPr>
        <sz val="11"/>
        <color theme="1"/>
        <rFont val="Calibri"/>
        <family val="2"/>
        <scheme val="minor"/>
      </rPr>
      <t xml:space="preserve"> </t>
    </r>
    <r>
      <rPr>
        <sz val="11"/>
        <color theme="1"/>
        <rFont val="Calibri"/>
        <family val="2"/>
        <scheme val="minor"/>
      </rPr>
      <t xml:space="preserve">Les cellules correspondantes dans le formulaire </t>
    </r>
    <r>
      <rPr>
        <i/>
        <sz val="11"/>
        <color theme="1"/>
        <rFont val="Calibri"/>
        <family val="2"/>
        <scheme val="minor"/>
      </rPr>
      <t>« Budget sommaire »</t>
    </r>
    <r>
      <rPr>
        <sz val="11"/>
        <color theme="1"/>
        <rFont val="Calibri"/>
        <family val="2"/>
        <scheme val="minor"/>
      </rPr>
      <t xml:space="preserve"> seront également mises à jour automatiquement.</t>
    </r>
  </si>
  <si>
    <r>
      <rPr>
        <sz val="11"/>
        <color theme="1"/>
        <rFont val="Calibri"/>
        <family val="2"/>
        <scheme val="minor"/>
      </rPr>
      <t xml:space="preserve">Cabinet/société de conseil - Saisissez les informations dans les </t>
    </r>
    <r>
      <rPr>
        <i/>
        <sz val="11"/>
        <color theme="1"/>
        <rFont val="Calibri"/>
        <family val="2"/>
        <scheme val="minor"/>
      </rPr>
      <t xml:space="preserve">colonnes C - Nom du cabinet/de la société, D - Méthode de passation des marchés </t>
    </r>
    <r>
      <rPr>
        <sz val="11"/>
        <color theme="1"/>
        <rFont val="Calibri"/>
        <family val="2"/>
        <scheme val="minor"/>
      </rPr>
      <t xml:space="preserve">et </t>
    </r>
    <r>
      <rPr>
        <i/>
        <sz val="11"/>
        <color theme="1"/>
        <rFont val="Calibri"/>
        <family val="2"/>
        <scheme val="minor"/>
      </rPr>
      <t>E - Description de l’unité</t>
    </r>
    <r>
      <rPr>
        <sz val="11"/>
        <color theme="1"/>
        <rFont val="Calibri"/>
        <family val="2"/>
        <scheme val="minor"/>
      </rPr>
      <t>.</t>
    </r>
    <r>
      <rPr>
        <sz val="11"/>
        <color theme="1"/>
        <rFont val="Calibri"/>
        <family val="2"/>
        <scheme val="minor"/>
      </rPr>
      <t xml:space="preserve"> </t>
    </r>
    <r>
      <rPr>
        <sz val="11"/>
        <color theme="1"/>
        <rFont val="Calibri"/>
        <family val="2"/>
        <scheme val="minor"/>
      </rPr>
      <t xml:space="preserve">Seuls des chiffres peuvent être saisis dans les </t>
    </r>
    <r>
      <rPr>
        <i/>
        <sz val="11"/>
        <color theme="1"/>
        <rFont val="Calibri"/>
        <family val="2"/>
        <scheme val="minor"/>
      </rPr>
      <t>colonnes F - Coût unitaire et G - Nombre d’unités </t>
    </r>
    <r>
      <rPr>
        <sz val="11"/>
        <color theme="1"/>
        <rFont val="Calibri"/>
        <family val="2"/>
        <scheme val="minor"/>
      </rPr>
      <t xml:space="preserve">; et la </t>
    </r>
    <r>
      <rPr>
        <i/>
        <sz val="11"/>
        <color theme="1"/>
        <rFont val="Calibri"/>
        <family val="2"/>
        <scheme val="minor"/>
      </rPr>
      <t>colonne H - Total</t>
    </r>
    <r>
      <rPr>
        <sz val="11"/>
        <color theme="1"/>
        <rFont val="Calibri"/>
        <family val="2"/>
        <scheme val="minor"/>
      </rPr>
      <t xml:space="preserve"> sera mise à jour automatiquement.</t>
    </r>
    <r>
      <rPr>
        <sz val="11"/>
        <color theme="1"/>
        <rFont val="Calibri"/>
        <family val="2"/>
        <scheme val="minor"/>
      </rPr>
      <t xml:space="preserve"> </t>
    </r>
    <r>
      <rPr>
        <sz val="11"/>
        <color theme="1"/>
        <rFont val="Calibri"/>
        <family val="2"/>
        <scheme val="minor"/>
      </rPr>
      <t xml:space="preserve">Les cellules correspondantes dans le formulaire </t>
    </r>
    <r>
      <rPr>
        <i/>
        <sz val="11"/>
        <color theme="1"/>
        <rFont val="Calibri"/>
        <family val="2"/>
        <scheme val="minor"/>
      </rPr>
      <t>« Budget sommaire »</t>
    </r>
    <r>
      <rPr>
        <sz val="11"/>
        <color theme="1"/>
        <rFont val="Calibri"/>
        <family val="2"/>
        <scheme val="minor"/>
      </rPr>
      <t xml:space="preserve"> seront également mises à jour automatiquement.</t>
    </r>
  </si>
  <si>
    <t>C- Formulaire d’hypothèses concernant la formation/les ateliers/les séminaires</t>
  </si>
  <si>
    <r>
      <rPr>
        <sz val="11"/>
        <color theme="1"/>
        <rFont val="Calibri"/>
        <family val="2"/>
        <scheme val="minor"/>
      </rPr>
      <t xml:space="preserve">Pour l’admissibilité des coûts des formations/ateliers/séminaires, référez-vous aux </t>
    </r>
    <r>
      <rPr>
        <i/>
        <sz val="11"/>
        <color theme="1"/>
        <rFont val="Calibri"/>
        <family val="2"/>
        <scheme val="minor"/>
      </rPr>
      <t>« Lignes directrices concernant les dépenses admissibles au titre des subventions de Cities Alliance »</t>
    </r>
    <r>
      <rPr>
        <sz val="11"/>
        <color theme="1"/>
        <rFont val="Calibri"/>
        <family val="2"/>
        <scheme val="minor"/>
      </rPr>
      <t>, qui font partie des « documents » fournis dans l’« Appel à propositions ».</t>
    </r>
  </si>
  <si>
    <r>
      <rPr>
        <sz val="11"/>
        <color theme="1"/>
        <rFont val="Calibri"/>
        <family val="2"/>
        <scheme val="minor"/>
      </rPr>
      <t xml:space="preserve">Pour les codes des </t>
    </r>
    <r>
      <rPr>
        <i/>
        <sz val="11"/>
        <color theme="1"/>
        <rFont val="Calibri"/>
        <family val="2"/>
        <scheme val="minor"/>
      </rPr>
      <t xml:space="preserve">colonnes </t>
    </r>
    <r>
      <rPr>
        <i/>
        <sz val="11"/>
        <color theme="1"/>
        <rFont val="Calibri"/>
        <family val="2"/>
        <scheme val="minor"/>
      </rPr>
      <t>A</t>
    </r>
    <r>
      <rPr>
        <i/>
        <sz val="11"/>
        <color theme="1"/>
        <rFont val="Calibri"/>
        <family val="2"/>
        <scheme val="minor"/>
      </rPr>
      <t xml:space="preserve"> - Activités subsidiaires </t>
    </r>
    <r>
      <rPr>
        <sz val="11"/>
        <color theme="1"/>
        <rFont val="Calibri"/>
        <family val="2"/>
        <scheme val="minor"/>
      </rPr>
      <t xml:space="preserve">et </t>
    </r>
    <r>
      <rPr>
        <i/>
        <sz val="11"/>
        <color theme="1"/>
        <rFont val="Calibri"/>
        <family val="2"/>
        <scheme val="minor"/>
      </rPr>
      <t xml:space="preserve">B - Description des activités subsidiaires </t>
    </r>
    <r>
      <rPr>
        <sz val="11"/>
        <color theme="1"/>
        <rFont val="Calibri"/>
        <family val="2"/>
        <scheme val="minor"/>
      </rPr>
      <t xml:space="preserve">du tableau, référez-vous aux instructions des sections </t>
    </r>
    <r>
      <rPr>
        <i/>
        <sz val="11"/>
        <color theme="1"/>
        <rFont val="Calibri"/>
        <family val="2"/>
        <scheme val="minor"/>
      </rPr>
      <t>« 4 et 5 »</t>
    </r>
    <r>
      <rPr>
        <sz val="11"/>
        <color theme="1"/>
        <rFont val="Calibri"/>
        <family val="2"/>
        <scheme val="minor"/>
      </rPr>
      <t xml:space="preserve"> des </t>
    </r>
    <r>
      <rPr>
        <i/>
        <sz val="11"/>
        <color theme="1"/>
        <rFont val="Calibri"/>
        <family val="2"/>
        <scheme val="minor"/>
      </rPr>
      <t xml:space="preserve">Hypothèses concernant les coûts de personnel </t>
    </r>
    <r>
      <rPr>
        <sz val="11"/>
        <color theme="1"/>
        <rFont val="Calibri"/>
        <family val="2"/>
        <scheme val="minor"/>
      </rPr>
      <t>ci-dessus.</t>
    </r>
  </si>
  <si>
    <r>
      <rPr>
        <sz val="11"/>
        <color theme="1"/>
        <rFont val="Calibri"/>
        <family val="2"/>
        <scheme val="minor"/>
      </rPr>
      <t xml:space="preserve">Pour la </t>
    </r>
    <r>
      <rPr>
        <i/>
        <sz val="11"/>
        <color theme="1"/>
        <rFont val="Calibri"/>
        <family val="2"/>
        <scheme val="minor"/>
      </rPr>
      <t>colonne C - Type d’événement</t>
    </r>
    <r>
      <rPr>
        <sz val="11"/>
        <color theme="1"/>
        <rFont val="Calibri"/>
        <family val="2"/>
        <scheme val="minor"/>
      </rPr>
      <t>, sélectionnez dans le menu déroulant de chaque cellule.</t>
    </r>
    <r>
      <rPr>
        <sz val="11"/>
        <color theme="1"/>
        <rFont val="Calibri"/>
        <family val="2"/>
        <scheme val="minor"/>
      </rPr>
      <t xml:space="preserve"> </t>
    </r>
    <r>
      <rPr>
        <sz val="11"/>
        <color theme="1"/>
        <rFont val="Calibri"/>
        <family val="2"/>
        <scheme val="minor"/>
      </rPr>
      <t xml:space="preserve">Vous trouverez les types d’événement prédéfinis </t>
    </r>
    <r>
      <rPr>
        <i/>
        <sz val="11"/>
        <color theme="1"/>
        <rFont val="Calibri"/>
        <family val="2"/>
        <scheme val="minor"/>
      </rPr>
      <t>« Atelier, Séminaire et Formation »</t>
    </r>
    <r>
      <rPr>
        <sz val="11"/>
        <color theme="1"/>
        <rFont val="Calibri"/>
        <family val="2"/>
        <scheme val="minor"/>
      </rPr>
      <t xml:space="preserve"> dans le menu déroulant.</t>
    </r>
  </si>
  <si>
    <r>
      <rPr>
        <sz val="11"/>
        <color theme="1"/>
        <rFont val="Calibri"/>
        <family val="2"/>
        <scheme val="minor"/>
      </rPr>
      <t xml:space="preserve">Pour la </t>
    </r>
    <r>
      <rPr>
        <i/>
        <sz val="11"/>
        <color theme="1"/>
        <rFont val="Calibri"/>
        <family val="2"/>
        <scheme val="minor"/>
      </rPr>
      <t>colonne D - Élément de coût</t>
    </r>
    <r>
      <rPr>
        <sz val="11"/>
        <color theme="1"/>
        <rFont val="Calibri"/>
        <family val="2"/>
        <scheme val="minor"/>
      </rPr>
      <t>, sélectionnez également dans le menu déroulant de chaque cellule.</t>
    </r>
    <r>
      <rPr>
        <sz val="11"/>
        <color theme="1"/>
        <rFont val="Calibri"/>
        <family val="2"/>
        <scheme val="minor"/>
      </rPr>
      <t xml:space="preserve"> </t>
    </r>
    <r>
      <rPr>
        <sz val="11"/>
        <color theme="1"/>
        <rFont val="Calibri"/>
        <family val="2"/>
        <scheme val="minor"/>
      </rPr>
      <t xml:space="preserve">Vous trouverez les éléments de coûts prédéfinis </t>
    </r>
    <r>
      <rPr>
        <i/>
        <sz val="11"/>
        <color theme="1"/>
        <rFont val="Calibri"/>
        <family val="2"/>
        <scheme val="minor"/>
      </rPr>
      <t>« Transport, Hébergement, Salle de réunion, Matériel de conférence, Documents, Services de traduction et Animation de manifestation (Consultants) »</t>
    </r>
    <r>
      <rPr>
        <sz val="11"/>
        <color theme="1"/>
        <rFont val="Calibri"/>
        <family val="2"/>
        <scheme val="minor"/>
      </rPr>
      <t xml:space="preserve"> dans le menu déroulant.</t>
    </r>
  </si>
  <si>
    <r>
      <rPr>
        <sz val="11"/>
        <color theme="1"/>
        <rFont val="Calibri"/>
        <family val="2"/>
        <scheme val="minor"/>
      </rPr>
      <t xml:space="preserve">Saisissez les informations dans la </t>
    </r>
    <r>
      <rPr>
        <i/>
        <sz val="11"/>
        <color theme="1"/>
        <rFont val="Calibri"/>
        <family val="2"/>
        <scheme val="minor"/>
      </rPr>
      <t>colonne E - Description de l’unité</t>
    </r>
    <r>
      <rPr>
        <sz val="11"/>
        <color theme="1"/>
        <rFont val="Calibri"/>
        <family val="2"/>
        <scheme val="minor"/>
      </rPr>
      <t>.</t>
    </r>
    <r>
      <rPr>
        <sz val="11"/>
        <color theme="1"/>
        <rFont val="Calibri"/>
        <family val="2"/>
        <scheme val="minor"/>
      </rPr>
      <t xml:space="preserve"> </t>
    </r>
    <r>
      <rPr>
        <sz val="11"/>
        <color theme="1"/>
        <rFont val="Calibri"/>
        <family val="2"/>
        <scheme val="minor"/>
      </rPr>
      <t xml:space="preserve">Seuls des chiffres peuvent être saisis dans les </t>
    </r>
    <r>
      <rPr>
        <i/>
        <sz val="11"/>
        <color theme="1"/>
        <rFont val="Calibri"/>
        <family val="2"/>
        <scheme val="minor"/>
      </rPr>
      <t>colonnes F - Coût unitaire et G - Nombre d’unités </t>
    </r>
    <r>
      <rPr>
        <sz val="11"/>
        <color theme="1"/>
        <rFont val="Calibri"/>
        <family val="2"/>
        <scheme val="minor"/>
      </rPr>
      <t xml:space="preserve">; et la </t>
    </r>
    <r>
      <rPr>
        <i/>
        <sz val="11"/>
        <color theme="1"/>
        <rFont val="Calibri"/>
        <family val="2"/>
        <scheme val="minor"/>
      </rPr>
      <t>colonne H - Total</t>
    </r>
    <r>
      <rPr>
        <sz val="11"/>
        <color theme="1"/>
        <rFont val="Calibri"/>
        <family val="2"/>
        <scheme val="minor"/>
      </rPr>
      <t xml:space="preserve"> sera mise à jour automatiquement.</t>
    </r>
    <r>
      <rPr>
        <sz val="11"/>
        <color theme="1"/>
        <rFont val="Calibri"/>
        <family val="2"/>
        <scheme val="minor"/>
      </rPr>
      <t xml:space="preserve"> </t>
    </r>
    <r>
      <rPr>
        <sz val="11"/>
        <color theme="1"/>
        <rFont val="Calibri"/>
        <family val="2"/>
        <scheme val="minor"/>
      </rPr>
      <t xml:space="preserve">Les cellules correspondantes dans le formulaire </t>
    </r>
    <r>
      <rPr>
        <i/>
        <sz val="11"/>
        <color theme="1"/>
        <rFont val="Calibri"/>
        <family val="2"/>
        <scheme val="minor"/>
      </rPr>
      <t>« Budget sommaire »</t>
    </r>
    <r>
      <rPr>
        <sz val="11"/>
        <color theme="1"/>
        <rFont val="Calibri"/>
        <family val="2"/>
        <scheme val="minor"/>
      </rPr>
      <t xml:space="preserve"> seront également mises à jour automatiquement.</t>
    </r>
  </si>
  <si>
    <t>D - Formulaire d’hypothèses concernant les coûts de diffusion</t>
  </si>
  <si>
    <r>
      <rPr>
        <sz val="11"/>
        <color theme="1"/>
        <rFont val="Calibri"/>
        <family val="2"/>
        <scheme val="minor"/>
      </rPr>
      <t xml:space="preserve">Pour l’admissibilité des coûts de diffusion, référez-vous aux </t>
    </r>
    <r>
      <rPr>
        <i/>
        <sz val="11"/>
        <color theme="1"/>
        <rFont val="Calibri"/>
        <family val="2"/>
        <scheme val="minor"/>
      </rPr>
      <t>« Lignes directrices concernant les dépenses admissibles au titre des subventions de Cities Alliance »</t>
    </r>
    <r>
      <rPr>
        <sz val="11"/>
        <color theme="1"/>
        <rFont val="Calibri"/>
        <family val="2"/>
        <scheme val="minor"/>
      </rPr>
      <t>, qui font partie des « documents » fournis dans l’« Appel à propositions ».</t>
    </r>
  </si>
  <si>
    <r>
      <rPr>
        <sz val="11"/>
        <color theme="1"/>
        <rFont val="Calibri"/>
        <family val="2"/>
        <scheme val="minor"/>
      </rPr>
      <t xml:space="preserve">Pour les codes des colonnes </t>
    </r>
    <r>
      <rPr>
        <i/>
        <sz val="11"/>
        <color theme="1"/>
        <rFont val="Calibri"/>
        <family val="2"/>
        <scheme val="minor"/>
      </rPr>
      <t xml:space="preserve">A - Activités subsidiaires </t>
    </r>
    <r>
      <rPr>
        <sz val="11"/>
        <color theme="1"/>
        <rFont val="Calibri"/>
        <family val="2"/>
        <scheme val="minor"/>
      </rPr>
      <t xml:space="preserve">et </t>
    </r>
    <r>
      <rPr>
        <i/>
        <sz val="11"/>
        <color theme="1"/>
        <rFont val="Calibri"/>
        <family val="2"/>
        <scheme val="minor"/>
      </rPr>
      <t xml:space="preserve">B - Description des activités subsidiaires </t>
    </r>
    <r>
      <rPr>
        <sz val="11"/>
        <color theme="1"/>
        <rFont val="Calibri"/>
        <family val="2"/>
        <scheme val="minor"/>
      </rPr>
      <t xml:space="preserve">du tableau, référez-vous aux instructions des sections </t>
    </r>
    <r>
      <rPr>
        <i/>
        <sz val="11"/>
        <color theme="1"/>
        <rFont val="Calibri"/>
        <family val="2"/>
        <scheme val="minor"/>
      </rPr>
      <t>« 4 et 5 »</t>
    </r>
    <r>
      <rPr>
        <sz val="11"/>
        <color theme="1"/>
        <rFont val="Calibri"/>
        <family val="2"/>
        <scheme val="minor"/>
      </rPr>
      <t xml:space="preserve"> des </t>
    </r>
    <r>
      <rPr>
        <i/>
        <sz val="11"/>
        <color theme="1"/>
        <rFont val="Calibri"/>
        <family val="2"/>
        <scheme val="minor"/>
      </rPr>
      <t xml:space="preserve">Hypothèses concernant les coûts de personnel </t>
    </r>
    <r>
      <rPr>
        <sz val="11"/>
        <color theme="1"/>
        <rFont val="Calibri"/>
        <family val="2"/>
        <scheme val="minor"/>
      </rPr>
      <t>ci-dessus.</t>
    </r>
  </si>
  <si>
    <r>
      <rPr>
        <sz val="11"/>
        <color theme="1"/>
        <rFont val="Calibri"/>
        <family val="2"/>
        <scheme val="minor"/>
      </rPr>
      <t xml:space="preserve">Pour la </t>
    </r>
    <r>
      <rPr>
        <i/>
        <sz val="11"/>
        <color theme="1"/>
        <rFont val="Calibri"/>
        <family val="2"/>
        <scheme val="minor"/>
      </rPr>
      <t>colonne C - Élément de coût</t>
    </r>
    <r>
      <rPr>
        <sz val="11"/>
        <color theme="1"/>
        <rFont val="Calibri"/>
        <family val="2"/>
        <scheme val="minor"/>
      </rPr>
      <t>, sélectionnez dans le menu déroulant de chaque cellule.</t>
    </r>
    <r>
      <rPr>
        <sz val="11"/>
        <color theme="1"/>
        <rFont val="Calibri"/>
        <family val="2"/>
        <scheme val="minor"/>
      </rPr>
      <t xml:space="preserve"> </t>
    </r>
    <r>
      <rPr>
        <sz val="11"/>
        <color theme="1"/>
        <rFont val="Calibri"/>
        <family val="2"/>
        <scheme val="minor"/>
      </rPr>
      <t xml:space="preserve">Vous trouverez les éléments de coûts prédéfinis </t>
    </r>
    <r>
      <rPr>
        <i/>
        <sz val="11"/>
        <color theme="1"/>
        <rFont val="Calibri"/>
        <family val="2"/>
        <scheme val="minor"/>
      </rPr>
      <t>« Conception et impression, Coût de production, Documents de référence, Service média et Autres (veuillez préciser) »</t>
    </r>
    <r>
      <rPr>
        <sz val="11"/>
        <color theme="1"/>
        <rFont val="Calibri"/>
        <family val="2"/>
        <scheme val="minor"/>
      </rPr>
      <t xml:space="preserve"> dans le menu déroulant.</t>
    </r>
  </si>
  <si>
    <r>
      <rPr>
        <sz val="11"/>
        <color theme="1"/>
        <rFont val="Calibri"/>
        <family val="2"/>
        <scheme val="minor"/>
      </rPr>
      <t xml:space="preserve">Si vous choisissez « Autre (veuillez préciser) » dans le menu déroulant de la </t>
    </r>
    <r>
      <rPr>
        <i/>
        <sz val="11"/>
        <color theme="1"/>
        <rFont val="Calibri"/>
        <family val="2"/>
        <scheme val="minor"/>
      </rPr>
      <t>colonne C - Élément de coût</t>
    </r>
    <r>
      <rPr>
        <sz val="11"/>
        <color theme="1"/>
        <rFont val="Calibri"/>
        <family val="2"/>
        <scheme val="minor"/>
      </rPr>
      <t xml:space="preserve">, utilisez la </t>
    </r>
    <r>
      <rPr>
        <i/>
        <sz val="11"/>
        <color theme="1"/>
        <rFont val="Calibri"/>
        <family val="2"/>
        <scheme val="minor"/>
      </rPr>
      <t>colonne D - (Veuillez préciser « Autre » ici)</t>
    </r>
    <r>
      <rPr>
        <sz val="11"/>
        <color theme="1"/>
        <rFont val="Calibri"/>
        <family val="2"/>
        <scheme val="minor"/>
      </rPr>
      <t>, autrement ignorez.</t>
    </r>
  </si>
  <si>
    <t>E - Formulaire d’hypothèses concernant les coûts des immobilisations/travaux de génie civil et autres coûts de fonctionnement</t>
  </si>
  <si>
    <r>
      <rPr>
        <sz val="11"/>
        <color theme="1"/>
        <rFont val="Calibri"/>
        <family val="2"/>
        <scheme val="minor"/>
      </rPr>
      <t xml:space="preserve">Pour l’admissibilité des coûts des immobilisations, des travaux de génie civil et autres coûts de fonctionnement, référez-vous aux </t>
    </r>
    <r>
      <rPr>
        <i/>
        <sz val="11"/>
        <color theme="1"/>
        <rFont val="Calibri"/>
        <family val="2"/>
        <scheme val="minor"/>
      </rPr>
      <t>« Lignes directrices concernant les dépenses admissibles au titre des subventions de Cities Alliance »</t>
    </r>
    <r>
      <rPr>
        <sz val="11"/>
        <color theme="1"/>
        <rFont val="Calibri"/>
        <family val="2"/>
        <scheme val="minor"/>
      </rPr>
      <t>, qui font partie des « documents » fournis dans l’« Appel à propositions ».</t>
    </r>
  </si>
  <si>
    <r>
      <rPr>
        <sz val="11"/>
        <color theme="1"/>
        <rFont val="Calibri"/>
        <family val="2"/>
        <scheme val="minor"/>
      </rPr>
      <t xml:space="preserve">Notez également qu’il existe deux tableaux distincts dans cette feuille, le premier pour les </t>
    </r>
    <r>
      <rPr>
        <i/>
        <sz val="11"/>
        <color theme="1"/>
        <rFont val="Calibri"/>
        <family val="2"/>
        <scheme val="minor"/>
      </rPr>
      <t>immobilisations et les travaux de génie civil</t>
    </r>
    <r>
      <rPr>
        <sz val="11"/>
        <color theme="1"/>
        <rFont val="Calibri"/>
        <family val="2"/>
        <scheme val="minor"/>
      </rPr>
      <t xml:space="preserve"> et le deuxième pour les </t>
    </r>
    <r>
      <rPr>
        <i/>
        <sz val="11"/>
        <color theme="1"/>
        <rFont val="Calibri"/>
        <family val="2"/>
        <scheme val="minor"/>
      </rPr>
      <t>autres coûts de fonctionnement</t>
    </r>
    <r>
      <rPr>
        <sz val="11"/>
        <color theme="1"/>
        <rFont val="Calibri"/>
        <family val="2"/>
        <scheme val="minor"/>
      </rPr>
      <t>.</t>
    </r>
  </si>
  <si>
    <r>
      <rPr>
        <sz val="11"/>
        <color theme="1"/>
        <rFont val="Calibri"/>
        <family val="2"/>
        <scheme val="minor"/>
      </rPr>
      <t xml:space="preserve">Pour les codes des </t>
    </r>
    <r>
      <rPr>
        <i/>
        <sz val="11"/>
        <color theme="1"/>
        <rFont val="Calibri"/>
        <family val="2"/>
        <scheme val="minor"/>
      </rPr>
      <t xml:space="preserve">colonnes </t>
    </r>
    <r>
      <rPr>
        <i/>
        <sz val="11"/>
        <color theme="1"/>
        <rFont val="Calibri"/>
        <family val="2"/>
        <scheme val="minor"/>
      </rPr>
      <t>A</t>
    </r>
    <r>
      <rPr>
        <i/>
        <sz val="11"/>
        <color theme="1"/>
        <rFont val="Calibri"/>
        <family val="2"/>
        <scheme val="minor"/>
      </rPr>
      <t xml:space="preserve"> - Activités subsidiaires </t>
    </r>
    <r>
      <rPr>
        <sz val="11"/>
        <color theme="1"/>
        <rFont val="Calibri"/>
        <family val="2"/>
        <scheme val="minor"/>
      </rPr>
      <t xml:space="preserve">et </t>
    </r>
    <r>
      <rPr>
        <i/>
        <sz val="11"/>
        <color theme="1"/>
        <rFont val="Calibri"/>
        <family val="2"/>
        <scheme val="minor"/>
      </rPr>
      <t xml:space="preserve">B - Description des activités subsidiaires </t>
    </r>
    <r>
      <rPr>
        <sz val="11"/>
        <color theme="1"/>
        <rFont val="Calibri"/>
        <family val="2"/>
        <scheme val="minor"/>
      </rPr>
      <t xml:space="preserve">des tableaux, référez-vous aux instructions des sections </t>
    </r>
    <r>
      <rPr>
        <i/>
        <sz val="11"/>
        <color theme="1"/>
        <rFont val="Calibri"/>
        <family val="2"/>
        <scheme val="minor"/>
      </rPr>
      <t>« 4 et 5 »</t>
    </r>
    <r>
      <rPr>
        <sz val="11"/>
        <color theme="1"/>
        <rFont val="Calibri"/>
        <family val="2"/>
        <scheme val="minor"/>
      </rPr>
      <t xml:space="preserve"> des </t>
    </r>
    <r>
      <rPr>
        <i/>
        <sz val="11"/>
        <color theme="1"/>
        <rFont val="Calibri"/>
        <family val="2"/>
        <scheme val="minor"/>
      </rPr>
      <t xml:space="preserve">Hypothèses concernant les coûts de personnel </t>
    </r>
    <r>
      <rPr>
        <sz val="11"/>
        <color theme="1"/>
        <rFont val="Calibri"/>
        <family val="2"/>
        <scheme val="minor"/>
      </rPr>
      <t>ci-dessus.</t>
    </r>
  </si>
  <si>
    <r>
      <rPr>
        <sz val="11"/>
        <color theme="1"/>
        <rFont val="Calibri"/>
        <family val="2"/>
        <scheme val="minor"/>
      </rPr>
      <t xml:space="preserve">Immobilisations et travaux de génie civil - Saisissez les informations dans les </t>
    </r>
    <r>
      <rPr>
        <i/>
        <sz val="11"/>
        <color theme="1"/>
        <rFont val="Calibri"/>
        <family val="2"/>
        <scheme val="minor"/>
      </rPr>
      <t>colonnes C - Type d’immobilisation et de travaux de génie civil, D - Méthode de passation des marchés et E - Description de l’unité</t>
    </r>
    <r>
      <rPr>
        <sz val="11"/>
        <color theme="1"/>
        <rFont val="Calibri"/>
        <family val="2"/>
        <scheme val="minor"/>
      </rPr>
      <t>.</t>
    </r>
    <r>
      <rPr>
        <sz val="11"/>
        <color theme="1"/>
        <rFont val="Calibri"/>
        <family val="2"/>
        <scheme val="minor"/>
      </rPr>
      <t xml:space="preserve"> </t>
    </r>
    <r>
      <rPr>
        <sz val="11"/>
        <color theme="1"/>
        <rFont val="Calibri"/>
        <family val="2"/>
        <scheme val="minor"/>
      </rPr>
      <t xml:space="preserve">Seuls des chiffres peuvent être saisis dans les </t>
    </r>
    <r>
      <rPr>
        <i/>
        <sz val="11"/>
        <color theme="1"/>
        <rFont val="Calibri"/>
        <family val="2"/>
        <scheme val="minor"/>
      </rPr>
      <t>colonnes F - Coût unitaire et G - Nombre d’unités </t>
    </r>
    <r>
      <rPr>
        <sz val="11"/>
        <color theme="1"/>
        <rFont val="Calibri"/>
        <family val="2"/>
        <scheme val="minor"/>
      </rPr>
      <t xml:space="preserve">; et la </t>
    </r>
    <r>
      <rPr>
        <i/>
        <sz val="11"/>
        <color theme="1"/>
        <rFont val="Calibri"/>
        <family val="2"/>
        <scheme val="minor"/>
      </rPr>
      <t>colonne H - Total</t>
    </r>
    <r>
      <rPr>
        <sz val="11"/>
        <color theme="1"/>
        <rFont val="Calibri"/>
        <family val="2"/>
        <scheme val="minor"/>
      </rPr>
      <t xml:space="preserve"> sera mise à jour automatiquement.</t>
    </r>
    <r>
      <rPr>
        <sz val="11"/>
        <color theme="1"/>
        <rFont val="Calibri"/>
        <family val="2"/>
        <scheme val="minor"/>
      </rPr>
      <t xml:space="preserve"> </t>
    </r>
    <r>
      <rPr>
        <sz val="11"/>
        <color theme="1"/>
        <rFont val="Calibri"/>
        <family val="2"/>
        <scheme val="minor"/>
      </rPr>
      <t xml:space="preserve">Les cellules correspondantes dans le formulaire </t>
    </r>
    <r>
      <rPr>
        <i/>
        <sz val="11"/>
        <color theme="1"/>
        <rFont val="Calibri"/>
        <family val="2"/>
        <scheme val="minor"/>
      </rPr>
      <t>« Budget sommaire »</t>
    </r>
    <r>
      <rPr>
        <sz val="11"/>
        <color theme="1"/>
        <rFont val="Calibri"/>
        <family val="2"/>
        <scheme val="minor"/>
      </rPr>
      <t xml:space="preserve"> seront également mises à jour automatiquement.</t>
    </r>
  </si>
  <si>
    <r>
      <rPr>
        <sz val="11"/>
        <color theme="1"/>
        <rFont val="Calibri"/>
        <family val="2"/>
        <scheme val="minor"/>
      </rPr>
      <t xml:space="preserve">Autres coûts de fonctionnement - Saisissez les informations dans les </t>
    </r>
    <r>
      <rPr>
        <i/>
        <sz val="11"/>
        <color theme="1"/>
        <rFont val="Calibri"/>
        <family val="2"/>
        <scheme val="minor"/>
      </rPr>
      <t>colonnes C - Rubrique et D - Description de l’unité</t>
    </r>
    <r>
      <rPr>
        <sz val="11"/>
        <color theme="1"/>
        <rFont val="Calibri"/>
        <family val="2"/>
        <scheme val="minor"/>
      </rPr>
      <t>.</t>
    </r>
    <r>
      <rPr>
        <sz val="11"/>
        <color theme="1"/>
        <rFont val="Calibri"/>
        <family val="2"/>
        <scheme val="minor"/>
      </rPr>
      <t xml:space="preserve"> </t>
    </r>
    <r>
      <rPr>
        <sz val="11"/>
        <color theme="1"/>
        <rFont val="Calibri"/>
        <family val="2"/>
        <scheme val="minor"/>
      </rPr>
      <t xml:space="preserve">Seuls des chiffres peuvent être saisis dans les </t>
    </r>
    <r>
      <rPr>
        <i/>
        <sz val="11"/>
        <color theme="1"/>
        <rFont val="Calibri"/>
        <family val="2"/>
        <scheme val="minor"/>
      </rPr>
      <t>colonnes E - Coût unitaire et F - Nombre d’unités </t>
    </r>
    <r>
      <rPr>
        <sz val="11"/>
        <color theme="1"/>
        <rFont val="Calibri"/>
        <family val="2"/>
        <scheme val="minor"/>
      </rPr>
      <t xml:space="preserve">; et la </t>
    </r>
    <r>
      <rPr>
        <i/>
        <sz val="11"/>
        <color theme="1"/>
        <rFont val="Calibri"/>
        <family val="2"/>
        <scheme val="minor"/>
      </rPr>
      <t>colonne G - Total</t>
    </r>
    <r>
      <rPr>
        <sz val="11"/>
        <color theme="1"/>
        <rFont val="Calibri"/>
        <family val="2"/>
        <scheme val="minor"/>
      </rPr>
      <t xml:space="preserve"> sera mise à jour automatiquement.</t>
    </r>
    <r>
      <rPr>
        <sz val="11"/>
        <color theme="1"/>
        <rFont val="Calibri"/>
        <family val="2"/>
        <scheme val="minor"/>
      </rPr>
      <t xml:space="preserve"> </t>
    </r>
    <r>
      <rPr>
        <sz val="11"/>
        <color theme="1"/>
        <rFont val="Calibri"/>
        <family val="2"/>
        <scheme val="minor"/>
      </rPr>
      <t xml:space="preserve">Les cellules correspondantes dans le formulaire </t>
    </r>
    <r>
      <rPr>
        <i/>
        <sz val="11"/>
        <color theme="1"/>
        <rFont val="Calibri"/>
        <family val="2"/>
        <scheme val="minor"/>
      </rPr>
      <t>« Budget sommaire »</t>
    </r>
    <r>
      <rPr>
        <sz val="11"/>
        <color theme="1"/>
        <rFont val="Calibri"/>
        <family val="2"/>
        <scheme val="minor"/>
      </rPr>
      <t xml:space="preserve"> seront également mises à jour automatiquement.</t>
    </r>
  </si>
  <si>
    <t>III - Formulaire d’hypothèses concernant le cofinancement</t>
  </si>
  <si>
    <r>
      <rPr>
        <sz val="11"/>
        <color theme="1"/>
        <rFont val="Calibri"/>
        <family val="2"/>
        <scheme val="minor"/>
      </rPr>
      <t xml:space="preserve">Pour les exigences en matière de cofinancement, référez-vous aux </t>
    </r>
    <r>
      <rPr>
        <i/>
        <sz val="11"/>
        <color theme="1"/>
        <rFont val="Calibri"/>
        <family val="2"/>
        <scheme val="minor"/>
      </rPr>
      <t>« Lignes directrices concernant les dépenses admissibles au titre des subventions de Cities Alliance »</t>
    </r>
    <r>
      <rPr>
        <sz val="11"/>
        <color theme="1"/>
        <rFont val="Calibri"/>
        <family val="2"/>
        <scheme val="minor"/>
      </rPr>
      <t>, qui font partie des « documents » fournis dans l’« Appel à propositions ».</t>
    </r>
  </si>
  <si>
    <r>
      <rPr>
        <sz val="11"/>
        <color theme="1"/>
        <rFont val="Calibri"/>
        <family val="2"/>
        <scheme val="minor"/>
      </rPr>
      <t xml:space="preserve">Pour la </t>
    </r>
    <r>
      <rPr>
        <i/>
        <sz val="11"/>
        <color theme="1"/>
        <rFont val="Calibri"/>
        <family val="2"/>
        <scheme val="minor"/>
      </rPr>
      <t>colonne A - Source</t>
    </r>
    <r>
      <rPr>
        <sz val="11"/>
        <color theme="1"/>
        <rFont val="Calibri"/>
        <family val="2"/>
        <scheme val="minor"/>
      </rPr>
      <t>, indiquez le nom de l’organisation/de la personne fournissant les ressources pour cofinancer le projet.</t>
    </r>
  </si>
  <si>
    <r>
      <rPr>
        <sz val="11"/>
        <color theme="1"/>
        <rFont val="Calibri"/>
        <family val="2"/>
        <scheme val="minor"/>
      </rPr>
      <t xml:space="preserve">Seul un chiffre peut être saisi dans les </t>
    </r>
    <r>
      <rPr>
        <i/>
        <sz val="11"/>
        <color theme="1"/>
        <rFont val="Calibri"/>
        <family val="2"/>
        <scheme val="minor"/>
      </rPr>
      <t>colonnes B - En espèces et C - En nature </t>
    </r>
    <r>
      <rPr>
        <sz val="11"/>
        <color theme="1"/>
        <rFont val="Calibri"/>
        <family val="2"/>
        <scheme val="minor"/>
      </rPr>
      <t xml:space="preserve">; et la </t>
    </r>
    <r>
      <rPr>
        <i/>
        <sz val="11"/>
        <color theme="1"/>
        <rFont val="Calibri"/>
        <family val="2"/>
        <scheme val="minor"/>
      </rPr>
      <t>colonne D - Total</t>
    </r>
    <r>
      <rPr>
        <sz val="11"/>
        <color theme="1"/>
        <rFont val="Calibri"/>
        <family val="2"/>
        <scheme val="minor"/>
      </rPr>
      <t xml:space="preserve"> sera mise à jour automatiquement.</t>
    </r>
    <r>
      <rPr>
        <sz val="11"/>
        <color theme="1"/>
        <rFont val="Calibri"/>
        <family val="2"/>
        <scheme val="minor"/>
      </rPr>
      <t xml:space="preserve"> </t>
    </r>
    <r>
      <rPr>
        <sz val="11"/>
        <color theme="1"/>
        <rFont val="Calibri"/>
        <family val="2"/>
        <scheme val="minor"/>
      </rPr>
      <t xml:space="preserve">Les cellules correspondantes dans le formulaire </t>
    </r>
    <r>
      <rPr>
        <i/>
        <sz val="11"/>
        <color theme="1"/>
        <rFont val="Calibri"/>
        <family val="2"/>
        <scheme val="minor"/>
      </rPr>
      <t>« Budget sommaire »</t>
    </r>
    <r>
      <rPr>
        <sz val="11"/>
        <color theme="1"/>
        <rFont val="Calibri"/>
        <family val="2"/>
        <scheme val="minor"/>
      </rPr>
      <t xml:space="preserve"> seront également mises à jour automatiquement.</t>
    </r>
  </si>
  <si>
    <t>NOM DU PROJET</t>
  </si>
  <si>
    <t>NOM DU PROMOTEUR</t>
  </si>
  <si>
    <t xml:space="preserve">PÉRIODE DE MISE EN ŒUVRE </t>
  </si>
  <si>
    <t>BUDGET DU PROJET (tous les chiffres en dollars des États-Unis)</t>
  </si>
  <si>
    <t>Budget par catégorie de dépenses (Dollars US)</t>
  </si>
  <si>
    <t>F (A+B+C+D+E)</t>
  </si>
  <si>
    <t>A</t>
  </si>
  <si>
    <t>B</t>
  </si>
  <si>
    <t>C</t>
  </si>
  <si>
    <t>D</t>
  </si>
  <si>
    <t>E</t>
  </si>
  <si>
    <t>Description de l’activité</t>
  </si>
  <si>
    <t>Coûts de personnel (salaires et déplacements)</t>
  </si>
  <si>
    <t>Services de consultants (honoraires et déplacement)</t>
  </si>
  <si>
    <t>Formations/ateliers/séminaires</t>
  </si>
  <si>
    <t>Frais de diffusion</t>
  </si>
  <si>
    <t>Immobilisations/Autres coûts de fonctionnement</t>
  </si>
  <si>
    <t>Observations</t>
  </si>
  <si>
    <t>TOTAL PARTIEL ACTIVITÉS DU PROJET</t>
  </si>
  <si>
    <t>II. ADMINISTRATION ET SUPERVISION DU PROJET</t>
  </si>
  <si>
    <t>Audit indépendant</t>
  </si>
  <si>
    <r>
      <rPr>
        <sz val="11"/>
        <color theme="1"/>
        <rFont val="Calibri"/>
        <family val="2"/>
        <scheme val="minor"/>
      </rPr>
      <t>Autres frais d’administration du financement</t>
    </r>
    <r>
      <rPr>
        <sz val="9"/>
        <color theme="1"/>
        <rFont val="Calibri"/>
        <family val="2"/>
        <scheme val="minor"/>
      </rPr>
      <t xml:space="preserve"> </t>
    </r>
  </si>
  <si>
    <t>[Limité à 10 % du budget total, y compris le budget d’audit ci-dessus. S’applique uniquement lorsque le bénéficiaire est également l’organisme d'exécution. Lorsque le bénéficiaire n’est pas l’organisme d'exécution, le montant total est limité à 5 % du budget total]</t>
  </si>
  <si>
    <r>
      <rPr>
        <sz val="11"/>
        <color theme="1"/>
        <rFont val="Calibri"/>
        <family val="2"/>
        <scheme val="minor"/>
      </rPr>
      <t>Frais de gestion/supervision du projet</t>
    </r>
    <r>
      <rPr>
        <sz val="9"/>
        <color theme="1"/>
        <rFont val="Calibri"/>
        <family val="2"/>
        <scheme val="minor"/>
      </rPr>
      <t xml:space="preserve"> </t>
    </r>
  </si>
  <si>
    <t>[Limité à 10 % du budget total, y compris l’audit. S’applique uniquement lorsque le bénéficiaire n’est pas l’organisme d'exécution, mais qu’il est responsable de la gestion et du reporting du financement pour le compte de la tierce partie]</t>
  </si>
  <si>
    <t>TOTAL PARTIEL ADMINISTRATION ET SUPERVISION DU PROJET</t>
  </si>
  <si>
    <t>TOTAL (I+II)</t>
  </si>
  <si>
    <r>
      <rPr>
        <b/>
        <sz val="11"/>
        <color theme="1"/>
        <rFont val="Calibri"/>
        <family val="2"/>
        <scheme val="minor"/>
      </rPr>
      <t>III.</t>
    </r>
    <r>
      <rPr>
        <b/>
        <sz val="11"/>
        <color theme="1"/>
        <rFont val="Calibri"/>
        <family val="2"/>
        <scheme val="minor"/>
      </rPr>
      <t xml:space="preserve"> </t>
    </r>
    <r>
      <rPr>
        <b/>
        <sz val="11"/>
        <color theme="1"/>
        <rFont val="Calibri"/>
        <family val="2"/>
        <scheme val="minor"/>
      </rPr>
      <t>COFINANCEMENT</t>
    </r>
    <r>
      <rPr>
        <b/>
        <sz val="9"/>
        <color theme="1"/>
        <rFont val="Calibri"/>
        <family val="2"/>
        <scheme val="minor"/>
      </rPr>
      <t xml:space="preserve"> </t>
    </r>
  </si>
  <si>
    <t>TOTAL GÉNÉRAL (I + II + III)</t>
  </si>
  <si>
    <t xml:space="preserve">CATÉGORIE A – HYPOTHÈSES CONCERNANT LES COÛTS DU PERSONNEL </t>
  </si>
  <si>
    <t>Tous les chiffres en dollars des États-Unis</t>
  </si>
  <si>
    <t>SALAIRES DU PERSONNEL</t>
  </si>
  <si>
    <t>Codes des activités subsidiaires</t>
  </si>
  <si>
    <t>Description des activités subsidiaires</t>
  </si>
  <si>
    <t>Titre de l’agent</t>
  </si>
  <si>
    <t>Rôle/Fonction/TdR</t>
  </si>
  <si>
    <t xml:space="preserve">Description de l’unité </t>
  </si>
  <si>
    <t>Coût unitaire</t>
  </si>
  <si>
    <t>Nombre d’unités</t>
  </si>
  <si>
    <t>TOTAL</t>
  </si>
  <si>
    <t>Total</t>
  </si>
  <si>
    <t>DÉPLACEMENTS DU PERSONNEL</t>
  </si>
  <si>
    <t xml:space="preserve">Type </t>
  </si>
  <si>
    <t>Nbre de missions</t>
  </si>
  <si>
    <t xml:space="preserve">Coût moyen de transport par mission </t>
  </si>
  <si>
    <t xml:space="preserve">Nombre moyen de jours par mission </t>
  </si>
  <si>
    <r>
      <rPr>
        <sz val="11"/>
        <color theme="1"/>
        <rFont val="Calibri"/>
        <family val="2"/>
        <scheme val="minor"/>
      </rPr>
      <t>Coût unitaire moyen par jour</t>
    </r>
    <r>
      <rPr>
        <sz val="9"/>
        <color rgb="FF000000"/>
        <rFont val="Calibri"/>
        <family val="2"/>
        <scheme val="minor"/>
      </rPr>
      <t xml:space="preserve"> </t>
    </r>
  </si>
  <si>
    <t>A. Total partiel TRANSPORT</t>
  </si>
  <si>
    <t>B. Total partiel PER DIEM</t>
  </si>
  <si>
    <t>CATÉGORIE B - HYPOTHÈSES CONCERNANT LES COÛTS DE SERVICES DE CONSULTANTS (INDIVIDUELS ET ENTREPRISES)</t>
  </si>
  <si>
    <t>HONORAIRES DE CONSULTANTS INDIVIDUELS</t>
  </si>
  <si>
    <t>Titre du consultant</t>
  </si>
  <si>
    <t>Méthode de passation des marchés</t>
  </si>
  <si>
    <t>DÉPLACEMENTS DES CONSULTANTS INDIVIDUELS</t>
  </si>
  <si>
    <t>SERVICES DU CABINET/DE LA SOCIÉTÉ DE CONSEIL</t>
  </si>
  <si>
    <t>Nom du cabinet/de la société</t>
  </si>
  <si>
    <t>CATÉGORIE C - HYPOTHÈSES CONCERNANT LES FORMATIONS/ATELIERS/SÉMINAIRES</t>
  </si>
  <si>
    <r>
      <rPr>
        <sz val="11"/>
        <color theme="1"/>
        <rFont val="Calibri"/>
        <family val="2"/>
        <scheme val="minor"/>
      </rPr>
      <t>Élément de coût</t>
    </r>
    <r>
      <rPr>
        <sz val="11"/>
        <color rgb="FFFF0000"/>
        <rFont val="Calibri"/>
        <family val="2"/>
        <scheme val="minor"/>
      </rPr>
      <t xml:space="preserve"> </t>
    </r>
  </si>
  <si>
    <t>CATÉGORIE D - HYPOTHÈSES CONCERNANT LES COÛTS DE DIFFUSION</t>
  </si>
  <si>
    <t xml:space="preserve">Élément de coût </t>
  </si>
  <si>
    <t>Précisez « Autres » ici</t>
  </si>
  <si>
    <t>E. CATÉGORIE - HYPOTHÈSES CONCERNANT LES IMMOBILISATIONS/TRAVAUX DE GÉNIE CIVIL ET AUTRES COÛTS DE FONCTIONNEMENT</t>
  </si>
  <si>
    <t>IMMOBILISATIONS ET TRAVAUX DE GÉNIE CIVIL</t>
  </si>
  <si>
    <t>Type d’immobilisations et de travaux</t>
  </si>
  <si>
    <t>AUTRES COÛTS DE FONCTIONNEMENT</t>
  </si>
  <si>
    <t>Rubrique</t>
  </si>
  <si>
    <t>HYPOTHÈSES CONCERNANT LE COFINANCEMENT</t>
  </si>
  <si>
    <t>Sources</t>
  </si>
  <si>
    <t>EN ESPÈCES</t>
  </si>
  <si>
    <t>EN NATURE</t>
  </si>
  <si>
    <t>Air (Plan, Helicopter, etc)</t>
  </si>
  <si>
    <t>Land (Train, Bus, Car, etc)</t>
  </si>
  <si>
    <t>Water ways (Boat, Cruise, Ferry, etc.)</t>
  </si>
  <si>
    <t>MONTANT TOTAL du financement de Cities Alliance (Dollars US)</t>
  </si>
  <si>
    <t xml:space="preserve">Type d'événement </t>
  </si>
  <si>
    <t>I. ACTIVITÉS DU PROJET</t>
  </si>
  <si>
    <t>Percentage De Administration Et Supervision Du Projet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</si>
</sst>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 #,##0.00_-;_-* &quot;-&quot;??_-;_-@_-"/>
    <numFmt numFmtId="165" formatCode="_-* #,##0_-;\-* #,##0_-;_-* &quot;-&quot;??_-;_-@_-"/>
    <numFmt numFmtId="166" formatCode="&quot;Activity&quot;\ General"/>
    <numFmt numFmtId="167" formatCode="&quot;Sub-Activity&quot;\ General"/>
    <numFmt numFmtId="168" formatCode="&quot;Activité &quot;General"/>
    <numFmt numFmtId="169" formatCode="&quot;Sous-Activité &quot;\ General"/>
  </numFmts>
  <fonts count="19" x14ac:knownFonts="1">
    <font>
      <sz val="11"/>
      <color theme="1"/>
      <name val="Calibri"/>
      <family val="2"/>
      <scheme val="minor"/>
    </font>
    <font>
      <sz val="11"/>
      <color theme="1"/>
      <name val="Calibri"/>
      <family val="2"/>
      <scheme val="minor"/>
    </font>
    <font>
      <b/>
      <sz val="12"/>
      <color rgb="FF2F5496"/>
      <name val="Calibri"/>
      <family val="2"/>
      <scheme val="minor"/>
    </font>
    <font>
      <b/>
      <sz val="11"/>
      <color theme="1"/>
      <name val="Calibri"/>
      <family val="2"/>
    </font>
    <font>
      <sz val="11"/>
      <color theme="1"/>
      <name val="Calibri"/>
      <family val="2"/>
    </font>
    <font>
      <sz val="11"/>
      <color rgb="FF0000FF"/>
      <name val="Calibri"/>
      <family val="2"/>
      <scheme val="minor"/>
    </font>
    <font>
      <b/>
      <sz val="14"/>
      <color rgb="FF0000FF"/>
      <name val="Calibri"/>
      <family val="2"/>
      <scheme val="minor"/>
    </font>
    <font>
      <sz val="11"/>
      <color rgb="FFC00000"/>
      <name val="Calibri"/>
      <family val="2"/>
      <scheme val="minor"/>
    </font>
    <font>
      <sz val="11"/>
      <name val="Calibri"/>
      <family val="2"/>
      <scheme val="minor"/>
    </font>
    <font>
      <sz val="8"/>
      <color theme="1"/>
      <name val="Calibri"/>
      <family val="2"/>
      <scheme val="minor"/>
    </font>
    <font>
      <b/>
      <sz val="11"/>
      <color theme="1"/>
      <name val="Calibri"/>
      <family val="2"/>
      <scheme val="minor"/>
    </font>
    <font>
      <b/>
      <sz val="11"/>
      <name val="Calibri"/>
      <family val="2"/>
      <scheme val="minor"/>
    </font>
    <font>
      <b/>
      <sz val="11"/>
      <color rgb="FFC00000"/>
      <name val="Calibri"/>
      <family val="2"/>
    </font>
    <font>
      <sz val="11"/>
      <color rgb="FFFF0000"/>
      <name val="Calibri"/>
      <family val="2"/>
      <scheme val="minor"/>
    </font>
    <font>
      <b/>
      <sz val="14"/>
      <color theme="1"/>
      <name val="Calibri"/>
      <family val="2"/>
      <scheme val="minor"/>
    </font>
    <font>
      <i/>
      <sz val="11"/>
      <color theme="1"/>
      <name val="Calibri"/>
      <family val="2"/>
      <scheme val="minor"/>
    </font>
    <font>
      <sz val="9"/>
      <color theme="1"/>
      <name val="Calibri"/>
      <family val="2"/>
      <scheme val="minor"/>
    </font>
    <font>
      <b/>
      <sz val="9"/>
      <color theme="1"/>
      <name val="Calibri"/>
      <family val="2"/>
      <scheme val="minor"/>
    </font>
    <font>
      <sz val="9"/>
      <color rgb="FF000000"/>
      <name val="Calibri"/>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2DBDB"/>
        <bgColor indexed="64"/>
      </patternFill>
    </fill>
    <fill>
      <patternFill patternType="solid">
        <fgColor theme="5" tint="0.79998168889431442"/>
        <bgColor indexed="64"/>
      </patternFill>
    </fill>
    <fill>
      <patternFill patternType="solid">
        <fgColor theme="8" tint="-0.249977111117893"/>
        <bgColor indexed="64"/>
      </patternFill>
    </fill>
  </fills>
  <borders count="4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style="thin">
        <color auto="1"/>
      </right>
      <top/>
      <bottom style="hair">
        <color auto="1"/>
      </bottom>
      <diagonal/>
    </border>
    <border>
      <left style="hair">
        <color auto="1"/>
      </left>
      <right style="hair">
        <color auto="1"/>
      </right>
      <top/>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thin">
        <color auto="1"/>
      </left>
      <right/>
      <top/>
      <bottom/>
      <diagonal/>
    </border>
    <border>
      <left style="hair">
        <color auto="1"/>
      </left>
      <right style="hair">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hair">
        <color auto="1"/>
      </right>
      <top/>
      <bottom style="hair">
        <color auto="1"/>
      </bottom>
      <diagonal/>
    </border>
    <border>
      <left style="hair">
        <color auto="1"/>
      </left>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right/>
      <top/>
      <bottom style="hair">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77">
    <xf numFmtId="0" fontId="0" fillId="0" borderId="0" xfId="0"/>
    <xf numFmtId="165" fontId="0" fillId="0" borderId="0" xfId="1" applyNumberFormat="1" applyFont="1"/>
    <xf numFmtId="0" fontId="2" fillId="0" borderId="0" xfId="0" applyFont="1" applyAlignment="1">
      <alignment vertical="center"/>
    </xf>
    <xf numFmtId="0" fontId="4" fillId="0" borderId="0" xfId="0" applyFont="1" applyAlignment="1">
      <alignment vertical="center" wrapText="1"/>
    </xf>
    <xf numFmtId="0" fontId="3" fillId="0" borderId="0" xfId="0" applyFont="1" applyAlignment="1">
      <alignment vertical="center" wrapText="1"/>
    </xf>
    <xf numFmtId="0" fontId="6" fillId="0" borderId="0" xfId="0" applyFont="1"/>
    <xf numFmtId="0" fontId="5" fillId="0" borderId="0" xfId="0" applyFont="1"/>
    <xf numFmtId="0" fontId="3" fillId="0" borderId="0" xfId="0" applyFont="1" applyAlignment="1">
      <alignment horizontal="center" vertical="center" wrapText="1"/>
    </xf>
    <xf numFmtId="0" fontId="0" fillId="0" borderId="0" xfId="0" applyAlignment="1">
      <alignment vertical="top"/>
    </xf>
    <xf numFmtId="0" fontId="7" fillId="0" borderId="0" xfId="0" applyFont="1" applyAlignment="1">
      <alignment vertical="top" wrapText="1"/>
    </xf>
    <xf numFmtId="10" fontId="4" fillId="0" borderId="0" xfId="0" applyNumberFormat="1" applyFont="1" applyAlignment="1">
      <alignment vertical="center" wrapText="1"/>
    </xf>
    <xf numFmtId="10" fontId="3" fillId="0" borderId="0" xfId="2" applyNumberFormat="1" applyFont="1" applyAlignment="1">
      <alignment vertical="center" wrapText="1"/>
    </xf>
    <xf numFmtId="0" fontId="0" fillId="0" borderId="0" xfId="0" applyAlignment="1">
      <alignment horizontal="center"/>
    </xf>
    <xf numFmtId="166" fontId="0" fillId="0" borderId="0" xfId="0" applyNumberFormat="1" applyAlignment="1">
      <alignment horizontal="left"/>
    </xf>
    <xf numFmtId="165" fontId="0" fillId="0" borderId="8" xfId="1" applyNumberFormat="1" applyFont="1" applyFill="1" applyBorder="1" applyProtection="1">
      <protection locked="0"/>
    </xf>
    <xf numFmtId="0" fontId="8" fillId="3" borderId="34"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0" fillId="0" borderId="9" xfId="0" applyFill="1" applyBorder="1" applyProtection="1">
      <protection locked="0"/>
    </xf>
    <xf numFmtId="0" fontId="0" fillId="0" borderId="9" xfId="0" applyFill="1" applyBorder="1" applyAlignment="1" applyProtection="1">
      <alignment horizontal="center" vertical="center"/>
      <protection locked="0"/>
    </xf>
    <xf numFmtId="165" fontId="0" fillId="0" borderId="9" xfId="1" applyNumberFormat="1" applyFont="1" applyFill="1" applyBorder="1" applyAlignment="1" applyProtection="1">
      <alignment horizontal="center" vertical="center"/>
      <protection locked="0"/>
    </xf>
    <xf numFmtId="0" fontId="0" fillId="0" borderId="8" xfId="0" applyFill="1" applyBorder="1" applyProtection="1">
      <protection locked="0"/>
    </xf>
    <xf numFmtId="0" fontId="0" fillId="0" borderId="8" xfId="0" applyFill="1" applyBorder="1" applyAlignment="1" applyProtection="1">
      <alignment horizontal="center" vertical="center"/>
      <protection locked="0"/>
    </xf>
    <xf numFmtId="165" fontId="0" fillId="0" borderId="8" xfId="1" applyNumberFormat="1" applyFont="1" applyFill="1" applyBorder="1" applyAlignment="1" applyProtection="1">
      <alignment horizontal="center" vertical="center"/>
      <protection locked="0"/>
    </xf>
    <xf numFmtId="165" fontId="0" fillId="2" borderId="30" xfId="1" applyNumberFormat="1" applyFont="1" applyFill="1" applyBorder="1"/>
    <xf numFmtId="165" fontId="0" fillId="2" borderId="22" xfId="1" applyNumberFormat="1" applyFont="1" applyFill="1" applyBorder="1"/>
    <xf numFmtId="0" fontId="0" fillId="0" borderId="15" xfId="0" applyFill="1" applyBorder="1" applyProtection="1">
      <protection locked="0"/>
    </xf>
    <xf numFmtId="165" fontId="0" fillId="0" borderId="15" xfId="1" applyNumberFormat="1" applyFont="1" applyFill="1" applyBorder="1" applyProtection="1">
      <protection locked="0"/>
    </xf>
    <xf numFmtId="0" fontId="0" fillId="2" borderId="38" xfId="0" applyFill="1" applyBorder="1"/>
    <xf numFmtId="0" fontId="0" fillId="2" borderId="39" xfId="0" applyFill="1" applyBorder="1"/>
    <xf numFmtId="0" fontId="0" fillId="2" borderId="37" xfId="0" applyFill="1" applyBorder="1"/>
    <xf numFmtId="0" fontId="0" fillId="0" borderId="8" xfId="0" applyFill="1" applyBorder="1" applyAlignment="1" applyProtection="1">
      <alignment wrapText="1"/>
      <protection locked="0"/>
    </xf>
    <xf numFmtId="0" fontId="0" fillId="0" borderId="20" xfId="0" applyFill="1" applyBorder="1" applyProtection="1">
      <protection locked="0"/>
    </xf>
    <xf numFmtId="0" fontId="0" fillId="0" borderId="18" xfId="0" applyFill="1" applyBorder="1" applyProtection="1">
      <protection locked="0"/>
    </xf>
    <xf numFmtId="165" fontId="0" fillId="2" borderId="18" xfId="1" applyNumberFormat="1" applyFont="1" applyFill="1" applyBorder="1"/>
    <xf numFmtId="165" fontId="0" fillId="0" borderId="9" xfId="1" applyNumberFormat="1" applyFont="1" applyFill="1" applyBorder="1" applyProtection="1">
      <protection locked="0"/>
    </xf>
    <xf numFmtId="0" fontId="8" fillId="3" borderId="36" xfId="0" applyFont="1" applyFill="1" applyBorder="1" applyAlignment="1">
      <alignment horizontal="center" vertical="center" wrapText="1"/>
    </xf>
    <xf numFmtId="165" fontId="0" fillId="2" borderId="16" xfId="1" applyNumberFormat="1" applyFont="1" applyFill="1" applyBorder="1"/>
    <xf numFmtId="0" fontId="0" fillId="0" borderId="8" xfId="0" applyFill="1" applyBorder="1" applyAlignment="1" applyProtection="1">
      <alignment horizontal="center"/>
      <protection locked="0"/>
    </xf>
    <xf numFmtId="165" fontId="0" fillId="2" borderId="19" xfId="0" applyNumberFormat="1" applyFont="1" applyFill="1" applyBorder="1"/>
    <xf numFmtId="0" fontId="0" fillId="2" borderId="38" xfId="0" applyFill="1" applyBorder="1" applyAlignment="1">
      <alignment horizontal="center"/>
    </xf>
    <xf numFmtId="165" fontId="0" fillId="2" borderId="32" xfId="0" applyNumberFormat="1" applyFont="1" applyFill="1" applyBorder="1"/>
    <xf numFmtId="165" fontId="0" fillId="2" borderId="38" xfId="0" applyNumberFormat="1" applyFont="1" applyFill="1" applyBorder="1"/>
    <xf numFmtId="165" fontId="0" fillId="2" borderId="37" xfId="0" applyNumberFormat="1" applyFont="1" applyFill="1" applyBorder="1"/>
    <xf numFmtId="0" fontId="11" fillId="3" borderId="8"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8" fillId="3" borderId="12"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165" fontId="0" fillId="2" borderId="9" xfId="1" applyNumberFormat="1" applyFont="1" applyFill="1" applyBorder="1" applyProtection="1"/>
    <xf numFmtId="165" fontId="0" fillId="2" borderId="8" xfId="1" applyNumberFormat="1" applyFont="1" applyFill="1" applyBorder="1" applyProtection="1"/>
    <xf numFmtId="0" fontId="0" fillId="2" borderId="17" xfId="0" applyFill="1" applyBorder="1" applyProtection="1"/>
    <xf numFmtId="0" fontId="0" fillId="2" borderId="8" xfId="0" applyFill="1" applyBorder="1" applyProtection="1"/>
    <xf numFmtId="165" fontId="0" fillId="2" borderId="8" xfId="0" applyNumberFormat="1" applyFill="1" applyBorder="1" applyProtection="1"/>
    <xf numFmtId="0" fontId="0" fillId="2" borderId="17" xfId="0" applyFill="1" applyBorder="1" applyAlignment="1" applyProtection="1">
      <alignment horizontal="left" vertical="center" wrapText="1"/>
    </xf>
    <xf numFmtId="165" fontId="0" fillId="2" borderId="18" xfId="1" applyNumberFormat="1" applyFont="1" applyFill="1" applyBorder="1" applyProtection="1"/>
    <xf numFmtId="0" fontId="9" fillId="2" borderId="8" xfId="0" applyFont="1" applyFill="1" applyBorder="1" applyAlignment="1" applyProtection="1">
      <alignment horizontal="left" vertical="center" wrapText="1"/>
    </xf>
    <xf numFmtId="0" fontId="10" fillId="2" borderId="17" xfId="0" applyFont="1" applyFill="1" applyBorder="1" applyProtection="1"/>
    <xf numFmtId="0" fontId="10" fillId="2" borderId="8" xfId="0" applyFont="1" applyFill="1" applyBorder="1" applyProtection="1"/>
    <xf numFmtId="165" fontId="10" fillId="2" borderId="8" xfId="1" applyNumberFormat="1" applyFont="1" applyFill="1" applyBorder="1" applyProtection="1"/>
    <xf numFmtId="0" fontId="10" fillId="2" borderId="40" xfId="0" applyFont="1" applyFill="1" applyBorder="1" applyProtection="1"/>
    <xf numFmtId="0" fontId="10" fillId="2" borderId="41" xfId="0" applyFont="1" applyFill="1" applyBorder="1" applyProtection="1"/>
    <xf numFmtId="165" fontId="10" fillId="2" borderId="41" xfId="1" applyNumberFormat="1" applyFont="1" applyFill="1" applyBorder="1" applyProtection="1"/>
    <xf numFmtId="165" fontId="10" fillId="2" borderId="31" xfId="1" applyNumberFormat="1" applyFont="1" applyFill="1" applyBorder="1" applyProtection="1"/>
    <xf numFmtId="165" fontId="10" fillId="2" borderId="22" xfId="1" applyNumberFormat="1" applyFont="1" applyFill="1" applyBorder="1" applyProtection="1"/>
    <xf numFmtId="0" fontId="10" fillId="2" borderId="39" xfId="0" applyFont="1" applyFill="1" applyBorder="1" applyProtection="1"/>
    <xf numFmtId="0" fontId="10" fillId="2" borderId="38" xfId="0" applyFont="1" applyFill="1" applyBorder="1" applyProtection="1"/>
    <xf numFmtId="0" fontId="10" fillId="2" borderId="37" xfId="0" applyFont="1" applyFill="1" applyBorder="1" applyProtection="1"/>
    <xf numFmtId="165" fontId="10" fillId="2" borderId="23" xfId="1" applyNumberFormat="1" applyFont="1" applyFill="1" applyBorder="1" applyProtection="1"/>
    <xf numFmtId="0" fontId="0" fillId="0" borderId="24" xfId="0" applyBorder="1" applyProtection="1"/>
    <xf numFmtId="0" fontId="8" fillId="3" borderId="33" xfId="0" applyFont="1" applyFill="1" applyBorder="1" applyAlignment="1" applyProtection="1">
      <alignment horizontal="center" vertical="center" wrapText="1"/>
    </xf>
    <xf numFmtId="0" fontId="8" fillId="3" borderId="34" xfId="0" applyFont="1" applyFill="1" applyBorder="1" applyAlignment="1" applyProtection="1">
      <alignment horizontal="center" vertical="center" wrapText="1"/>
    </xf>
    <xf numFmtId="0" fontId="8" fillId="3" borderId="35" xfId="0" applyFont="1" applyFill="1" applyBorder="1" applyAlignment="1" applyProtection="1">
      <alignment horizontal="center" vertical="center" wrapText="1"/>
    </xf>
    <xf numFmtId="165" fontId="0" fillId="2" borderId="30" xfId="1" applyNumberFormat="1" applyFont="1" applyFill="1" applyBorder="1" applyProtection="1"/>
    <xf numFmtId="165" fontId="0" fillId="2" borderId="22" xfId="1" applyNumberFormat="1" applyFont="1" applyFill="1" applyBorder="1" applyProtection="1"/>
    <xf numFmtId="0" fontId="0" fillId="2" borderId="38" xfId="0" applyFill="1" applyBorder="1" applyProtection="1"/>
    <xf numFmtId="0" fontId="0" fillId="2" borderId="38" xfId="0" applyFill="1" applyBorder="1" applyAlignment="1" applyProtection="1">
      <alignment horizontal="center" vertical="center"/>
    </xf>
    <xf numFmtId="0" fontId="0" fillId="2" borderId="37" xfId="0" applyFill="1" applyBorder="1" applyAlignment="1" applyProtection="1">
      <alignment horizontal="center" vertical="center"/>
    </xf>
    <xf numFmtId="165" fontId="0" fillId="2" borderId="32" xfId="0" applyNumberFormat="1" applyFill="1" applyBorder="1" applyProtection="1"/>
    <xf numFmtId="0" fontId="8" fillId="3" borderId="36" xfId="0" applyFont="1" applyFill="1" applyBorder="1" applyAlignment="1" applyProtection="1">
      <alignment horizontal="center" vertical="center" wrapText="1"/>
    </xf>
    <xf numFmtId="165" fontId="0" fillId="2" borderId="15" xfId="1" applyNumberFormat="1" applyFont="1" applyFill="1" applyBorder="1" applyProtection="1"/>
    <xf numFmtId="165" fontId="0" fillId="2" borderId="16" xfId="1" applyNumberFormat="1" applyFont="1" applyFill="1" applyBorder="1" applyProtection="1"/>
    <xf numFmtId="0" fontId="0" fillId="2" borderId="39" xfId="0" applyFill="1" applyBorder="1" applyProtection="1"/>
    <xf numFmtId="0" fontId="0" fillId="2" borderId="37" xfId="0" applyFill="1" applyBorder="1" applyProtection="1"/>
    <xf numFmtId="165" fontId="0" fillId="2" borderId="19" xfId="0" applyNumberFormat="1" applyFill="1" applyBorder="1" applyProtection="1"/>
    <xf numFmtId="167" fontId="0" fillId="0" borderId="17" xfId="0" applyNumberFormat="1" applyFill="1" applyBorder="1" applyAlignment="1" applyProtection="1">
      <alignment horizontal="left"/>
      <protection locked="0"/>
    </xf>
    <xf numFmtId="165" fontId="0" fillId="2" borderId="38" xfId="0" applyNumberFormat="1" applyFill="1" applyBorder="1" applyProtection="1"/>
    <xf numFmtId="0" fontId="0" fillId="2" borderId="39" xfId="0" applyFill="1" applyBorder="1" applyAlignment="1" applyProtection="1">
      <alignment horizontal="left"/>
    </xf>
    <xf numFmtId="0" fontId="0" fillId="2" borderId="38" xfId="0" applyFill="1" applyBorder="1" applyAlignment="1" applyProtection="1">
      <alignment horizontal="left"/>
    </xf>
    <xf numFmtId="167" fontId="8" fillId="0" borderId="29" xfId="0" applyNumberFormat="1" applyFont="1" applyFill="1" applyBorder="1" applyAlignment="1" applyProtection="1">
      <alignment horizontal="left"/>
      <protection locked="0"/>
    </xf>
    <xf numFmtId="167" fontId="8" fillId="0" borderId="31" xfId="0" applyNumberFormat="1" applyFont="1" applyFill="1" applyBorder="1" applyAlignment="1" applyProtection="1">
      <alignment horizontal="left"/>
      <protection locked="0"/>
    </xf>
    <xf numFmtId="167" fontId="0" fillId="0" borderId="29" xfId="0" applyNumberFormat="1" applyFont="1" applyFill="1" applyBorder="1" applyAlignment="1" applyProtection="1">
      <alignment horizontal="left"/>
      <protection locked="0"/>
    </xf>
    <xf numFmtId="167" fontId="0" fillId="0" borderId="31" xfId="0" applyNumberFormat="1" applyFont="1" applyFill="1" applyBorder="1" applyAlignment="1" applyProtection="1">
      <alignment horizontal="left"/>
      <protection locked="0"/>
    </xf>
    <xf numFmtId="165" fontId="0" fillId="2" borderId="37" xfId="0" applyNumberFormat="1" applyFill="1" applyBorder="1" applyProtection="1"/>
    <xf numFmtId="165" fontId="8" fillId="2" borderId="30" xfId="1" applyNumberFormat="1" applyFont="1" applyFill="1" applyBorder="1" applyProtection="1"/>
    <xf numFmtId="165" fontId="8" fillId="2" borderId="22" xfId="1" applyNumberFormat="1" applyFont="1" applyFill="1" applyBorder="1" applyProtection="1"/>
    <xf numFmtId="0" fontId="8" fillId="2" borderId="39" xfId="0" applyFont="1" applyFill="1" applyBorder="1" applyAlignment="1" applyProtection="1">
      <alignment horizontal="left"/>
    </xf>
    <xf numFmtId="0" fontId="8" fillId="2" borderId="38" xfId="0" applyFont="1" applyFill="1" applyBorder="1" applyAlignment="1" applyProtection="1">
      <alignment horizontal="left"/>
    </xf>
    <xf numFmtId="0" fontId="8" fillId="2" borderId="38" xfId="0" applyFont="1" applyFill="1" applyBorder="1" applyProtection="1"/>
    <xf numFmtId="0" fontId="8" fillId="2" borderId="37" xfId="0" applyFont="1" applyFill="1" applyBorder="1" applyProtection="1"/>
    <xf numFmtId="165" fontId="8" fillId="2" borderId="32" xfId="0" applyNumberFormat="1" applyFont="1" applyFill="1" applyBorder="1" applyProtection="1"/>
    <xf numFmtId="0" fontId="8" fillId="0" borderId="8" xfId="0" applyFont="1" applyFill="1" applyBorder="1" applyAlignment="1" applyProtection="1">
      <alignment horizontal="center" vertical="center"/>
      <protection locked="0"/>
    </xf>
    <xf numFmtId="167" fontId="8" fillId="0" borderId="14" xfId="0" applyNumberFormat="1" applyFont="1" applyFill="1" applyBorder="1" applyAlignment="1" applyProtection="1">
      <alignment horizontal="left"/>
      <protection locked="0"/>
    </xf>
    <xf numFmtId="0" fontId="0" fillId="0" borderId="15" xfId="0" applyFill="1" applyBorder="1" applyAlignment="1" applyProtection="1">
      <alignment horizontal="center"/>
      <protection locked="0"/>
    </xf>
    <xf numFmtId="167" fontId="8" fillId="0" borderId="17" xfId="0" applyNumberFormat="1" applyFont="1" applyFill="1" applyBorder="1" applyAlignment="1" applyProtection="1">
      <alignment horizontal="left"/>
      <protection locked="0"/>
    </xf>
    <xf numFmtId="0" fontId="0" fillId="0" borderId="31" xfId="0" applyFill="1" applyBorder="1" applyProtection="1">
      <protection locked="0"/>
    </xf>
    <xf numFmtId="165" fontId="0" fillId="0" borderId="18" xfId="1" applyNumberFormat="1" applyFont="1" applyFill="1" applyBorder="1" applyProtection="1">
      <protection locked="0"/>
    </xf>
    <xf numFmtId="0" fontId="0" fillId="0" borderId="1" xfId="0" applyBorder="1"/>
    <xf numFmtId="165" fontId="0" fillId="0" borderId="24" xfId="1" applyNumberFormat="1" applyFont="1" applyBorder="1" applyProtection="1"/>
    <xf numFmtId="0" fontId="8" fillId="0" borderId="8" xfId="0" applyFont="1" applyFill="1" applyBorder="1" applyAlignment="1" applyProtection="1">
      <alignment horizontal="center" vertical="center" wrapText="1"/>
      <protection locked="0"/>
    </xf>
    <xf numFmtId="165" fontId="8" fillId="0" borderId="8" xfId="1" applyNumberFormat="1" applyFont="1" applyFill="1" applyBorder="1" applyAlignment="1" applyProtection="1">
      <alignment horizontal="center" vertical="center" wrapText="1"/>
      <protection locked="0"/>
    </xf>
    <xf numFmtId="165" fontId="8" fillId="0" borderId="8" xfId="1" applyNumberFormat="1" applyFont="1" applyFill="1" applyBorder="1" applyAlignment="1" applyProtection="1">
      <alignment horizontal="center"/>
      <protection locked="0"/>
    </xf>
    <xf numFmtId="165" fontId="8" fillId="0" borderId="8" xfId="1" applyNumberFormat="1" applyFont="1" applyFill="1" applyBorder="1" applyAlignment="1" applyProtection="1">
      <alignment horizontal="center" vertical="center"/>
      <protection locked="0"/>
    </xf>
    <xf numFmtId="165" fontId="0" fillId="2" borderId="18" xfId="1" applyNumberFormat="1" applyFont="1" applyFill="1" applyBorder="1" applyAlignment="1" applyProtection="1">
      <alignment horizontal="center" vertical="center" wrapText="1"/>
    </xf>
    <xf numFmtId="165" fontId="0" fillId="6" borderId="32" xfId="1" applyNumberFormat="1" applyFont="1" applyFill="1" applyBorder="1" applyProtection="1"/>
    <xf numFmtId="165" fontId="0" fillId="6" borderId="42" xfId="1" applyNumberFormat="1" applyFont="1" applyFill="1" applyBorder="1" applyProtection="1"/>
    <xf numFmtId="165" fontId="0" fillId="6" borderId="43" xfId="1" applyNumberFormat="1" applyFont="1" applyFill="1" applyBorder="1" applyProtection="1"/>
    <xf numFmtId="165" fontId="0" fillId="6" borderId="44" xfId="1" applyNumberFormat="1" applyFont="1" applyFill="1" applyBorder="1" applyProtection="1"/>
    <xf numFmtId="165" fontId="0" fillId="6" borderId="0" xfId="1" applyNumberFormat="1" applyFont="1" applyFill="1" applyBorder="1" applyProtection="1"/>
    <xf numFmtId="165" fontId="0" fillId="6" borderId="45" xfId="1" applyNumberFormat="1" applyFont="1" applyFill="1" applyBorder="1" applyProtection="1"/>
    <xf numFmtId="165" fontId="0" fillId="6" borderId="30" xfId="1" applyNumberFormat="1" applyFont="1" applyFill="1" applyBorder="1" applyProtection="1"/>
    <xf numFmtId="165" fontId="0" fillId="6" borderId="46" xfId="1" applyNumberFormat="1" applyFont="1" applyFill="1" applyBorder="1" applyProtection="1"/>
    <xf numFmtId="165" fontId="0" fillId="6" borderId="29" xfId="1" applyNumberFormat="1" applyFont="1" applyFill="1" applyBorder="1" applyProtection="1"/>
    <xf numFmtId="165" fontId="13" fillId="0" borderId="8" xfId="1" applyNumberFormat="1" applyFont="1" applyFill="1" applyBorder="1" applyAlignment="1" applyProtection="1">
      <alignment horizontal="center" vertical="center" wrapText="1"/>
      <protection locked="0"/>
    </xf>
    <xf numFmtId="0" fontId="13" fillId="0" borderId="8" xfId="0" applyFont="1" applyBorder="1" applyAlignment="1">
      <alignment horizontal="left" vertical="center" wrapText="1"/>
    </xf>
    <xf numFmtId="0" fontId="13" fillId="0" borderId="8" xfId="0" applyFont="1" applyBorder="1" applyAlignment="1">
      <alignment vertical="center" wrapText="1"/>
    </xf>
    <xf numFmtId="0" fontId="13" fillId="0" borderId="9" xfId="0" applyFont="1" applyFill="1" applyBorder="1" applyAlignment="1" applyProtection="1">
      <alignment wrapText="1"/>
      <protection locked="0"/>
    </xf>
    <xf numFmtId="0" fontId="0" fillId="6" borderId="8" xfId="0" applyFill="1" applyBorder="1" applyAlignment="1" applyProtection="1">
      <alignment horizontal="left" vertical="center" wrapText="1"/>
    </xf>
    <xf numFmtId="167" fontId="8" fillId="0" borderId="8" xfId="0" applyNumberFormat="1" applyFont="1" applyFill="1" applyBorder="1" applyAlignment="1" applyProtection="1">
      <alignment horizontal="left"/>
      <protection locked="0"/>
    </xf>
    <xf numFmtId="165" fontId="8" fillId="2" borderId="22" xfId="1" applyNumberFormat="1" applyFont="1" applyFill="1" applyBorder="1" applyAlignment="1" applyProtection="1">
      <alignment horizontal="center" vertical="center" wrapText="1"/>
    </xf>
    <xf numFmtId="0" fontId="13" fillId="0" borderId="9" xfId="0" applyFont="1" applyFill="1" applyBorder="1" applyAlignment="1" applyProtection="1">
      <alignment vertical="center" wrapText="1"/>
      <protection locked="0"/>
    </xf>
    <xf numFmtId="0" fontId="0" fillId="0" borderId="8" xfId="0" applyBorder="1" applyProtection="1">
      <protection locked="0"/>
    </xf>
    <xf numFmtId="0" fontId="0" fillId="0" borderId="15" xfId="0" applyBorder="1" applyProtection="1">
      <protection locked="0"/>
    </xf>
    <xf numFmtId="0" fontId="13" fillId="0" borderId="8" xfId="0" applyFont="1" applyBorder="1" applyAlignment="1" applyProtection="1">
      <alignment wrapText="1"/>
      <protection locked="0"/>
    </xf>
    <xf numFmtId="0" fontId="0" fillId="0" borderId="0" xfId="0" applyFont="1" applyAlignment="1">
      <alignment vertical="top"/>
    </xf>
    <xf numFmtId="0" fontId="14" fillId="0" borderId="0" xfId="0" applyFont="1" applyAlignment="1">
      <alignment vertical="top"/>
    </xf>
    <xf numFmtId="0" fontId="10" fillId="0" borderId="0" xfId="0" applyFont="1" applyAlignment="1">
      <alignment vertical="top" wrapText="1"/>
    </xf>
    <xf numFmtId="0" fontId="0" fillId="0" borderId="0" xfId="0" applyFont="1" applyAlignment="1">
      <alignment vertical="top" wrapText="1"/>
    </xf>
    <xf numFmtId="0" fontId="0" fillId="0" borderId="0" xfId="0" applyFont="1" applyAlignment="1">
      <alignment horizontal="left" vertical="top" wrapText="1"/>
    </xf>
    <xf numFmtId="0" fontId="0" fillId="0" borderId="0" xfId="0" applyFont="1" applyFill="1" applyAlignment="1">
      <alignment vertical="top" wrapText="1"/>
    </xf>
    <xf numFmtId="0" fontId="0" fillId="0" borderId="0" xfId="0" applyFont="1" applyFill="1" applyAlignment="1">
      <alignment horizontal="left" vertical="top" wrapText="1"/>
    </xf>
    <xf numFmtId="49" fontId="0" fillId="0" borderId="0" xfId="0" applyNumberFormat="1" applyFont="1" applyAlignment="1">
      <alignment horizontal="center" vertical="top"/>
    </xf>
    <xf numFmtId="0" fontId="0" fillId="2" borderId="0" xfId="0" applyFill="1" applyProtection="1"/>
    <xf numFmtId="168" fontId="0" fillId="2" borderId="17" xfId="0" applyNumberFormat="1" applyFill="1" applyBorder="1" applyAlignment="1" applyProtection="1">
      <alignment horizontal="left" vertical="center"/>
    </xf>
    <xf numFmtId="169" fontId="0" fillId="0" borderId="29" xfId="0" applyNumberFormat="1" applyFill="1" applyBorder="1" applyAlignment="1" applyProtection="1">
      <alignment horizontal="left"/>
      <protection locked="0"/>
    </xf>
    <xf numFmtId="0" fontId="0" fillId="2" borderId="0" xfId="0" applyNumberFormat="1" applyFont="1" applyFill="1" applyProtection="1"/>
    <xf numFmtId="9" fontId="10" fillId="2" borderId="0" xfId="0" applyNumberFormat="1" applyFont="1" applyFill="1" applyAlignment="1" applyProtection="1">
      <alignment horizontal="center"/>
    </xf>
    <xf numFmtId="0" fontId="0" fillId="0" borderId="0" xfId="0" applyAlignment="1">
      <alignment wrapText="1"/>
    </xf>
    <xf numFmtId="0" fontId="10" fillId="0" borderId="0" xfId="0" applyFont="1" applyAlignment="1">
      <alignment horizontal="left" vertical="top" wrapText="1"/>
    </xf>
    <xf numFmtId="0" fontId="14" fillId="0" borderId="0" xfId="0" applyFont="1" applyAlignment="1">
      <alignment horizontal="left" vertical="top" wrapText="1"/>
    </xf>
    <xf numFmtId="0" fontId="0" fillId="0" borderId="0" xfId="0" applyFont="1" applyFill="1" applyAlignment="1">
      <alignment horizontal="left" vertical="top" wrapText="1"/>
    </xf>
    <xf numFmtId="0" fontId="10" fillId="3" borderId="17" xfId="0" applyFont="1" applyFill="1" applyBorder="1" applyAlignment="1" applyProtection="1">
      <alignment horizontal="left"/>
    </xf>
    <xf numFmtId="0" fontId="10" fillId="3" borderId="8" xfId="0" applyFont="1" applyFill="1" applyBorder="1" applyAlignment="1" applyProtection="1">
      <alignment horizontal="left"/>
    </xf>
    <xf numFmtId="0" fontId="10" fillId="3" borderId="18" xfId="0" applyFont="1" applyFill="1" applyBorder="1" applyAlignment="1" applyProtection="1">
      <alignment horizontal="left"/>
    </xf>
    <xf numFmtId="0" fontId="2" fillId="0" borderId="0" xfId="0" applyFont="1" applyFill="1" applyAlignment="1" applyProtection="1">
      <alignment horizontal="center" vertical="center"/>
      <protection locked="0"/>
    </xf>
    <xf numFmtId="0" fontId="10" fillId="5" borderId="4" xfId="0" applyFont="1" applyFill="1" applyBorder="1" applyAlignment="1" applyProtection="1">
      <alignment horizontal="center"/>
    </xf>
    <xf numFmtId="0" fontId="10" fillId="5" borderId="5" xfId="0" applyFont="1" applyFill="1" applyBorder="1" applyAlignment="1" applyProtection="1">
      <alignment horizontal="center"/>
    </xf>
    <xf numFmtId="0" fontId="10" fillId="5" borderId="6" xfId="0" applyFont="1" applyFill="1" applyBorder="1" applyAlignment="1" applyProtection="1">
      <alignment horizontal="center"/>
    </xf>
    <xf numFmtId="0" fontId="8" fillId="3" borderId="4" xfId="0" applyFont="1" applyFill="1" applyBorder="1" applyAlignment="1" applyProtection="1">
      <alignment horizontal="center" vertical="center" wrapText="1"/>
    </xf>
    <xf numFmtId="0" fontId="8" fillId="3" borderId="7" xfId="0" applyFont="1" applyFill="1" applyBorder="1" applyAlignment="1" applyProtection="1">
      <alignment horizontal="center" vertical="center" wrapText="1"/>
    </xf>
    <xf numFmtId="0" fontId="8" fillId="3" borderId="5" xfId="0" applyFont="1" applyFill="1" applyBorder="1" applyAlignment="1" applyProtection="1">
      <alignment horizontal="center" vertical="center" wrapText="1"/>
    </xf>
    <xf numFmtId="0" fontId="8" fillId="3" borderId="21"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wrapText="1"/>
    </xf>
    <xf numFmtId="0" fontId="11" fillId="3" borderId="8" xfId="0" applyFont="1" applyFill="1" applyBorder="1" applyAlignment="1" applyProtection="1">
      <alignment horizontal="center" wrapText="1"/>
    </xf>
    <xf numFmtId="0" fontId="8" fillId="3" borderId="6" xfId="0" applyFont="1" applyFill="1" applyBorder="1" applyAlignment="1" applyProtection="1">
      <alignment horizontal="center" vertical="center" wrapText="1"/>
    </xf>
    <xf numFmtId="0" fontId="8" fillId="3" borderId="10" xfId="0" applyFont="1" applyFill="1" applyBorder="1" applyAlignment="1" applyProtection="1">
      <alignment horizontal="center" vertical="center" wrapText="1"/>
    </xf>
    <xf numFmtId="0" fontId="12" fillId="4" borderId="26" xfId="0" applyFont="1" applyFill="1" applyBorder="1" applyAlignment="1" applyProtection="1">
      <alignment horizontal="left" vertical="center" wrapText="1"/>
    </xf>
    <xf numFmtId="0" fontId="12" fillId="4" borderId="27" xfId="0" applyFont="1" applyFill="1" applyBorder="1" applyAlignment="1" applyProtection="1">
      <alignment horizontal="left" vertical="center" wrapText="1"/>
    </xf>
    <xf numFmtId="0" fontId="12" fillId="4" borderId="28" xfId="0" applyFont="1" applyFill="1" applyBorder="1" applyAlignment="1" applyProtection="1">
      <alignment horizontal="left" vertical="center" wrapText="1"/>
    </xf>
    <xf numFmtId="0" fontId="10" fillId="0" borderId="0" xfId="0" applyFont="1" applyAlignment="1" applyProtection="1">
      <alignment horizontal="center"/>
    </xf>
    <xf numFmtId="0" fontId="12" fillId="4" borderId="1" xfId="0" applyFont="1" applyFill="1" applyBorder="1" applyAlignment="1" applyProtection="1">
      <alignment horizontal="left" vertical="center" wrapText="1"/>
    </xf>
    <xf numFmtId="0" fontId="12" fillId="4" borderId="2" xfId="0" applyFont="1" applyFill="1" applyBorder="1" applyAlignment="1" applyProtection="1">
      <alignment horizontal="left" vertical="center" wrapText="1"/>
    </xf>
    <xf numFmtId="0" fontId="12" fillId="4" borderId="3" xfId="0" applyFont="1" applyFill="1" applyBorder="1" applyAlignment="1" applyProtection="1">
      <alignment horizontal="left" vertical="center" wrapText="1"/>
    </xf>
    <xf numFmtId="0" fontId="10" fillId="0" borderId="0" xfId="0" applyFont="1" applyAlignment="1">
      <alignment horizontal="center"/>
    </xf>
    <xf numFmtId="0" fontId="12" fillId="4" borderId="36" xfId="0" applyFont="1" applyFill="1" applyBorder="1" applyAlignment="1">
      <alignment horizontal="left" vertical="center" wrapText="1"/>
    </xf>
    <xf numFmtId="0" fontId="12" fillId="4" borderId="34" xfId="0" applyFont="1" applyFill="1" applyBorder="1" applyAlignment="1">
      <alignment horizontal="left" vertical="center" wrapText="1"/>
    </xf>
    <xf numFmtId="0" fontId="12" fillId="4" borderId="35" xfId="0" applyFont="1" applyFill="1" applyBorder="1" applyAlignment="1">
      <alignment horizontal="left" vertical="center" wrapText="1"/>
    </xf>
  </cellXfs>
  <cellStyles count="3">
    <cellStyle name="Comma" xfId="1" builtinId="3"/>
    <cellStyle name="Normal" xfId="0" builtinId="0"/>
    <cellStyle name="Percent" xfId="2" builtinId="5"/>
  </cellStyles>
  <dxfs count="262">
    <dxf>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protection locked="1" hidden="0"/>
    </dxf>
    <dxf>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protection locked="1" hidden="0"/>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horizontal/>
      </border>
      <protection locked="0" hidden="0"/>
    </dxf>
    <dxf>
      <numFmt numFmtId="165"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numFmt numFmtId="169" formatCode="&quot;Sous-Activité &quot;\ General"/>
      <fill>
        <patternFill patternType="none">
          <fgColor indexed="64"/>
          <bgColor indexed="65"/>
        </patternFill>
      </fill>
      <alignment horizontal="left" vertical="bottom" textRotation="0" wrapText="0" indent="0" justifyLastLine="0" shrinkToFit="0" readingOrder="0"/>
      <border diagonalUp="0" diagonalDown="0">
        <left/>
        <right style="hair">
          <color auto="1"/>
        </right>
        <top/>
        <bottom style="hair">
          <color auto="1"/>
        </bottom>
        <vertical/>
        <horizontal/>
      </border>
      <protection locked="0" hidden="0"/>
    </dxf>
    <dxf>
      <font>
        <b val="0"/>
        <i val="0"/>
        <strike val="0"/>
        <condense val="0"/>
        <extend val="0"/>
        <outline val="0"/>
        <shadow val="0"/>
        <u val="none"/>
        <vertAlign val="baseline"/>
        <sz val="11"/>
        <color theme="1"/>
        <name val="Calibri"/>
        <scheme val="minor"/>
      </font>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5" formatCode="_-* #,##0_-;\-* #,##0_-;_-* &quot;-&quot;??_-;_-@_-"/>
      <fill>
        <patternFill patternType="solid">
          <fgColor indexed="64"/>
          <bgColor theme="9" tint="0.79998168889431442"/>
        </patternFill>
      </fill>
      <border diagonalUp="0" diagonalDown="0">
        <left style="hair">
          <color auto="1"/>
        </left>
        <right/>
        <top style="hair">
          <color indexed="64"/>
        </top>
        <bottom style="hair">
          <color indexed="64"/>
        </bottom>
      </border>
    </dxf>
    <dxf>
      <font>
        <b val="0"/>
        <i val="0"/>
        <strike val="0"/>
        <condense val="0"/>
        <extend val="0"/>
        <outline val="0"/>
        <shadow val="0"/>
        <u val="none"/>
        <vertAlign val="baseline"/>
        <sz val="11"/>
        <color theme="1"/>
        <name val="Calibri"/>
        <scheme val="minor"/>
      </font>
      <numFmt numFmtId="165"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5" formatCode="_-* #,##0_-;\-* #,##0_-;_-* &quot;-&quot;??_-;_-@_-"/>
      <fill>
        <patternFill patternType="none">
          <fgColor indexed="64"/>
          <bgColor auto="1"/>
        </patternFill>
      </fill>
      <border diagonalUp="0" diagonalDown="0">
        <left style="hair">
          <color auto="1"/>
        </left>
        <right style="hair">
          <color auto="1"/>
        </right>
        <top style="hair">
          <color indexed="64"/>
        </top>
        <bottom style="hair">
          <color indexed="64"/>
        </bottom>
      </border>
      <protection locked="0" hidden="0"/>
    </dxf>
    <dxf>
      <font>
        <b val="0"/>
        <i val="0"/>
        <strike val="0"/>
        <condense val="0"/>
        <extend val="0"/>
        <outline val="0"/>
        <shadow val="0"/>
        <u val="none"/>
        <vertAlign val="baseline"/>
        <sz val="11"/>
        <color theme="1"/>
        <name val="Calibri"/>
        <scheme val="minor"/>
      </font>
      <numFmt numFmtId="165" formatCode="_-* #,##0_-;\-* #,##0_-;_-* &quot;-&quot;??_-;_-@_-"/>
      <fill>
        <patternFill patternType="solid">
          <fgColor indexed="64"/>
          <bgColor theme="9" tint="0.79998168889431442"/>
        </patternFill>
      </fill>
      <border diagonalUp="0" diagonalDown="0" outline="0">
        <left/>
        <right/>
        <top style="hair">
          <color auto="1"/>
        </top>
        <bottom style="thin">
          <color auto="1"/>
        </bottom>
      </border>
    </dxf>
    <dxf>
      <numFmt numFmtId="165" formatCode="_-* #,##0_-;\-* #,##0_-;_-* &quot;-&quot;??_-;_-@_-"/>
      <fill>
        <patternFill patternType="none">
          <fgColor indexed="64"/>
          <bgColor auto="1"/>
        </patternFill>
      </fill>
      <border diagonalUp="0" diagonalDown="0">
        <left style="hair">
          <color auto="1"/>
        </left>
        <right style="hair">
          <color indexed="64"/>
        </right>
        <top style="hair">
          <color indexed="64"/>
        </top>
        <bottom style="hair">
          <color indexed="64"/>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ill>
        <patternFill patternType="none">
          <fgColor indexed="64"/>
          <bgColor auto="1"/>
        </patternFill>
      </fill>
      <border diagonalUp="0" diagonalDown="0">
        <left/>
        <right style="hair">
          <color indexed="64"/>
        </right>
        <top style="hair">
          <color indexed="64"/>
        </top>
        <bottom style="hair">
          <color indexed="64"/>
        </bottom>
      </border>
      <protection locked="0" hidden="0"/>
    </dxf>
    <dxf>
      <border>
        <top style="hair">
          <color indexed="64"/>
        </top>
      </border>
    </dxf>
    <dxf>
      <border diagonalUp="0" diagonalDown="0">
        <left style="hair">
          <color indexed="64"/>
        </left>
        <right style="hair">
          <color indexed="64"/>
        </right>
        <top/>
        <bottom/>
        <vertical style="hair">
          <color indexed="64"/>
        </vertical>
        <horizontal style="hair">
          <color indexed="64"/>
        </horizontal>
      </border>
    </dxf>
    <dxf>
      <border diagonalUp="0" diagonalDown="0">
        <left style="thin">
          <color indexed="64"/>
        </left>
        <right style="thin">
          <color indexed="64"/>
        </right>
        <top style="thin">
          <color indexed="64"/>
        </top>
        <bottom style="thin">
          <color indexed="64"/>
        </bottom>
      </border>
    </dxf>
    <dxf>
      <border>
        <bottom style="thin">
          <color auto="1"/>
        </bottom>
      </border>
    </dxf>
    <dxf>
      <font>
        <strike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dxf>
    <dxf>
      <font>
        <b val="0"/>
        <i val="0"/>
        <strike val="0"/>
        <condense val="0"/>
        <extend val="0"/>
        <outline val="0"/>
        <shadow val="0"/>
        <u val="none"/>
        <vertAlign val="baseline"/>
        <sz val="11"/>
        <color theme="1"/>
        <name val="Calibri"/>
        <family val="2"/>
        <scheme val="minor"/>
      </font>
      <numFmt numFmtId="165"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numFmt numFmtId="165"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dxf>
    <dxf>
      <fill>
        <patternFill patternType="solid">
          <fgColor indexed="64"/>
          <bgColor theme="9" tint="0.79998168889431442"/>
        </patternFill>
      </fill>
      <border diagonalUp="0" diagonalDown="0" outline="0">
        <left/>
        <right style="hair">
          <color auto="1"/>
        </right>
        <top style="hair">
          <color auto="1"/>
        </top>
        <bottom style="thin">
          <color auto="1"/>
        </bottom>
      </border>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bottom" textRotation="0" wrapText="0" indent="0" justifyLastLine="0" shrinkToFit="0" readingOrder="0"/>
      <border diagonalUp="0" diagonalDown="0" outline="0">
        <left/>
        <right/>
        <top style="hair">
          <color auto="1"/>
        </top>
        <bottom style="thin">
          <color auto="1"/>
        </bottom>
      </border>
    </dxf>
    <dxf>
      <fill>
        <patternFill patternType="none">
          <fgColor indexed="64"/>
          <bgColor auto="1"/>
        </patternFill>
      </fill>
      <alignment horizontal="center"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border diagonalUp="0" diagonalDown="0">
        <left style="hair">
          <color auto="1"/>
        </left>
        <right style="hair">
          <color auto="1"/>
        </right>
        <top style="hair">
          <color auto="1"/>
        </top>
        <bottom style="hair">
          <color auto="1"/>
        </bottom>
        <vertical/>
        <horizontal style="hair">
          <color auto="1"/>
        </horizontal>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horizontal style="hair">
          <color auto="1"/>
        </horizontal>
      </border>
      <protection locked="0" hidden="0"/>
    </dxf>
    <dxf>
      <fill>
        <patternFill>
          <fgColor indexed="64"/>
          <bgColor theme="9" tint="0.79998168889431442"/>
        </patternFill>
      </fill>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11"/>
        <color auto="1"/>
        <name val="Calibri"/>
        <family val="2"/>
        <scheme val="minor"/>
      </font>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font>
        <strike val="0"/>
        <outline val="0"/>
        <shadow val="0"/>
        <u val="none"/>
        <vertAlign val="baseline"/>
        <color auto="1"/>
        <name val="Calibri"/>
      </font>
      <numFmt numFmtId="165"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font>
        <strike val="0"/>
        <outline val="0"/>
        <shadow val="0"/>
        <u val="none"/>
        <vertAlign val="baseline"/>
        <color auto="1"/>
        <name val="Calibri"/>
      </font>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color auto="1"/>
        <name val="Calibri"/>
      </font>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color auto="1"/>
        <name val="Calibri"/>
      </font>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color auto="1"/>
        <name val="Calibri"/>
      </font>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protection locked="1" hidden="0"/>
    </dxf>
    <dxf>
      <font>
        <strike val="0"/>
        <outline val="0"/>
        <shadow val="0"/>
        <u val="none"/>
        <vertAlign val="baseline"/>
        <color auto="1"/>
        <name val="Calibri"/>
      </font>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protection locked="1" hidden="0"/>
    </dxf>
    <dxf>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protection locked="1" hidden="0"/>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right style="hair">
          <color auto="1"/>
        </right>
        <top style="hair">
          <color auto="1"/>
        </top>
        <bottom style="hair">
          <color auto="1"/>
        </bottom>
      </border>
      <protection locked="0" hidden="0"/>
    </dxf>
    <dxf>
      <border>
        <top style="hair">
          <color auto="1"/>
        </top>
      </border>
    </dxf>
    <dxf>
      <font>
        <strike val="0"/>
        <outline val="0"/>
        <shadow val="0"/>
        <u val="none"/>
        <vertAlign val="baseline"/>
        <color auto="1"/>
        <name val="Calibri"/>
      </font>
      <fill>
        <patternFill patternType="none">
          <bgColor auto="1"/>
        </patternFill>
      </fill>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font>
        <strike val="0"/>
        <outline val="0"/>
        <shadow val="0"/>
        <u val="none"/>
        <vertAlign val="baseline"/>
        <color auto="1"/>
        <name val="Calibri"/>
      </font>
      <fill>
        <patternFill patternType="none">
          <bgColor auto="1"/>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5"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numFmt numFmtId="165"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5" formatCode="_-* #,##0_-;\-* #,##0_-;_-* &quot;-&quot;??_-;_-@_-"/>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border diagonalUp="0" diagonalDown="0">
        <left style="hair">
          <color auto="1"/>
        </left>
        <right style="hair">
          <color auto="1"/>
        </right>
        <top style="hair">
          <color auto="1"/>
        </top>
        <bottom style="hair">
          <color auto="1"/>
        </bottom>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border diagonalUp="0" diagonalDown="0">
        <left style="hair">
          <color auto="1"/>
        </left>
        <right style="hair">
          <color auto="1"/>
        </right>
        <top style="hair">
          <color auto="1"/>
        </top>
        <bottom style="hair">
          <color auto="1"/>
        </bottom>
        <vertical/>
        <horizontal style="hair">
          <color auto="1"/>
        </horizontal>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right style="hair">
          <color auto="1"/>
        </right>
        <top style="hair">
          <color auto="1"/>
        </top>
        <bottom style="hair">
          <color auto="1"/>
        </bottom>
      </border>
      <protection locked="0" hidden="0"/>
    </dxf>
    <dxf>
      <border>
        <top style="hair">
          <color auto="1"/>
        </top>
      </border>
    </dxf>
    <dxf>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5"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protection locked="1" hidden="0"/>
    </dxf>
    <dxf>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border diagonalUp="0" diagonalDown="0">
        <left style="hair">
          <color auto="1"/>
        </left>
        <right style="hair">
          <color auto="1"/>
        </right>
        <top style="hair">
          <color auto="1"/>
        </top>
        <bottom style="hair">
          <color auto="1"/>
        </bottom>
        <vertical/>
        <horizontal style="hair">
          <color auto="1"/>
        </horizontal>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font>
        <b val="0"/>
        <i val="0"/>
        <strike val="0"/>
        <condense val="0"/>
        <extend val="0"/>
        <outline val="0"/>
        <shadow val="0"/>
        <u val="none"/>
        <vertAlign val="baseline"/>
        <sz val="11"/>
        <color theme="1"/>
        <name val="Calibri"/>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protection locked="1" hidden="0"/>
    </dxf>
    <dxf>
      <font>
        <b val="0"/>
        <i val="0"/>
        <strike val="0"/>
        <condense val="0"/>
        <extend val="0"/>
        <outline val="0"/>
        <shadow val="0"/>
        <u val="none"/>
        <vertAlign val="baseline"/>
        <sz val="11"/>
        <color theme="1"/>
        <name val="Calibri"/>
        <scheme val="minor"/>
      </font>
      <numFmt numFmtId="165"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vertical/>
        <horizontal/>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5"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numFmt numFmtId="165" formatCode="_-* #,##0_-;\-* #,##0_-;_-* &quot;-&quot;??_-;_-@_-"/>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alignment horizontal="center" vertical="bottom"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numFmt numFmtId="165" formatCode="_-* #,##0_-;\-* #,##0_-;_-* &quot;-&quot;??_-;_-@_-"/>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protection locked="1" hidden="0"/>
    </dxf>
    <dxf>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style="hair">
          <color auto="1"/>
        </vertical>
        <horizontal style="hair">
          <color auto="1"/>
        </horizontal>
      </border>
      <protection locked="0" hidden="0"/>
    </dxf>
    <dxf>
      <border diagonalUp="0" diagonalDown="0">
        <left style="hair">
          <color auto="1"/>
        </left>
        <right style="hair">
          <color auto="1"/>
        </right>
        <top/>
        <bottom/>
        <vertical style="hair">
          <color auto="1"/>
        </vertical>
        <horizontal style="hair">
          <color auto="1"/>
        </horizontal>
      </border>
      <protection locked="1" hidden="0"/>
    </dxf>
    <dxf>
      <fill>
        <patternFill patternType="solid">
          <fgColor indexed="64"/>
          <bgColor theme="9" tint="0.79998168889431442"/>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5"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protection locked="1" hidden="0"/>
    </dxf>
    <dxf>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protection locked="1" hidden="0"/>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left style="thin">
          <color auto="1"/>
        </left>
        <right style="hair">
          <color auto="1"/>
        </right>
        <top style="hair">
          <color auto="1"/>
        </top>
        <bottom style="hair">
          <color auto="1"/>
        </bottom>
        <vertical/>
        <horizontal/>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fill>
        <patternFill patternType="solid">
          <fgColor indexed="64"/>
          <bgColor theme="3" tint="0.79998168889431442"/>
        </patternFill>
      </fill>
      <protection locked="1" hidden="0"/>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top style="hair">
          <color auto="1"/>
        </top>
        <bottom/>
      </border>
      <protection locked="1" hidden="0"/>
    </dxf>
    <dxf>
      <numFmt numFmtId="165"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style="hair">
          <color auto="1"/>
        </right>
        <top style="hair">
          <color auto="1"/>
        </top>
        <bottom style="thin">
          <color auto="1"/>
        </bottom>
      </border>
      <protection locked="1" hidden="0"/>
    </dxf>
    <dxf>
      <numFmt numFmtId="165"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protection locked="1" hidden="0"/>
    </dxf>
    <dxf>
      <numFmt numFmtId="165"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protection locked="1" hidden="0"/>
    </dxf>
    <dxf>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protection locked="1" hidden="0"/>
    </dxf>
    <dxf>
      <fill>
        <patternFill patternType="none">
          <fgColor indexed="64"/>
          <bgColor auto="1"/>
        </patternFill>
      </fill>
      <border diagonalUp="0" diagonalDown="0">
        <left/>
        <right style="hair">
          <color auto="1"/>
        </right>
        <top style="hair">
          <color auto="1"/>
        </top>
        <bottom style="hair">
          <color auto="1"/>
        </bottom>
      </border>
      <protection locked="0" hidden="0"/>
    </dxf>
    <dxf>
      <border>
        <top style="hair">
          <color auto="1"/>
        </top>
      </border>
    </dxf>
    <dxf>
      <fill>
        <patternFill patternType="solid">
          <fgColor indexed="64"/>
          <bgColor theme="3"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alignment horizontal="general" vertical="bottom" textRotation="0" wrapText="1" indent="0" justifyLastLine="0" shrinkToFit="0" readingOrder="0"/>
    </dxf>
    <dxf>
      <numFmt numFmtId="165" formatCode="_-* #,##0_-;\-* #,##0_-;_-* &quot;-&quot;??_-;_-@_-"/>
      <fill>
        <patternFill patternType="none">
          <fgColor indexed="64"/>
          <bgColor indexed="65"/>
        </patternFill>
      </fill>
      <protection locked="0" hidden="0"/>
    </dxf>
    <dxf>
      <alignment horizontal="general" vertical="bottom" textRotation="0" wrapText="1" indent="0" justifyLastLine="0" shrinkToFit="0" readingOrder="0"/>
      <border diagonalUp="0" diagonalDown="0" outline="0">
        <left style="hair">
          <color auto="1"/>
        </left>
        <right style="thin">
          <color auto="1"/>
        </right>
        <top style="hair">
          <color auto="1"/>
        </top>
        <bottom style="hair">
          <color auto="1"/>
        </bottom>
      </border>
      <protection locked="1" hidden="0"/>
    </dxf>
    <dxf>
      <font>
        <b val="0"/>
        <i val="0"/>
        <strike val="0"/>
        <condense val="0"/>
        <extend val="0"/>
        <outline val="0"/>
        <shadow val="0"/>
        <u val="none"/>
        <vertAlign val="baseline"/>
        <sz val="11"/>
        <color theme="1"/>
        <name val="Calibri"/>
        <scheme val="minor"/>
      </font>
      <numFmt numFmtId="0" formatCode="General"/>
      <fill>
        <patternFill patternType="solid">
          <fgColor indexed="64"/>
          <bgColor theme="9" tint="0.79998168889431442"/>
        </patternFill>
      </fill>
      <protection locked="1" hidden="0"/>
    </dxf>
    <dxf>
      <numFmt numFmtId="165" formatCode="_-* #,##0_-;\-* #,##0_-;_-* &quot;-&quot;??_-;_-@_-"/>
      <fill>
        <patternFill patternType="solid">
          <fgColor indexed="64"/>
          <bgColor theme="9" tint="0.79998168889431442"/>
        </patternFill>
      </fill>
      <protection locked="1" hidden="0"/>
    </dxf>
    <dxf>
      <alignment horizontal="general" vertical="bottom" textRotation="0" wrapText="1"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1"/>
        <color theme="1"/>
        <name val="Calibri"/>
        <scheme val="minor"/>
      </font>
      <numFmt numFmtId="0" formatCode="General"/>
      <fill>
        <patternFill patternType="solid">
          <fgColor indexed="64"/>
          <bgColor theme="9" tint="0.79998168889431442"/>
        </patternFill>
      </fill>
      <protection locked="1" hidden="0"/>
    </dxf>
    <dxf>
      <numFmt numFmtId="165" formatCode="_-* #,##0_-;\-* #,##0_-;_-* &quot;-&quot;??_-;_-@_-"/>
      <fill>
        <patternFill patternType="none">
          <fgColor indexed="64"/>
          <bgColor auto="1"/>
        </patternFill>
      </fill>
      <protection locked="0" hidden="0"/>
    </dxf>
    <dxf>
      <alignment horizontal="general" vertical="bottom" textRotation="0" wrapText="1"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1"/>
        <color theme="1"/>
        <name val="Calibri"/>
        <scheme val="minor"/>
      </font>
      <numFmt numFmtId="0" formatCode="General"/>
      <fill>
        <patternFill patternType="solid">
          <fgColor indexed="64"/>
          <bgColor theme="9" tint="0.79998168889431442"/>
        </patternFill>
      </fill>
      <protection locked="1" hidden="0"/>
    </dxf>
    <dxf>
      <numFmt numFmtId="165" formatCode="_-* #,##0_-;\-* #,##0_-;_-* &quot;-&quot;??_-;_-@_-"/>
      <fill>
        <patternFill patternType="solid">
          <fgColor indexed="64"/>
          <bgColor theme="8" tint="-0.249977111117893"/>
        </patternFill>
      </fill>
      <protection locked="1" hidden="0"/>
    </dxf>
    <dxf>
      <alignment horizontal="general" vertical="bottom" textRotation="0" wrapText="1"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1"/>
        <color theme="1"/>
        <name val="Calibri"/>
        <scheme val="minor"/>
      </font>
      <numFmt numFmtId="0" formatCode="General"/>
      <fill>
        <patternFill patternType="solid">
          <fgColor indexed="64"/>
          <bgColor theme="9" tint="0.79998168889431442"/>
        </patternFill>
      </fill>
      <protection locked="1" hidden="0"/>
    </dxf>
    <dxf>
      <numFmt numFmtId="165" formatCode="_-* #,##0_-;\-* #,##0_-;_-* &quot;-&quot;??_-;_-@_-"/>
      <fill>
        <patternFill patternType="solid">
          <fgColor indexed="64"/>
          <bgColor theme="8" tint="-0.249977111117893"/>
        </patternFill>
      </fill>
      <protection locked="1" hidden="0"/>
    </dxf>
    <dxf>
      <alignment horizontal="general" vertical="bottom" textRotation="0" wrapText="1"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1"/>
        <color theme="1"/>
        <name val="Calibri"/>
        <scheme val="minor"/>
      </font>
      <numFmt numFmtId="0" formatCode="General"/>
      <fill>
        <patternFill patternType="solid">
          <fgColor indexed="64"/>
          <bgColor theme="9" tint="0.79998168889431442"/>
        </patternFill>
      </fill>
      <protection locked="1" hidden="0"/>
    </dxf>
    <dxf>
      <numFmt numFmtId="165" formatCode="_-* #,##0_-;\-* #,##0_-;_-* &quot;-&quot;??_-;_-@_-"/>
      <fill>
        <patternFill patternType="solid">
          <fgColor indexed="64"/>
          <bgColor theme="8" tint="-0.249977111117893"/>
        </patternFill>
      </fill>
      <protection locked="1" hidden="0"/>
    </dxf>
    <dxf>
      <alignment horizontal="general" vertical="bottom" textRotation="0" wrapText="1"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1"/>
        <color theme="1"/>
        <name val="Calibri"/>
        <scheme val="minor"/>
      </font>
      <numFmt numFmtId="0" formatCode="General"/>
      <fill>
        <patternFill patternType="solid">
          <fgColor indexed="64"/>
          <bgColor theme="9" tint="0.79998168889431442"/>
        </patternFill>
      </fill>
      <protection locked="1" hidden="0"/>
    </dxf>
    <dxf>
      <numFmt numFmtId="165" formatCode="_-* #,##0_-;\-* #,##0_-;_-* &quot;-&quot;??_-;_-@_-"/>
      <fill>
        <patternFill patternType="solid">
          <fgColor indexed="64"/>
          <bgColor theme="8" tint="-0.249977111117893"/>
        </patternFill>
      </fill>
      <protection locked="1" hidden="0"/>
    </dxf>
    <dxf>
      <alignment horizontal="general" vertical="bottom" textRotation="0" wrapText="1" indent="0" justifyLastLine="0" shrinkToFit="0" readingOrder="0"/>
      <border diagonalUp="0" diagonalDown="0" outline="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protection locked="1" hidden="0"/>
    </dxf>
    <dxf>
      <fill>
        <patternFill patternType="solid">
          <fgColor indexed="64"/>
          <bgColor theme="9" tint="0.79998168889431442"/>
        </patternFill>
      </fill>
      <alignment horizontal="left" vertical="center" textRotation="0" wrapText="1" indent="0" justifyLastLine="0" shrinkToFit="0" readingOrder="0"/>
      <protection locked="1" hidden="0"/>
    </dxf>
    <dxf>
      <border diagonalUp="0" diagonalDown="0" outline="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protection locked="1" hidden="0"/>
    </dxf>
    <dxf>
      <fill>
        <patternFill patternType="solid">
          <fgColor indexed="64"/>
          <bgColor theme="9" tint="0.79998168889431442"/>
        </patternFill>
      </fill>
      <alignment horizontal="left" vertical="center" textRotation="0" wrapText="1" indent="0" justifyLastLine="0" shrinkToFit="0" readingOrder="0"/>
      <protection locked="1" hidden="0"/>
    </dxf>
    <dxf>
      <border diagonalUp="0" diagonalDown="0" outline="0">
        <left style="thin">
          <color auto="1"/>
        </left>
        <right style="hair">
          <color auto="1"/>
        </right>
        <top style="hair">
          <color auto="1"/>
        </top>
        <bottom style="hair">
          <color auto="1"/>
        </bottom>
      </border>
      <protection locked="1" hidden="0"/>
    </dxf>
    <dxf>
      <fill>
        <patternFill patternType="solid">
          <fgColor indexed="64"/>
          <bgColor theme="9" tint="0.79998168889431442"/>
        </patternFill>
      </fill>
      <protection locked="1" hidden="0"/>
    </dxf>
    <dxf>
      <protection locked="1" hidden="0"/>
    </dxf>
    <dxf>
      <protection locked="1" hidden="0"/>
    </dxf>
    <dxf>
      <fill>
        <patternFill patternType="none">
          <fgColor indexed="64"/>
          <bgColor indexed="65"/>
        </patternFill>
      </fill>
      <border diagonalUp="0" diagonalDown="0" outline="0">
        <left style="hair">
          <color auto="1"/>
        </left>
        <right style="thin">
          <color auto="1"/>
        </right>
        <top style="hair">
          <color auto="1"/>
        </top>
        <bottom style="hair">
          <color auto="1"/>
        </bottom>
      </border>
      <protection locked="0" hidden="0"/>
    </dxf>
    <dxf>
      <fill>
        <patternFill patternType="none">
          <fgColor indexed="64"/>
          <bgColor auto="1"/>
        </patternFill>
      </fill>
      <border diagonalUp="0" diagonalDown="0">
        <left style="hair">
          <color auto="1"/>
        </left>
        <right/>
        <top/>
        <bottom/>
        <vertical style="hair">
          <color auto="1"/>
        </vertical>
        <horizontal/>
      </border>
      <protection locked="0" hidden="0"/>
    </dxf>
    <dxf>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numFmt numFmtId="165"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vertical/>
        <horizontal/>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numFmt numFmtId="165"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numFmt numFmtId="165"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numFmt numFmtId="165"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numFmt numFmtId="165"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5"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numFmt numFmtId="165"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ill>
        <patternFill patternType="none">
          <fgColor indexed="64"/>
          <bgColor auto="1"/>
        </patternFill>
      </fill>
      <alignment horizontal="general" vertical="bottom" textRotation="0" wrapText="1" indent="0" justifyLastLine="0" shrinkToFit="0" readingOrder="0"/>
      <border diagonalUp="0" diagonalDown="0">
        <left style="hair">
          <color auto="1"/>
        </left>
        <right style="hair">
          <color auto="1"/>
        </right>
        <top/>
        <bottom/>
        <vertical style="hair">
          <color auto="1"/>
        </vertical>
        <horizontal/>
      </border>
      <protection locked="0" hidden="0"/>
    </dxf>
    <dxf>
      <fill>
        <patternFill patternType="solid">
          <fgColor indexed="64"/>
          <bgColor theme="9" tint="0.79998168889431442"/>
        </patternFill>
      </fill>
      <border diagonalUp="0" diagonalDown="0" outline="0">
        <left style="thin">
          <color auto="1"/>
        </left>
        <right style="hair">
          <color auto="1"/>
        </right>
        <top style="hair">
          <color auto="1"/>
        </top>
        <bottom style="hair">
          <color auto="1"/>
        </bottom>
      </border>
      <protection locked="1" hidden="0"/>
    </dxf>
    <dxf>
      <fill>
        <patternFill patternType="solid">
          <fgColor indexed="64"/>
          <bgColor theme="9" tint="0.79998168889431442"/>
        </patternFill>
      </fill>
      <alignment horizontal="left" vertical="center" textRotation="0" wrapText="0" indent="0" justifyLastLine="0" shrinkToFit="0" readingOrder="0"/>
      <border diagonalUp="0" diagonalDown="0">
        <left/>
        <right style="hair">
          <color auto="1"/>
        </right>
        <top/>
        <bottom/>
        <vertical style="hair">
          <color auto="1"/>
        </vertical>
        <horizontal/>
      </border>
      <protection locked="1" hidden="0"/>
    </dxf>
    <dxf>
      <fill>
        <patternFill patternType="solid">
          <fgColor indexed="64"/>
          <bgColor theme="3" tint="0.79998168889431442"/>
        </patternFill>
      </fill>
      <border diagonalUp="0" diagonalDown="0">
        <left style="hair">
          <color auto="1"/>
        </left>
        <right style="hair">
          <color auto="1"/>
        </right>
        <top/>
        <bottom/>
        <vertical style="hair">
          <color auto="1"/>
        </vertical>
        <horizontal/>
      </border>
      <protection locked="1" hidden="0"/>
    </dxf>
    <dxf>
      <protection locked="1" hidden="0"/>
    </dxf>
    <dxf>
      <border>
        <bottom style="thin">
          <color auto="1"/>
        </bottom>
      </border>
    </dxf>
    <dxf>
      <font>
        <b val="0"/>
        <i val="0"/>
        <strike val="0"/>
        <condense val="0"/>
        <extend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s>
  <tableStyles count="0" defaultTableStyle="TableStyleMedium2" defaultPivotStyle="PivotStyleLight16"/>
  <colors>
    <mruColors>
      <color rgb="FF66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Summary_1" displayName="Summary_1" ref="A7:I28" totalsRowCount="1" headerRowDxfId="261" dataDxfId="259" totalsRowDxfId="258" headerRowBorderDxfId="260">
  <autoFilter ref="A7:I27" xr:uid="{00000000-0009-0000-0100-000003000000}">
    <filterColumn colId="0" hiddenButton="1"/>
    <filterColumn colId="2" hiddenButton="1"/>
    <filterColumn colId="3" hiddenButton="1"/>
    <filterColumn colId="4" hiddenButton="1"/>
    <filterColumn colId="5" hiddenButton="1"/>
    <filterColumn colId="6" hiddenButton="1"/>
    <filterColumn colId="7" hiddenButton="1"/>
    <filterColumn colId="8" hiddenButton="1"/>
  </autoFilter>
  <sortState ref="A9:I24">
    <sortCondition ref="A8:A24"/>
  </sortState>
  <tableColumns count="9">
    <tableColumn id="1" xr3:uid="{00000000-0010-0000-0000-000001000000}" name="I. ACTIVITÉS DU PROJET" totalsRowLabel="TOTAL PARTIEL ACTIVITÉS DU PROJET" dataDxfId="257" totalsRowDxfId="256"/>
    <tableColumn id="10" xr3:uid="{00000000-0010-0000-0000-00000A000000}" name="Description de l’activité" dataDxfId="255" totalsRowDxfId="254"/>
    <tableColumn id="3" xr3:uid="{00000000-0010-0000-0000-000003000000}" name="Coûts de personnel (salaires et déplacements)" totalsRowFunction="custom" dataDxfId="253" totalsRowDxfId="252" dataCellStyle="Comma">
      <calculatedColumnFormula>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calculatedColumnFormula>
      <totalsRowFormula>SUBTOTAL(109,C8:C27)</totalsRowFormula>
    </tableColumn>
    <tableColumn id="4" xr3:uid="{00000000-0010-0000-0000-000004000000}" name="Services de consultants (honoraires et déplacement)" totalsRowFunction="custom" dataDxfId="251" totalsRowDxfId="250" dataCellStyle="Comma">
      <calculatedColumnFormula>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calculatedColumnFormula>
      <totalsRowFormula>SUBTOTAL(109,D8:D27)</totalsRowFormula>
    </tableColumn>
    <tableColumn id="5" xr3:uid="{00000000-0010-0000-0000-000005000000}" name="Formations/ateliers/séminaires" totalsRowFunction="custom" dataDxfId="249" totalsRowDxfId="248" dataCellStyle="Comma">
      <calculatedColumnFormula>SUMIFS(Events[TOTAL],Events[Codes des activités subsidiaires],"&gt;"&amp;Summary_1[[#This Row],[I. ACTIVITÉS DU PROJET]],Events[Codes des activités subsidiaires],"&lt;"&amp;Summary_1[[#This Row],[I. ACTIVITÉS DU PROJET]]+1)</calculatedColumnFormula>
      <totalsRowFormula>SUBTOTAL(109,E8:E27)</totalsRowFormula>
    </tableColumn>
    <tableColumn id="6" xr3:uid="{00000000-0010-0000-0000-000006000000}" name="Frais de diffusion" totalsRowFunction="custom" dataDxfId="247" totalsRowDxfId="246" dataCellStyle="Comma">
      <totalsRowFormula>SUBTOTAL(109,F8:F27)</totalsRowFormula>
    </tableColumn>
    <tableColumn id="7" xr3:uid="{00000000-0010-0000-0000-000007000000}" name="Immobilisations/Autres coûts de fonctionnement" totalsRowFunction="custom" dataDxfId="245" totalsRowDxfId="244" dataCellStyle="Comma">
      <calculatedColumnFormula>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calculatedColumnFormula>
      <totalsRowFormula>SUBTOTAL(109,G8:G27)</totalsRowFormula>
    </tableColumn>
    <tableColumn id="8" xr3:uid="{00000000-0010-0000-0000-000008000000}" name="MONTANT TOTAL du financement de Cities Alliance (Dollars US)" totalsRowFunction="custom" dataDxfId="243" totalsRowDxfId="242" dataCellStyle="Comma">
      <calculatedColumnFormula>SUM(Summary_1[[#This Row],[Coûts de personnel (salaires et déplacements)]:[Immobilisations/Autres coûts de fonctionnement]])</calculatedColumnFormula>
      <totalsRowFormula>SUBTOTAL(109,H8:H27)</totalsRowFormula>
    </tableColumn>
    <tableColumn id="9" xr3:uid="{00000000-0010-0000-0000-000009000000}" name="Observations" dataDxfId="241" totalsRowDxfId="240"/>
  </tableColumns>
  <tableStyleInfo name="TableStyleLight9" showFirstColumn="1" showLastColumn="0" showRowStripes="1" showColumnStripes="1"/>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Assets" displayName="Assets" ref="A4:H25" totalsRowCount="1" headerRowDxfId="91" dataDxfId="89" totalsRowDxfId="87" headerRowBorderDxfId="90" tableBorderDxfId="88" totalsRowBorderDxfId="86">
  <autoFilter ref="A4:H24" xr:uid="{00000000-0009-0000-0100-00000A000000}"/>
  <tableColumns count="8">
    <tableColumn id="1" xr3:uid="{00000000-0010-0000-0900-000001000000}" name="Codes des activités subsidiaires" totalsRowLabel="Total" dataDxfId="85" totalsRowDxfId="84"/>
    <tableColumn id="8" xr3:uid="{00000000-0010-0000-0900-000008000000}" name="Description des activités subsidiaires" dataDxfId="83" totalsRowDxfId="82"/>
    <tableColumn id="2" xr3:uid="{00000000-0010-0000-0900-000002000000}" name="Type d’immobilisations et de travaux" dataDxfId="81" totalsRowDxfId="80"/>
    <tableColumn id="3" xr3:uid="{00000000-0010-0000-0900-000003000000}" name="Méthode de passation des marchés" dataDxfId="79" totalsRowDxfId="78"/>
    <tableColumn id="4" xr3:uid="{00000000-0010-0000-0900-000004000000}" name="Description de l’unité " dataDxfId="77" totalsRowDxfId="76"/>
    <tableColumn id="5" xr3:uid="{00000000-0010-0000-0900-000005000000}" name="Coût unitaire" dataDxfId="75" totalsRowDxfId="74" dataCellStyle="Comma"/>
    <tableColumn id="6" xr3:uid="{00000000-0010-0000-0900-000006000000}" name="Nombre d’unités" dataDxfId="73" totalsRowDxfId="72" dataCellStyle="Comma"/>
    <tableColumn id="7" xr3:uid="{00000000-0010-0000-0900-000007000000}" name="TOTAL" totalsRowFunction="sum" dataDxfId="71" totalsRowDxfId="70" dataCellStyle="Comma">
      <calculatedColumnFormula>Assets[[#This Row],[Coût unitaire]]*Assets[[#This Row],[Nombre d’unités]]</calculatedColumnFormula>
    </tableColumn>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Others" displayName="Others" ref="A28:G49" totalsRowCount="1" headerRowDxfId="69" totalsRowDxfId="67" headerRowBorderDxfId="68">
  <autoFilter ref="A28:G48" xr:uid="{00000000-0009-0000-0100-00000C000000}"/>
  <tableColumns count="7">
    <tableColumn id="1" xr3:uid="{00000000-0010-0000-0A00-000001000000}" name="Codes des activités subsidiaires" totalsRowLabel="Total" dataDxfId="66" totalsRowDxfId="65"/>
    <tableColumn id="7" xr3:uid="{00000000-0010-0000-0A00-000007000000}" name="Description des activités subsidiaires" dataDxfId="64" totalsRowDxfId="63"/>
    <tableColumn id="2" xr3:uid="{00000000-0010-0000-0A00-000002000000}" name="Rubrique" dataDxfId="62" totalsRowDxfId="61"/>
    <tableColumn id="3" xr3:uid="{00000000-0010-0000-0A00-000003000000}" name="Description de l’unité " dataDxfId="60" totalsRowDxfId="59"/>
    <tableColumn id="4" xr3:uid="{00000000-0010-0000-0A00-000004000000}" name="Coût unitaire" dataDxfId="58" totalsRowDxfId="57"/>
    <tableColumn id="5" xr3:uid="{00000000-0010-0000-0A00-000005000000}" name="Nombre d’unités" dataDxfId="56" totalsRowDxfId="55"/>
    <tableColumn id="6" xr3:uid="{00000000-0010-0000-0A00-000006000000}" name="TOTAL" totalsRowFunction="sum" dataDxfId="54" totalsRowDxfId="53" dataCellStyle="Comma">
      <calculatedColumnFormula>Others[[#This Row],[Coût unitaire]]*Others[[#This Row],[Nombre d’unités]]</calculatedColumnFormula>
    </tableColumn>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Co_Financing" displayName="Co_Financing" ref="A3:D24" totalsRowCount="1" headerRowDxfId="52" totalsRowDxfId="49" headerRowBorderDxfId="51" tableBorderDxfId="50" totalsRowBorderDxfId="48">
  <autoFilter ref="A3:D23" xr:uid="{00000000-0009-0000-0100-00000D000000}"/>
  <tableColumns count="4">
    <tableColumn id="1" xr3:uid="{00000000-0010-0000-0B00-000001000000}" name="Sources" totalsRowLabel="Total" dataDxfId="47" totalsRowDxfId="46"/>
    <tableColumn id="2" xr3:uid="{00000000-0010-0000-0B00-000002000000}" name="EN ESPÈCES" dataDxfId="45" totalsRowDxfId="44" dataCellStyle="Comma"/>
    <tableColumn id="3" xr3:uid="{00000000-0010-0000-0B00-000003000000}" name="EN NATURE" dataDxfId="43" totalsRowDxfId="42" dataCellStyle="Comma"/>
    <tableColumn id="4" xr3:uid="{00000000-0010-0000-0B00-000004000000}" name="TOTAL" totalsRowFunction="sum" dataDxfId="41" totalsRowDxfId="40" dataCellStyle="Comma">
      <calculatedColumnFormula>SUM(Co_Financing[[#This Row],[EN ESPÈCES]:[EN NATURE]])</calculatedColumnFormula>
    </tableColumn>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Summary_2" displayName="Summary_2" ref="A31:I34" headerRowCount="0" totalsRowCount="1" headerRowDxfId="239" dataDxfId="238" totalsRowDxfId="237">
  <tableColumns count="9">
    <tableColumn id="1" xr3:uid="{00000000-0010-0000-0100-000001000000}" name="II. PROJECT ADMIN&amp;SUPERVISION" totalsRowLabel="TOTAL PARTIEL ADMINISTRATION ET SUPERVISION DU PROJET" headerRowDxfId="236" dataDxfId="235" totalsRowDxfId="234"/>
    <tableColumn id="2" xr3:uid="{00000000-0010-0000-0100-000002000000}" name="Notes" headerRowDxfId="233" dataDxfId="232" totalsRowDxfId="231"/>
    <tableColumn id="3" xr3:uid="{00000000-0010-0000-0100-000003000000}" name="Coûts de personnel (salaires et déplacements)" headerRowDxfId="230" dataDxfId="229" totalsRowDxfId="228" dataCellStyle="Comma"/>
    <tableColumn id="4" xr3:uid="{00000000-0010-0000-0100-000004000000}" name="Services de consultants (honoraires et déplacement)" headerRowDxfId="227" dataDxfId="226" totalsRowDxfId="225" dataCellStyle="Comma"/>
    <tableColumn id="5" xr3:uid="{00000000-0010-0000-0100-000005000000}" name="Formations/ateliers/séminaires" headerRowDxfId="224" dataDxfId="223" totalsRowDxfId="222" dataCellStyle="Comma"/>
    <tableColumn id="6" xr3:uid="{00000000-0010-0000-0100-000006000000}" name="Frais de diffusion" headerRowDxfId="221" dataDxfId="220" totalsRowDxfId="219" dataCellStyle="Comma"/>
    <tableColumn id="7" xr3:uid="{00000000-0010-0000-0100-000007000000}" name="Immobilisations/Autres coûts de fonctionnement" totalsRowFunction="custom" headerRowDxfId="218" dataDxfId="217" totalsRowDxfId="216" dataCellStyle="Comma">
      <totalsRowFormula>SUBTOTAL(109,G31:G33)</totalsRowFormula>
    </tableColumn>
    <tableColumn id="8" xr3:uid="{00000000-0010-0000-0100-000008000000}" name="TOTAL CA grant (US$)" totalsRowFunction="sum" headerRowDxfId="215" dataDxfId="214" totalsRowDxfId="213" dataCellStyle="Comma">
      <calculatedColumnFormula>SUM(Summary_2[[#This Row],[Coûts de personnel (salaires et déplacements)]:[Immobilisations/Autres coûts de fonctionnement]])</calculatedColumnFormula>
    </tableColumn>
    <tableColumn id="9" xr3:uid="{00000000-0010-0000-0100-000009000000}" name="Comments" totalsRowFunction="custom" headerRowDxfId="212" dataDxfId="211" totalsRowDxfId="210" dataCellStyle="Comma">
      <totalsRowFormula>Summary_2[[#Totals],[TOTAL CA grant (US$)]]/H35</totalsRowFormula>
    </tableColumn>
  </tableColumns>
  <tableStyleInfo name="TableStyleLight9" showFirstColumn="1" showLastColumn="0" showRowStripes="1"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Staff_Salaries" displayName="Staff_Salaries" ref="A4:H25" totalsRowCount="1" headerRowDxfId="209" dataDxfId="207" totalsRowDxfId="205" headerRowBorderDxfId="208" tableBorderDxfId="206" totalsRowBorderDxfId="204">
  <autoFilter ref="A4:H24" xr:uid="{00000000-0009-0000-0100-000001000000}"/>
  <sortState ref="A7:H26">
    <sortCondition ref="C6:C26"/>
  </sortState>
  <tableColumns count="8">
    <tableColumn id="8" xr3:uid="{00000000-0010-0000-0200-000008000000}" name="Codes des activités subsidiaires" totalsRowLabel="Total" dataDxfId="203" totalsRowDxfId="202"/>
    <tableColumn id="9" xr3:uid="{00000000-0010-0000-0200-000009000000}" name="Description des activités subsidiaires" dataDxfId="201" totalsRowDxfId="200"/>
    <tableColumn id="1" xr3:uid="{00000000-0010-0000-0200-000001000000}" name="Titre de l’agent" dataDxfId="199" totalsRowDxfId="198"/>
    <tableColumn id="3" xr3:uid="{00000000-0010-0000-0200-000003000000}" name="Rôle/Fonction/TdR" dataDxfId="197" totalsRowDxfId="196"/>
    <tableColumn id="4" xr3:uid="{00000000-0010-0000-0200-000004000000}" name="Description de l’unité " dataDxfId="195" totalsRowDxfId="194"/>
    <tableColumn id="5" xr3:uid="{00000000-0010-0000-0200-000005000000}" name="Coût unitaire" dataDxfId="193" totalsRowDxfId="192" dataCellStyle="Comma"/>
    <tableColumn id="6" xr3:uid="{00000000-0010-0000-0200-000006000000}" name="Nombre d’unités" dataDxfId="191" totalsRowDxfId="190" dataCellStyle="Comma"/>
    <tableColumn id="7" xr3:uid="{00000000-0010-0000-0200-000007000000}" name="TOTAL" totalsRowFunction="sum" dataDxfId="189" totalsRowDxfId="188" dataCellStyle="Comma">
      <calculatedColumnFormula>Staff_Salaries[[#This Row],[Coût unitaire]]*Staff_Salaries[[#This Row],[Nombre d’unités]]</calculatedColumnFormula>
    </tableColumn>
  </tableColumns>
  <tableStyleInfo name="TableStyleLight9"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3000000}" name="Staff_Travel" displayName="Staff_Travel" ref="A28:J49" totalsRowCount="1" headerRowDxfId="187" dataDxfId="185" totalsRowDxfId="184" headerRowBorderDxfId="186">
  <autoFilter ref="A28:J48" xr:uid="{00000000-0009-0000-0100-000002000000}"/>
  <tableColumns count="10">
    <tableColumn id="1" xr3:uid="{00000000-0010-0000-0300-000001000000}" name="Codes des activités subsidiaires" totalsRowLabel="Total" dataDxfId="39" totalsRowDxfId="38"/>
    <tableColumn id="13" xr3:uid="{00000000-0010-0000-0300-00000D000000}" name="Description des activités subsidiaires" dataDxfId="37" totalsRowDxfId="36"/>
    <tableColumn id="2" xr3:uid="{00000000-0010-0000-0300-000002000000}" name="Type " dataDxfId="35" totalsRowDxfId="34"/>
    <tableColumn id="4" xr3:uid="{00000000-0010-0000-0300-000004000000}" name="Nbre de missions" dataDxfId="33" totalsRowDxfId="32" dataCellStyle="Comma"/>
    <tableColumn id="3" xr3:uid="{00000000-0010-0000-0300-000003000000}" name="Coût moyen de transport par mission " dataDxfId="31" totalsRowDxfId="30" dataCellStyle="Comma"/>
    <tableColumn id="7" xr3:uid="{00000000-0010-0000-0300-000007000000}" name="Nombre moyen de jours par mission " dataDxfId="29" totalsRowDxfId="28" dataCellStyle="Comma"/>
    <tableColumn id="6" xr3:uid="{00000000-0010-0000-0300-000006000000}" name="Coût unitaire moyen par jour " dataDxfId="27" totalsRowDxfId="26" dataCellStyle="Comma"/>
    <tableColumn id="5" xr3:uid="{00000000-0010-0000-0300-000005000000}" name="A. Total partiel TRANSPORT" dataDxfId="25" totalsRowDxfId="24" dataCellStyle="Comma">
      <calculatedColumnFormula>Staff_Travel[[#This Row],[Coût moyen de transport par mission ]]*Staff_Travel[[#This Row],[Nbre de missions]]</calculatedColumnFormula>
    </tableColumn>
    <tableColumn id="9" xr3:uid="{00000000-0010-0000-0300-000009000000}" name="B. Total partiel PER DIEM" dataDxfId="23" totalsRowDxfId="22" dataCellStyle="Comma">
      <calculatedColumnFormula>Staff_Travel[[#This Row],[Coût unitaire moyen par jour ]]*Staff_Travel[[#This Row],[Nombre moyen de jours par mission ]]*Staff_Travel[[#This Row],[Nbre de missions]]</calculatedColumnFormula>
    </tableColumn>
    <tableColumn id="10" xr3:uid="{00000000-0010-0000-0300-00000A000000}" name="TOTAL" totalsRowFunction="sum" dataDxfId="21" totalsRowDxfId="20" dataCellStyle="Comma">
      <calculatedColumnFormula>SUM(Staff_Travel[[#This Row],[A. Total partiel TRANSPORT]:[B. Total partiel PER DIEM]])</calculatedColumnFormula>
    </tableColumn>
  </tableColumns>
  <tableStyleInfo name="TableStyleLight9"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IC_Travel" displayName="IC_Travel" ref="A29:J50" totalsRowCount="1" headerRowDxfId="183" dataDxfId="181" totalsRowDxfId="179" headerRowBorderDxfId="182" tableBorderDxfId="180" totalsRowBorderDxfId="178">
  <autoFilter ref="A29:J49" xr:uid="{00000000-0009-0000-0100-000007000000}"/>
  <tableColumns count="10">
    <tableColumn id="1" xr3:uid="{00000000-0010-0000-0400-000001000000}" name="Codes des activités subsidiaires" totalsRowLabel="Total" dataDxfId="19" totalsRowDxfId="18"/>
    <tableColumn id="11" xr3:uid="{00000000-0010-0000-0400-00000B000000}" name="Description des activités subsidiaires" dataDxfId="17" totalsRowDxfId="16"/>
    <tableColumn id="2" xr3:uid="{00000000-0010-0000-0400-000002000000}" name="Type " dataDxfId="15" totalsRowDxfId="14"/>
    <tableColumn id="4" xr3:uid="{00000000-0010-0000-0400-000004000000}" name="Nbre de missions" dataDxfId="13" totalsRowDxfId="12" dataCellStyle="Comma"/>
    <tableColumn id="3" xr3:uid="{00000000-0010-0000-0400-000003000000}" name="Coût moyen de transport par mission " dataDxfId="11" totalsRowDxfId="10" dataCellStyle="Comma"/>
    <tableColumn id="7" xr3:uid="{00000000-0010-0000-0400-000007000000}" name="Nombre moyen de jours par mission " dataDxfId="9" totalsRowDxfId="8" dataCellStyle="Comma"/>
    <tableColumn id="6" xr3:uid="{00000000-0010-0000-0400-000006000000}" name="Coût unitaire moyen par jour " dataDxfId="7" totalsRowDxfId="6" dataCellStyle="Comma"/>
    <tableColumn id="5" xr3:uid="{00000000-0010-0000-0400-000005000000}" name="A. Total partiel TRANSPORT" dataDxfId="5" totalsRowDxfId="4" dataCellStyle="Comma">
      <calculatedColumnFormula>IC_Travel[[#This Row],[Coût moyen de transport par mission ]]*IC_Travel[[#This Row],[Nbre de missions]]</calculatedColumnFormula>
    </tableColumn>
    <tableColumn id="9" xr3:uid="{00000000-0010-0000-0400-000009000000}" name="B. Total partiel PER DIEM" dataDxfId="3" totalsRowDxfId="2" dataCellStyle="Comma">
      <calculatedColumnFormula>IC_Travel[[#This Row],[Coût unitaire moyen par jour ]]*IC_Travel[[#This Row],[Nombre moyen de jours par mission ]]*IC_Travel[[#This Row],[Nbre de missions]]</calculatedColumnFormula>
    </tableColumn>
    <tableColumn id="10" xr3:uid="{00000000-0010-0000-0400-00000A000000}" name="TOTAL" totalsRowFunction="sum" dataDxfId="1" totalsRowDxfId="0" dataCellStyle="Comma">
      <calculatedColumnFormula>IC_Travel[[#This Row],[A. Total partiel TRANSPORT]]+IC_Travel[[#This Row],[B. Total partiel PER DIEM]]</calculatedColumnFormula>
    </tableColumn>
  </tableColumns>
  <tableStyleInfo name="TableStyleLight9"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Consultancy_Firms" displayName="Consultancy_Firms" ref="A53:H74" totalsRowCount="1" headerRowDxfId="177" dataDxfId="175" totalsRowDxfId="173" headerRowBorderDxfId="176" tableBorderDxfId="174" totalsRowBorderDxfId="172">
  <autoFilter ref="A53:H73" xr:uid="{00000000-0009-0000-0100-000008000000}"/>
  <sortState ref="C56:H75">
    <sortCondition ref="C55:C75"/>
  </sortState>
  <tableColumns count="8">
    <tableColumn id="8" xr3:uid="{00000000-0010-0000-0500-000008000000}" name="Codes des activités subsidiaires" totalsRowLabel="Total" dataDxfId="171" totalsRowDxfId="170"/>
    <tableColumn id="2" xr3:uid="{00000000-0010-0000-0500-000002000000}" name="Description des activités subsidiaires" dataDxfId="169" totalsRowDxfId="168"/>
    <tableColumn id="1" xr3:uid="{00000000-0010-0000-0500-000001000000}" name="Nom du cabinet/de la société" dataDxfId="167" totalsRowDxfId="166"/>
    <tableColumn id="3" xr3:uid="{00000000-0010-0000-0500-000003000000}" name="Méthode de passation des marchés" dataDxfId="165" totalsRowDxfId="164"/>
    <tableColumn id="4" xr3:uid="{00000000-0010-0000-0500-000004000000}" name="Description de l’unité " dataDxfId="163" totalsRowDxfId="162"/>
    <tableColumn id="5" xr3:uid="{00000000-0010-0000-0500-000005000000}" name="Coût unitaire" dataDxfId="161" totalsRowDxfId="160" dataCellStyle="Comma"/>
    <tableColumn id="6" xr3:uid="{00000000-0010-0000-0500-000006000000}" name="Nombre d’unités" dataDxfId="159" totalsRowDxfId="158" dataCellStyle="Comma"/>
    <tableColumn id="7" xr3:uid="{00000000-0010-0000-0500-000007000000}" name="TOTAL" totalsRowFunction="sum" dataDxfId="157" totalsRowDxfId="156" dataCellStyle="Comma">
      <calculatedColumnFormula>Consultancy_Firms[[#This Row],[Coût unitaire]]*Consultancy_Firms[[#This Row],[Nombre d’unités]]</calculatedColumnFormula>
    </tableColumn>
  </tableColumns>
  <tableStyleInfo name="TableStyleLight9"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6000000}" name="IC_FEEs" displayName="IC_FEEs" ref="A4:H25" totalsRowCount="1" headerRowDxfId="155" dataDxfId="153" totalsRowDxfId="152" headerRowBorderDxfId="154" dataCellStyle="Comma">
  <autoFilter ref="A4:H24" xr:uid="{00000000-0009-0000-0100-00000F000000}"/>
  <sortState ref="A7:E26">
    <sortCondition ref="A6:A26"/>
  </sortState>
  <tableColumns count="8">
    <tableColumn id="1" xr3:uid="{00000000-0010-0000-0600-000001000000}" name="Codes des activités subsidiaires" totalsRowLabel="Total" dataDxfId="151" totalsRowDxfId="150"/>
    <tableColumn id="2" xr3:uid="{00000000-0010-0000-0600-000002000000}" name="Description des activités subsidiaires" dataDxfId="149" totalsRowDxfId="148"/>
    <tableColumn id="3" xr3:uid="{00000000-0010-0000-0600-000003000000}" name="Titre du consultant" dataDxfId="147" totalsRowDxfId="146"/>
    <tableColumn id="4" xr3:uid="{00000000-0010-0000-0600-000004000000}" name="Méthode de passation des marchés" dataDxfId="145" totalsRowDxfId="144" dataCellStyle="Comma"/>
    <tableColumn id="6" xr3:uid="{00000000-0010-0000-0600-000006000000}" name="Description de l’unité " dataDxfId="143" totalsRowDxfId="142" dataCellStyle="Comma"/>
    <tableColumn id="7" xr3:uid="{00000000-0010-0000-0600-000007000000}" name="Coût unitaire" dataDxfId="141" totalsRowDxfId="140" dataCellStyle="Comma"/>
    <tableColumn id="8" xr3:uid="{00000000-0010-0000-0600-000008000000}" name="Nombre d’unités" dataDxfId="139" totalsRowDxfId="138" dataCellStyle="Comma"/>
    <tableColumn id="9" xr3:uid="{00000000-0010-0000-0600-000009000000}" name="TOTAL" totalsRowFunction="sum" dataDxfId="137" totalsRowDxfId="136" dataCellStyle="Comma">
      <calculatedColumnFormula>IC_FEEs[[#This Row],[Coût unitaire]]*IC_FEEs[[#This Row],[Nombre d’unités]]</calculatedColumnFormula>
    </tableColumn>
  </tableColumns>
  <tableStyleInfo name="TableStyleLight9"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7000000}" name="Events" displayName="Events" ref="A3:H32" totalsRowCount="1" headerRowDxfId="135" dataDxfId="133" totalsRowDxfId="131" headerRowBorderDxfId="134" tableBorderDxfId="132" totalsRowBorderDxfId="130">
  <autoFilter ref="A3:H31" xr:uid="{00000000-0009-0000-0100-00000B000000}"/>
  <sortState ref="A5:H32">
    <sortCondition ref="A4:A32"/>
  </sortState>
  <tableColumns count="8">
    <tableColumn id="1" xr3:uid="{00000000-0010-0000-0700-000001000000}" name="Codes des activités subsidiaires" totalsRowLabel="Total" dataDxfId="129" totalsRowDxfId="128"/>
    <tableColumn id="11" xr3:uid="{00000000-0010-0000-0700-00000B000000}" name="Description des activités subsidiaires" dataDxfId="127" totalsRowDxfId="126"/>
    <tableColumn id="2" xr3:uid="{00000000-0010-0000-0700-000002000000}" name="Type d'événement " dataDxfId="125" totalsRowDxfId="124"/>
    <tableColumn id="3" xr3:uid="{00000000-0010-0000-0700-000003000000}" name="Élément de coût " dataDxfId="123" totalsRowDxfId="122"/>
    <tableColumn id="4" xr3:uid="{00000000-0010-0000-0700-000004000000}" name="Description de l’unité " dataDxfId="121" totalsRowDxfId="120"/>
    <tableColumn id="5" xr3:uid="{00000000-0010-0000-0700-000005000000}" name="Coût unitaire" dataDxfId="119" totalsRowDxfId="118" dataCellStyle="Comma"/>
    <tableColumn id="6" xr3:uid="{00000000-0010-0000-0700-000006000000}" name="Nombre d’unités" dataDxfId="117" totalsRowDxfId="116" dataCellStyle="Comma"/>
    <tableColumn id="7" xr3:uid="{00000000-0010-0000-0700-000007000000}" name="TOTAL" totalsRowFunction="sum" dataDxfId="115" totalsRowDxfId="114" dataCellStyle="Comma">
      <calculatedColumnFormula>Events[[#This Row],[Coût unitaire]]*Events[[#This Row],[Nombre d’unités]]</calculatedColumnFormula>
    </tableColumn>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DISSEMINATION" displayName="DISSEMINATION" ref="A3:H24" totalsRowCount="1" headerRowDxfId="113" dataDxfId="111" totalsRowDxfId="109" headerRowBorderDxfId="112" tableBorderDxfId="110" totalsRowBorderDxfId="108">
  <autoFilter ref="A3:H23" xr:uid="{00000000-0009-0000-0100-000009000000}"/>
  <tableColumns count="8">
    <tableColumn id="1" xr3:uid="{00000000-0010-0000-0800-000001000000}" name="Codes des activités subsidiaires" totalsRowLabel="Total" dataDxfId="107" totalsRowDxfId="106"/>
    <tableColumn id="7" xr3:uid="{00000000-0010-0000-0800-000007000000}" name="Description des activités subsidiaires" dataDxfId="105" totalsRowDxfId="104"/>
    <tableColumn id="2" xr3:uid="{00000000-0010-0000-0800-000002000000}" name="Élément de coût " dataDxfId="103" totalsRowDxfId="102"/>
    <tableColumn id="8" xr3:uid="{00000000-0010-0000-0800-000008000000}" name="Précisez « Autres » ici" dataDxfId="101" totalsRowDxfId="100"/>
    <tableColumn id="3" xr3:uid="{00000000-0010-0000-0800-000003000000}" name="Description de l’unité " dataDxfId="99" totalsRowDxfId="98"/>
    <tableColumn id="4" xr3:uid="{00000000-0010-0000-0800-000004000000}" name="Coût unitaire" dataDxfId="97" totalsRowDxfId="96" dataCellStyle="Comma"/>
    <tableColumn id="5" xr3:uid="{00000000-0010-0000-0800-000005000000}" name="Nombre d’unités" dataDxfId="95" totalsRowDxfId="94" dataCellStyle="Comma"/>
    <tableColumn id="6" xr3:uid="{00000000-0010-0000-0800-000006000000}" name="TOTAL" totalsRowFunction="sum" dataDxfId="93" totalsRowDxfId="92" dataCellStyle="Comma">
      <calculatedColumnFormula>DISSEMINATION[[#This Row],[Coût unitaire]]*DISSEMINATION[[#This Row],[Nombre d’unités]]</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4.bin"/><Relationship Id="rId4" Type="http://schemas.openxmlformats.org/officeDocument/2006/relationships/table" Target="../tables/table7.xml"/></Relationships>
</file>

<file path=xl/worksheets/_rels/sheet5.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7"/>
  <sheetViews>
    <sheetView tabSelected="1" zoomScaleNormal="100" workbookViewId="0">
      <selection activeCell="B25" sqref="B25"/>
    </sheetView>
  </sheetViews>
  <sheetFormatPr defaultColWidth="9.21875" defaultRowHeight="14.4" x14ac:dyDescent="0.3"/>
  <cols>
    <col min="1" max="1" width="2.6640625" style="140" customWidth="1"/>
    <col min="2" max="2" width="176.77734375" style="136" customWidth="1"/>
    <col min="3" max="10" width="19.5546875" style="133" customWidth="1"/>
    <col min="11" max="16384" width="9.21875" style="133"/>
  </cols>
  <sheetData>
    <row r="1" spans="1:10" ht="18.75" customHeight="1" x14ac:dyDescent="0.3">
      <c r="A1" s="148" t="s">
        <v>0</v>
      </c>
      <c r="B1" s="148"/>
      <c r="C1" s="134"/>
      <c r="D1" s="134"/>
      <c r="E1" s="134"/>
      <c r="F1" s="134"/>
      <c r="G1" s="134"/>
      <c r="H1" s="134"/>
      <c r="I1" s="134"/>
      <c r="J1" s="134"/>
    </row>
    <row r="2" spans="1:10" ht="60" customHeight="1" x14ac:dyDescent="0.3">
      <c r="A2" s="149" t="s">
        <v>1</v>
      </c>
      <c r="B2" s="149"/>
    </row>
    <row r="3" spans="1:10" x14ac:dyDescent="0.3">
      <c r="A3" s="139"/>
      <c r="B3" s="139"/>
    </row>
    <row r="4" spans="1:10" x14ac:dyDescent="0.3">
      <c r="A4" s="147" t="s">
        <v>2</v>
      </c>
      <c r="B4" s="147"/>
      <c r="C4" s="135"/>
      <c r="D4" s="135"/>
      <c r="E4" s="135"/>
      <c r="F4" s="135"/>
      <c r="G4" s="135"/>
      <c r="H4" s="135"/>
      <c r="I4" s="135"/>
      <c r="J4" s="135"/>
    </row>
    <row r="5" spans="1:10" x14ac:dyDescent="0.3">
      <c r="A5" s="140" t="s">
        <v>3</v>
      </c>
      <c r="B5" s="136" t="s">
        <v>4</v>
      </c>
      <c r="C5" s="136"/>
      <c r="D5" s="136"/>
      <c r="E5" s="136"/>
      <c r="F5" s="136"/>
      <c r="G5" s="136"/>
      <c r="H5" s="136"/>
      <c r="I5" s="136"/>
      <c r="J5" s="136"/>
    </row>
    <row r="6" spans="1:10" ht="15" customHeight="1" x14ac:dyDescent="0.3">
      <c r="A6" s="140" t="s">
        <v>5</v>
      </c>
      <c r="B6" s="136" t="s">
        <v>6</v>
      </c>
      <c r="C6" s="136"/>
      <c r="D6" s="136"/>
      <c r="E6" s="136"/>
      <c r="F6" s="136"/>
      <c r="G6" s="136"/>
      <c r="H6" s="136"/>
      <c r="I6" s="136"/>
      <c r="J6" s="136"/>
    </row>
    <row r="7" spans="1:10" ht="45.6" customHeight="1" x14ac:dyDescent="0.3">
      <c r="A7" s="140" t="s">
        <v>7</v>
      </c>
      <c r="B7" s="136" t="s">
        <v>8</v>
      </c>
      <c r="C7" s="136"/>
      <c r="D7" s="136"/>
      <c r="E7" s="136"/>
      <c r="F7" s="136"/>
      <c r="G7" s="136"/>
      <c r="H7" s="136"/>
      <c r="I7" s="136"/>
      <c r="J7" s="136"/>
    </row>
    <row r="8" spans="1:10" ht="14.25" customHeight="1" x14ac:dyDescent="0.3">
      <c r="A8" s="140" t="s">
        <v>9</v>
      </c>
      <c r="B8" s="136" t="s">
        <v>10</v>
      </c>
      <c r="C8" s="136"/>
      <c r="D8" s="136"/>
      <c r="E8" s="136"/>
      <c r="F8" s="136"/>
      <c r="G8" s="136"/>
      <c r="H8" s="136"/>
      <c r="I8" s="136"/>
      <c r="J8" s="136"/>
    </row>
    <row r="9" spans="1:10" x14ac:dyDescent="0.3">
      <c r="A9" s="140" t="s">
        <v>11</v>
      </c>
      <c r="B9" s="136" t="s">
        <v>12</v>
      </c>
      <c r="C9" s="136"/>
      <c r="D9" s="136"/>
      <c r="E9" s="136"/>
      <c r="F9" s="136"/>
      <c r="G9" s="136"/>
      <c r="H9" s="136"/>
      <c r="I9" s="136"/>
      <c r="J9" s="136"/>
    </row>
    <row r="10" spans="1:10" ht="30.75" customHeight="1" x14ac:dyDescent="0.3">
      <c r="A10" s="140" t="s">
        <v>13</v>
      </c>
      <c r="B10" s="136" t="s">
        <v>14</v>
      </c>
      <c r="C10" s="136"/>
      <c r="D10" s="136"/>
      <c r="E10" s="136"/>
      <c r="F10" s="136"/>
      <c r="G10" s="136"/>
      <c r="H10" s="136"/>
      <c r="I10" s="136"/>
      <c r="J10" s="136"/>
    </row>
    <row r="11" spans="1:10" x14ac:dyDescent="0.3">
      <c r="C11" s="136"/>
      <c r="D11" s="136"/>
      <c r="E11" s="136"/>
      <c r="F11" s="136"/>
      <c r="G11" s="136"/>
      <c r="H11" s="136"/>
      <c r="I11" s="136"/>
      <c r="J11" s="136"/>
    </row>
    <row r="12" spans="1:10" ht="15" customHeight="1" x14ac:dyDescent="0.3">
      <c r="A12" s="147" t="s">
        <v>15</v>
      </c>
      <c r="B12" s="147"/>
      <c r="C12" s="135"/>
      <c r="D12" s="135"/>
      <c r="E12" s="135"/>
      <c r="F12" s="135"/>
      <c r="G12" s="135"/>
      <c r="H12" s="135"/>
      <c r="I12" s="135"/>
      <c r="J12" s="135"/>
    </row>
    <row r="13" spans="1:10" ht="28.8" x14ac:dyDescent="0.3">
      <c r="A13" s="140" t="s">
        <v>3</v>
      </c>
      <c r="B13" s="138" t="s">
        <v>16</v>
      </c>
      <c r="C13" s="136"/>
      <c r="D13" s="136"/>
      <c r="E13" s="136"/>
      <c r="F13" s="136"/>
      <c r="G13" s="136"/>
      <c r="H13" s="136"/>
      <c r="I13" s="136"/>
      <c r="J13" s="136"/>
    </row>
    <row r="14" spans="1:10" ht="16.5" customHeight="1" x14ac:dyDescent="0.3">
      <c r="A14" s="140" t="s">
        <v>5</v>
      </c>
      <c r="B14" s="136" t="s">
        <v>6</v>
      </c>
      <c r="C14" s="136"/>
      <c r="D14" s="136"/>
      <c r="E14" s="136"/>
      <c r="F14" s="136"/>
      <c r="G14" s="136"/>
      <c r="H14" s="136"/>
      <c r="I14" s="136"/>
      <c r="J14" s="136"/>
    </row>
    <row r="15" spans="1:10" x14ac:dyDescent="0.3">
      <c r="A15" s="140" t="s">
        <v>7</v>
      </c>
      <c r="B15" s="136" t="s">
        <v>17</v>
      </c>
      <c r="C15" s="136"/>
      <c r="D15" s="136"/>
      <c r="E15" s="136"/>
      <c r="F15" s="136"/>
      <c r="G15" s="136"/>
      <c r="H15" s="136"/>
      <c r="I15" s="136"/>
      <c r="J15" s="136"/>
    </row>
    <row r="16" spans="1:10" ht="60.75" customHeight="1" x14ac:dyDescent="0.3">
      <c r="A16" s="140" t="s">
        <v>9</v>
      </c>
      <c r="B16" s="136" t="s">
        <v>18</v>
      </c>
      <c r="C16" s="136"/>
      <c r="D16" s="136"/>
      <c r="E16" s="136"/>
      <c r="F16" s="136"/>
      <c r="G16" s="136"/>
      <c r="H16" s="136"/>
      <c r="I16" s="136"/>
      <c r="J16" s="136"/>
    </row>
    <row r="17" spans="1:10" ht="28.8" x14ac:dyDescent="0.3">
      <c r="A17" s="140" t="s">
        <v>11</v>
      </c>
      <c r="B17" s="136" t="s">
        <v>19</v>
      </c>
      <c r="C17" s="136"/>
      <c r="D17" s="136"/>
      <c r="E17" s="136"/>
      <c r="F17" s="136"/>
      <c r="G17" s="136"/>
      <c r="H17" s="136"/>
      <c r="I17" s="136"/>
      <c r="J17" s="136"/>
    </row>
    <row r="18" spans="1:10" ht="30" customHeight="1" x14ac:dyDescent="0.3">
      <c r="A18" s="140" t="s">
        <v>13</v>
      </c>
      <c r="B18" s="138" t="s">
        <v>20</v>
      </c>
      <c r="C18" s="136"/>
      <c r="D18" s="136"/>
      <c r="E18" s="136"/>
      <c r="F18" s="136"/>
      <c r="G18" s="136"/>
      <c r="H18" s="136"/>
      <c r="I18" s="136"/>
      <c r="J18" s="136"/>
    </row>
    <row r="19" spans="1:10" ht="47.25" customHeight="1" x14ac:dyDescent="0.3">
      <c r="A19" s="140" t="s">
        <v>21</v>
      </c>
      <c r="B19" s="138" t="s">
        <v>22</v>
      </c>
      <c r="C19" s="136"/>
      <c r="D19" s="136"/>
      <c r="E19" s="136"/>
      <c r="F19" s="136"/>
      <c r="G19" s="136"/>
      <c r="H19" s="136"/>
      <c r="I19" s="136"/>
      <c r="J19" s="136"/>
    </row>
    <row r="20" spans="1:10" x14ac:dyDescent="0.3">
      <c r="B20" s="138"/>
      <c r="C20" s="136"/>
      <c r="D20" s="136"/>
      <c r="E20" s="136"/>
      <c r="F20" s="136"/>
      <c r="G20" s="136"/>
      <c r="H20" s="136"/>
      <c r="I20" s="136"/>
      <c r="J20" s="136"/>
    </row>
    <row r="21" spans="1:10" ht="15" customHeight="1" x14ac:dyDescent="0.3">
      <c r="A21" s="147" t="s">
        <v>23</v>
      </c>
      <c r="B21" s="147"/>
      <c r="C21" s="135"/>
      <c r="D21" s="135"/>
      <c r="E21" s="135"/>
      <c r="F21" s="135"/>
      <c r="G21" s="135"/>
      <c r="H21" s="135"/>
      <c r="I21" s="135"/>
      <c r="J21" s="135"/>
    </row>
    <row r="22" spans="1:10" x14ac:dyDescent="0.3">
      <c r="A22" s="140" t="s">
        <v>3</v>
      </c>
      <c r="B22" s="136" t="s">
        <v>6</v>
      </c>
      <c r="C22" s="136"/>
      <c r="D22" s="136"/>
      <c r="E22" s="136"/>
      <c r="F22" s="136"/>
      <c r="G22" s="136"/>
      <c r="H22" s="136"/>
      <c r="I22" s="136"/>
      <c r="J22" s="136"/>
    </row>
    <row r="23" spans="1:10" ht="30" customHeight="1" x14ac:dyDescent="0.3">
      <c r="A23" s="140" t="s">
        <v>5</v>
      </c>
      <c r="B23" s="136" t="s">
        <v>24</v>
      </c>
      <c r="C23" s="136"/>
      <c r="D23" s="136"/>
      <c r="E23" s="136"/>
      <c r="F23" s="136"/>
      <c r="G23" s="136"/>
      <c r="H23" s="136"/>
      <c r="I23" s="136"/>
      <c r="J23" s="136"/>
    </row>
    <row r="24" spans="1:10" ht="15" customHeight="1" x14ac:dyDescent="0.3">
      <c r="A24" s="140" t="s">
        <v>7</v>
      </c>
      <c r="B24" s="138" t="s">
        <v>25</v>
      </c>
      <c r="C24" s="136"/>
      <c r="D24" s="136"/>
      <c r="E24" s="136"/>
      <c r="F24" s="136"/>
      <c r="G24" s="136"/>
      <c r="H24" s="136"/>
      <c r="I24" s="136"/>
      <c r="J24" s="136"/>
    </row>
    <row r="25" spans="1:10" ht="30" customHeight="1" x14ac:dyDescent="0.3">
      <c r="A25" s="140" t="s">
        <v>9</v>
      </c>
      <c r="B25" s="138" t="s">
        <v>26</v>
      </c>
      <c r="C25" s="136"/>
      <c r="D25" s="136"/>
      <c r="E25" s="136"/>
      <c r="F25" s="136"/>
      <c r="G25" s="136"/>
      <c r="H25" s="136"/>
      <c r="I25" s="136"/>
      <c r="J25" s="136"/>
    </row>
    <row r="26" spans="1:10" ht="45.75" customHeight="1" x14ac:dyDescent="0.3">
      <c r="A26" s="140" t="s">
        <v>11</v>
      </c>
      <c r="B26" s="138" t="s">
        <v>27</v>
      </c>
      <c r="C26" s="136"/>
      <c r="D26" s="136"/>
      <c r="E26" s="136"/>
      <c r="F26" s="136"/>
      <c r="G26" s="136"/>
      <c r="H26" s="136"/>
      <c r="I26" s="136"/>
      <c r="J26" s="136"/>
    </row>
    <row r="27" spans="1:10" ht="30" customHeight="1" x14ac:dyDescent="0.3">
      <c r="A27" s="140" t="s">
        <v>13</v>
      </c>
      <c r="B27" s="138" t="s">
        <v>28</v>
      </c>
      <c r="C27" s="136"/>
      <c r="D27" s="136"/>
      <c r="E27" s="136"/>
      <c r="F27" s="136"/>
      <c r="G27" s="136"/>
      <c r="H27" s="136"/>
      <c r="I27" s="136"/>
      <c r="J27" s="136"/>
    </row>
    <row r="28" spans="1:10" x14ac:dyDescent="0.3">
      <c r="C28" s="136"/>
      <c r="D28" s="136"/>
      <c r="E28" s="136"/>
      <c r="F28" s="136"/>
      <c r="G28" s="136"/>
      <c r="H28" s="136"/>
      <c r="I28" s="136"/>
      <c r="J28" s="136"/>
    </row>
    <row r="29" spans="1:10" x14ac:dyDescent="0.3">
      <c r="A29" s="147" t="s">
        <v>29</v>
      </c>
      <c r="B29" s="147"/>
      <c r="C29" s="135"/>
      <c r="D29" s="135"/>
      <c r="E29" s="135"/>
      <c r="F29" s="135"/>
      <c r="G29" s="135"/>
      <c r="H29" s="135"/>
      <c r="I29" s="135"/>
      <c r="J29" s="135"/>
    </row>
    <row r="30" spans="1:10" ht="15.75" customHeight="1" x14ac:dyDescent="0.3">
      <c r="A30" s="140" t="s">
        <v>3</v>
      </c>
      <c r="B30" s="136" t="s">
        <v>30</v>
      </c>
      <c r="C30" s="136"/>
      <c r="D30" s="136"/>
      <c r="E30" s="136"/>
      <c r="F30" s="136"/>
      <c r="G30" s="136"/>
      <c r="H30" s="136"/>
      <c r="I30" s="136"/>
      <c r="J30" s="136"/>
    </row>
    <row r="31" spans="1:10" x14ac:dyDescent="0.3">
      <c r="A31" s="140" t="s">
        <v>5</v>
      </c>
      <c r="B31" s="136" t="s">
        <v>6</v>
      </c>
      <c r="C31" s="136"/>
      <c r="D31" s="136"/>
      <c r="E31" s="136"/>
      <c r="F31" s="136"/>
      <c r="G31" s="136"/>
      <c r="H31" s="136"/>
      <c r="I31" s="136"/>
      <c r="J31" s="136"/>
    </row>
    <row r="32" spans="1:10" ht="16.5" customHeight="1" x14ac:dyDescent="0.3">
      <c r="A32" s="140" t="s">
        <v>7</v>
      </c>
      <c r="B32" s="138" t="s">
        <v>31</v>
      </c>
      <c r="C32" s="136"/>
      <c r="D32" s="136"/>
      <c r="E32" s="136"/>
      <c r="F32" s="136"/>
      <c r="G32" s="136"/>
      <c r="H32" s="136"/>
      <c r="I32" s="136"/>
      <c r="J32" s="136"/>
    </row>
    <row r="33" spans="1:10" x14ac:dyDescent="0.3">
      <c r="A33" s="140" t="s">
        <v>9</v>
      </c>
      <c r="B33" s="136" t="s">
        <v>32</v>
      </c>
      <c r="C33" s="136"/>
      <c r="D33" s="136"/>
      <c r="E33" s="136"/>
      <c r="F33" s="136"/>
      <c r="G33" s="136"/>
      <c r="H33" s="136"/>
      <c r="I33" s="136"/>
      <c r="J33" s="136"/>
    </row>
    <row r="34" spans="1:10" ht="29.25" customHeight="1" x14ac:dyDescent="0.3">
      <c r="A34" s="140" t="s">
        <v>11</v>
      </c>
      <c r="B34" s="136" t="s">
        <v>33</v>
      </c>
      <c r="C34" s="136"/>
      <c r="D34" s="136"/>
      <c r="E34" s="136"/>
      <c r="F34" s="136"/>
      <c r="G34" s="136"/>
      <c r="H34" s="136"/>
      <c r="I34" s="136"/>
      <c r="J34" s="136"/>
    </row>
    <row r="35" spans="1:10" ht="31.5" customHeight="1" x14ac:dyDescent="0.3">
      <c r="A35" s="140" t="s">
        <v>13</v>
      </c>
      <c r="B35" s="138" t="s">
        <v>34</v>
      </c>
      <c r="C35" s="136"/>
      <c r="D35" s="136"/>
      <c r="E35" s="136"/>
      <c r="F35" s="136"/>
      <c r="G35" s="136"/>
      <c r="H35" s="136"/>
      <c r="I35" s="136"/>
      <c r="J35" s="136"/>
    </row>
    <row r="36" spans="1:10" x14ac:dyDescent="0.3">
      <c r="C36" s="136"/>
      <c r="D36" s="136"/>
      <c r="E36" s="136"/>
      <c r="F36" s="136"/>
      <c r="G36" s="136"/>
      <c r="H36" s="136"/>
      <c r="I36" s="136"/>
      <c r="J36" s="136"/>
    </row>
    <row r="37" spans="1:10" x14ac:dyDescent="0.3">
      <c r="A37" s="147" t="s">
        <v>35</v>
      </c>
      <c r="B37" s="147"/>
      <c r="C37" s="135"/>
      <c r="D37" s="135"/>
      <c r="E37" s="135"/>
      <c r="F37" s="135"/>
      <c r="G37" s="135"/>
      <c r="H37" s="135"/>
      <c r="I37" s="135"/>
      <c r="J37" s="135"/>
    </row>
    <row r="38" spans="1:10" ht="28.8" x14ac:dyDescent="0.3">
      <c r="A38" s="140" t="s">
        <v>3</v>
      </c>
      <c r="B38" s="136" t="s">
        <v>36</v>
      </c>
      <c r="C38" s="136"/>
      <c r="D38" s="136"/>
      <c r="E38" s="136"/>
      <c r="F38" s="136"/>
      <c r="G38" s="136"/>
      <c r="H38" s="136"/>
      <c r="I38" s="136"/>
      <c r="J38" s="136"/>
    </row>
    <row r="39" spans="1:10" x14ac:dyDescent="0.3">
      <c r="A39" s="140" t="s">
        <v>5</v>
      </c>
      <c r="B39" s="136" t="s">
        <v>6</v>
      </c>
      <c r="C39" s="136"/>
      <c r="D39" s="136"/>
      <c r="E39" s="136"/>
      <c r="F39" s="136"/>
      <c r="G39" s="136"/>
      <c r="H39" s="136"/>
      <c r="I39" s="136"/>
      <c r="J39" s="136"/>
    </row>
    <row r="40" spans="1:10" ht="15" customHeight="1" x14ac:dyDescent="0.3">
      <c r="A40" s="140" t="s">
        <v>7</v>
      </c>
      <c r="B40" s="138" t="s">
        <v>37</v>
      </c>
      <c r="C40" s="136"/>
      <c r="D40" s="136"/>
      <c r="E40" s="136"/>
      <c r="F40" s="136"/>
      <c r="G40" s="136"/>
      <c r="H40" s="136"/>
      <c r="I40" s="136"/>
      <c r="J40" s="136"/>
    </row>
    <row r="41" spans="1:10" ht="30.75" customHeight="1" x14ac:dyDescent="0.3">
      <c r="A41" s="140" t="s">
        <v>9</v>
      </c>
      <c r="B41" s="136" t="s">
        <v>38</v>
      </c>
      <c r="C41" s="136"/>
      <c r="D41" s="136"/>
      <c r="E41" s="136"/>
      <c r="F41" s="136"/>
      <c r="G41" s="136"/>
      <c r="H41" s="136"/>
      <c r="I41" s="136"/>
      <c r="J41" s="136"/>
    </row>
    <row r="42" spans="1:10" x14ac:dyDescent="0.3">
      <c r="A42" s="140" t="s">
        <v>11</v>
      </c>
      <c r="B42" s="138" t="s">
        <v>39</v>
      </c>
      <c r="C42" s="136"/>
      <c r="D42" s="136"/>
      <c r="E42" s="136"/>
      <c r="F42" s="136"/>
      <c r="G42" s="136"/>
      <c r="H42" s="136"/>
      <c r="I42" s="136"/>
      <c r="J42" s="136"/>
    </row>
    <row r="43" spans="1:10" ht="29.25" customHeight="1" x14ac:dyDescent="0.3">
      <c r="A43" s="140" t="s">
        <v>13</v>
      </c>
      <c r="B43" s="138" t="s">
        <v>34</v>
      </c>
      <c r="C43" s="136"/>
      <c r="D43" s="136"/>
      <c r="E43" s="136"/>
      <c r="F43" s="136"/>
      <c r="G43" s="136"/>
      <c r="H43" s="136"/>
      <c r="I43" s="136"/>
      <c r="J43" s="136"/>
    </row>
    <row r="44" spans="1:10" x14ac:dyDescent="0.3">
      <c r="B44" s="137"/>
      <c r="C44" s="137"/>
      <c r="D44" s="137"/>
      <c r="E44" s="137"/>
      <c r="F44" s="137"/>
      <c r="G44" s="137"/>
      <c r="H44" s="137"/>
      <c r="I44" s="137"/>
      <c r="J44" s="137"/>
    </row>
    <row r="45" spans="1:10" x14ac:dyDescent="0.3">
      <c r="A45" s="147" t="s">
        <v>40</v>
      </c>
      <c r="B45" s="147"/>
      <c r="C45" s="135"/>
      <c r="D45" s="135"/>
      <c r="E45" s="135"/>
      <c r="F45" s="135"/>
      <c r="G45" s="135"/>
      <c r="H45" s="135"/>
      <c r="I45" s="135"/>
      <c r="J45" s="135"/>
    </row>
    <row r="46" spans="1:10" ht="28.8" x14ac:dyDescent="0.3">
      <c r="A46" s="140" t="s">
        <v>3</v>
      </c>
      <c r="B46" s="136" t="s">
        <v>41</v>
      </c>
      <c r="C46" s="136"/>
      <c r="D46" s="136"/>
      <c r="E46" s="136"/>
      <c r="F46" s="136"/>
      <c r="G46" s="136"/>
      <c r="H46" s="136"/>
      <c r="I46" s="136"/>
      <c r="J46" s="136"/>
    </row>
    <row r="47" spans="1:10" x14ac:dyDescent="0.3">
      <c r="A47" s="140" t="s">
        <v>5</v>
      </c>
      <c r="B47" s="136" t="s">
        <v>6</v>
      </c>
      <c r="C47" s="136"/>
      <c r="D47" s="136"/>
      <c r="E47" s="136"/>
      <c r="F47" s="136"/>
      <c r="G47" s="136"/>
      <c r="H47" s="136"/>
      <c r="I47" s="136"/>
      <c r="J47" s="136"/>
    </row>
    <row r="48" spans="1:10" x14ac:dyDescent="0.3">
      <c r="A48" s="140" t="s">
        <v>7</v>
      </c>
      <c r="B48" s="136" t="s">
        <v>42</v>
      </c>
      <c r="C48" s="136"/>
      <c r="D48" s="136"/>
      <c r="E48" s="136"/>
      <c r="F48" s="136"/>
      <c r="G48" s="136"/>
      <c r="H48" s="136"/>
      <c r="I48" s="136"/>
      <c r="J48" s="136"/>
    </row>
    <row r="49" spans="1:10" ht="15" customHeight="1" x14ac:dyDescent="0.3">
      <c r="A49" s="140" t="s">
        <v>9</v>
      </c>
      <c r="B49" s="138" t="s">
        <v>43</v>
      </c>
      <c r="C49" s="136"/>
      <c r="D49" s="136"/>
      <c r="E49" s="136"/>
      <c r="F49" s="136"/>
      <c r="G49" s="136"/>
      <c r="H49" s="136"/>
      <c r="I49" s="136"/>
      <c r="J49" s="136"/>
    </row>
    <row r="50" spans="1:10" ht="30" customHeight="1" x14ac:dyDescent="0.3">
      <c r="A50" s="140" t="s">
        <v>11</v>
      </c>
      <c r="B50" s="138" t="s">
        <v>44</v>
      </c>
      <c r="C50" s="136"/>
      <c r="D50" s="136"/>
      <c r="E50" s="136"/>
      <c r="F50" s="136"/>
      <c r="G50" s="136"/>
      <c r="H50" s="136"/>
      <c r="I50" s="136"/>
      <c r="J50" s="136"/>
    </row>
    <row r="51" spans="1:10" ht="30" customHeight="1" x14ac:dyDescent="0.3">
      <c r="A51" s="140" t="s">
        <v>13</v>
      </c>
      <c r="B51" s="138" t="s">
        <v>45</v>
      </c>
      <c r="C51" s="136"/>
      <c r="D51" s="136"/>
      <c r="E51" s="136"/>
      <c r="F51" s="136"/>
      <c r="G51" s="136"/>
      <c r="H51" s="136"/>
      <c r="I51" s="136"/>
      <c r="J51" s="136"/>
    </row>
    <row r="52" spans="1:10" x14ac:dyDescent="0.3">
      <c r="C52" s="136"/>
      <c r="D52" s="136"/>
      <c r="E52" s="136"/>
      <c r="F52" s="136"/>
      <c r="G52" s="136"/>
      <c r="H52" s="136"/>
      <c r="I52" s="136"/>
      <c r="J52" s="136"/>
    </row>
    <row r="53" spans="1:10" x14ac:dyDescent="0.3">
      <c r="A53" s="147" t="s">
        <v>46</v>
      </c>
      <c r="B53" s="147"/>
      <c r="C53" s="135"/>
      <c r="D53" s="135"/>
      <c r="E53" s="135"/>
      <c r="F53" s="135"/>
      <c r="G53" s="135"/>
      <c r="H53" s="135"/>
      <c r="I53" s="135"/>
      <c r="J53" s="135"/>
    </row>
    <row r="54" spans="1:10" ht="16.5" customHeight="1" x14ac:dyDescent="0.3">
      <c r="A54" s="140" t="s">
        <v>3</v>
      </c>
      <c r="B54" s="136" t="s">
        <v>47</v>
      </c>
      <c r="C54" s="136"/>
      <c r="D54" s="136"/>
      <c r="E54" s="136"/>
      <c r="F54" s="136"/>
      <c r="G54" s="136"/>
      <c r="H54" s="136"/>
      <c r="I54" s="136"/>
      <c r="J54" s="136"/>
    </row>
    <row r="55" spans="1:10" x14ac:dyDescent="0.3">
      <c r="A55" s="140" t="s">
        <v>5</v>
      </c>
      <c r="B55" s="136" t="s">
        <v>6</v>
      </c>
      <c r="C55" s="136"/>
      <c r="D55" s="136"/>
      <c r="E55" s="136"/>
      <c r="F55" s="136"/>
      <c r="G55" s="136"/>
      <c r="H55" s="136"/>
      <c r="I55" s="136"/>
      <c r="J55" s="136"/>
    </row>
    <row r="56" spans="1:10" x14ac:dyDescent="0.3">
      <c r="A56" s="140" t="s">
        <v>7</v>
      </c>
      <c r="B56" s="136" t="s">
        <v>48</v>
      </c>
      <c r="C56" s="136"/>
      <c r="D56" s="136"/>
      <c r="E56" s="136"/>
      <c r="F56" s="136"/>
      <c r="G56" s="136"/>
      <c r="H56" s="136"/>
      <c r="I56" s="136"/>
      <c r="J56" s="136"/>
    </row>
    <row r="57" spans="1:10" ht="31.5" customHeight="1" x14ac:dyDescent="0.3">
      <c r="A57" s="140" t="s">
        <v>9</v>
      </c>
      <c r="B57" s="138" t="s">
        <v>49</v>
      </c>
      <c r="C57" s="136"/>
      <c r="D57" s="136"/>
      <c r="E57" s="136"/>
      <c r="F57" s="136"/>
      <c r="G57" s="136"/>
      <c r="H57" s="136"/>
      <c r="I57" s="136"/>
      <c r="J57" s="136"/>
    </row>
  </sheetData>
  <sheetProtection algorithmName="SHA-512" hashValue="qi0gjXIG2LRHKSbN6X63uCnvEW6lHQYqY0yqXNDgs+8yknbfOj512TYiZAIGjDI8S/Xce107bThUfs7Adt0UGA==" saltValue="ryDvD4xwvsKXu3ZkkPjQHA==" spinCount="100000" sheet="1" objects="1" scenarios="1"/>
  <mergeCells count="9">
    <mergeCell ref="A37:B37"/>
    <mergeCell ref="A45:B45"/>
    <mergeCell ref="A53:B53"/>
    <mergeCell ref="A1:B1"/>
    <mergeCell ref="A2:B2"/>
    <mergeCell ref="A4:B4"/>
    <mergeCell ref="A12:B12"/>
    <mergeCell ref="A21:B21"/>
    <mergeCell ref="A29:B29"/>
  </mergeCells>
  <printOptions horizontalCentered="1" verticalCentered="1"/>
  <pageMargins left="0.70866141732283472" right="0.70866141732283472" top="0.74803149606299213" bottom="0.74803149606299213" header="0.31496062992125984" footer="0.31496062992125984"/>
  <pageSetup paperSize="9" scale="72" orientation="landscape" r:id="rId1"/>
  <headerFooter scaleWithDoc="0" alignWithMargins="0">
    <oddFooter>&amp;CPage &amp;P sur &amp;N</oddFooter>
  </headerFooter>
  <rowBreaks count="1" manualBreakCount="1">
    <brk id="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7"/>
  <sheetViews>
    <sheetView showGridLines="0" zoomScaleNormal="100" workbookViewId="0">
      <selection activeCell="A3" sqref="A3:I3"/>
    </sheetView>
  </sheetViews>
  <sheetFormatPr defaultColWidth="8.77734375" defaultRowHeight="14.4" x14ac:dyDescent="0.3"/>
  <cols>
    <col min="1" max="1" width="32.5546875" customWidth="1"/>
    <col min="2" max="2" width="44.44140625" customWidth="1"/>
    <col min="3" max="6" width="14.21875" customWidth="1"/>
    <col min="7" max="7" width="14.77734375" bestFit="1" customWidth="1"/>
    <col min="8" max="8" width="16.44140625" bestFit="1" customWidth="1"/>
    <col min="9" max="11" width="27.6640625" customWidth="1"/>
    <col min="12" max="12" width="4.77734375" customWidth="1"/>
    <col min="13" max="13" width="4.6640625" customWidth="1"/>
    <col min="14" max="14" width="86.6640625" customWidth="1"/>
  </cols>
  <sheetData>
    <row r="1" spans="1:14" ht="15.6" x14ac:dyDescent="0.3">
      <c r="A1" s="153" t="s">
        <v>50</v>
      </c>
      <c r="B1" s="153"/>
      <c r="C1" s="153"/>
      <c r="D1" s="153"/>
      <c r="E1" s="153"/>
      <c r="F1" s="153"/>
      <c r="G1" s="153"/>
      <c r="H1" s="153"/>
      <c r="I1" s="153"/>
    </row>
    <row r="2" spans="1:14" ht="15.6" x14ac:dyDescent="0.3">
      <c r="A2" s="153" t="s">
        <v>51</v>
      </c>
      <c r="B2" s="153"/>
      <c r="C2" s="153"/>
      <c r="D2" s="153"/>
      <c r="E2" s="153"/>
      <c r="F2" s="153"/>
      <c r="G2" s="153"/>
      <c r="H2" s="153"/>
      <c r="I2" s="153"/>
      <c r="J2" s="2"/>
      <c r="K2" s="2"/>
    </row>
    <row r="3" spans="1:14" ht="15.6" x14ac:dyDescent="0.3">
      <c r="A3" s="153" t="s">
        <v>52</v>
      </c>
      <c r="B3" s="153"/>
      <c r="C3" s="153"/>
      <c r="D3" s="153"/>
      <c r="E3" s="153"/>
      <c r="F3" s="153"/>
      <c r="G3" s="153"/>
      <c r="H3" s="153"/>
      <c r="I3" s="153"/>
      <c r="J3" s="2"/>
      <c r="K3" s="2"/>
    </row>
    <row r="4" spans="1:14" ht="18" x14ac:dyDescent="0.35">
      <c r="A4" s="154" t="s">
        <v>53</v>
      </c>
      <c r="B4" s="155"/>
      <c r="C4" s="155"/>
      <c r="D4" s="155"/>
      <c r="E4" s="155"/>
      <c r="F4" s="155"/>
      <c r="G4" s="155"/>
      <c r="H4" s="155"/>
      <c r="I4" s="156"/>
      <c r="J4" s="4"/>
      <c r="K4" s="4"/>
      <c r="N4" s="5"/>
    </row>
    <row r="5" spans="1:14" ht="21" customHeight="1" x14ac:dyDescent="0.3">
      <c r="A5" s="157"/>
      <c r="B5" s="159"/>
      <c r="C5" s="161" t="s">
        <v>54</v>
      </c>
      <c r="D5" s="161"/>
      <c r="E5" s="161"/>
      <c r="F5" s="161"/>
      <c r="G5" s="161"/>
      <c r="H5" s="162" t="s">
        <v>55</v>
      </c>
      <c r="I5" s="164"/>
      <c r="J5" s="4"/>
      <c r="K5" s="4"/>
      <c r="N5" s="6"/>
    </row>
    <row r="6" spans="1:14" x14ac:dyDescent="0.3">
      <c r="A6" s="158"/>
      <c r="B6" s="160"/>
      <c r="C6" s="43" t="s">
        <v>56</v>
      </c>
      <c r="D6" s="43" t="s">
        <v>57</v>
      </c>
      <c r="E6" s="43" t="s">
        <v>58</v>
      </c>
      <c r="F6" s="43" t="s">
        <v>59</v>
      </c>
      <c r="G6" s="43" t="s">
        <v>60</v>
      </c>
      <c r="H6" s="163"/>
      <c r="I6" s="165"/>
      <c r="J6" s="7"/>
      <c r="K6" s="7"/>
      <c r="N6" s="6"/>
    </row>
    <row r="7" spans="1:14" ht="67.95" customHeight="1" x14ac:dyDescent="0.3">
      <c r="A7" s="44" t="s">
        <v>125</v>
      </c>
      <c r="B7" s="45" t="s">
        <v>61</v>
      </c>
      <c r="C7" s="46" t="s">
        <v>62</v>
      </c>
      <c r="D7" s="46" t="s">
        <v>63</v>
      </c>
      <c r="E7" s="46" t="s">
        <v>64</v>
      </c>
      <c r="F7" s="46" t="s">
        <v>65</v>
      </c>
      <c r="G7" s="46" t="s">
        <v>66</v>
      </c>
      <c r="H7" s="46" t="s">
        <v>123</v>
      </c>
      <c r="I7" s="47" t="s">
        <v>67</v>
      </c>
      <c r="J7" s="3"/>
      <c r="K7" s="3"/>
      <c r="N7" s="6"/>
    </row>
    <row r="8" spans="1:14" x14ac:dyDescent="0.3">
      <c r="A8" s="142">
        <v>1</v>
      </c>
      <c r="B8" s="125"/>
      <c r="C8"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8"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8" s="48">
        <f>SUMIFS(Events[TOTAL],Events[Codes des activités subsidiaires],"&gt;"&amp;Summary_1[[#This Row],[I. ACTIVITÉS DU PROJET]],Events[Codes des activités subsidiaires],"&lt;"&amp;Summary_1[[#This Row],[I. ACTIVITÉS DU PROJET]]+1)</f>
        <v>0</v>
      </c>
      <c r="F8" s="48">
        <f>SUMIFS(DISSEMINATION[TOTAL],DISSEMINATION[Codes des activités subsidiaires],"&gt;"&amp;Summary_1[[#This Row],[I. ACTIVITÉS DU PROJET]],DISSEMINATION[Codes des activités subsidiaires],"&lt;"&amp;Summary_1[[#This Row],[I. ACTIVITÉS DU PROJET]]+1)</f>
        <v>0</v>
      </c>
      <c r="G8"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8" s="48">
        <f>SUM(Summary_1[[#This Row],[Coûts de personnel (salaires et déplacements)]:[Immobilisations/Autres coûts de fonctionnement]])</f>
        <v>0</v>
      </c>
      <c r="I8" s="31"/>
      <c r="J8" s="3"/>
      <c r="K8" s="3"/>
      <c r="M8" s="6"/>
      <c r="N8" s="6"/>
    </row>
    <row r="9" spans="1:14" x14ac:dyDescent="0.3">
      <c r="A9" s="142">
        <v>2</v>
      </c>
      <c r="B9" s="30"/>
      <c r="C9"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9"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9" s="48">
        <f>SUMIFS(Events[TOTAL],Events[Codes des activités subsidiaires],"&gt;"&amp;Summary_1[[#This Row],[I. ACTIVITÉS DU PROJET]],Events[Codes des activités subsidiaires],"&lt;"&amp;Summary_1[[#This Row],[I. ACTIVITÉS DU PROJET]]+1)</f>
        <v>0</v>
      </c>
      <c r="F9" s="49">
        <f>SUMIFS(DISSEMINATION[TOTAL],DISSEMINATION[Codes des activités subsidiaires],"&gt;"&amp;Summary_1[[#This Row],[I. ACTIVITÉS DU PROJET]],DISSEMINATION[Codes des activités subsidiaires],"&lt;"&amp;Summary_1[[#This Row],[I. ACTIVITÉS DU PROJET]]+1)</f>
        <v>0</v>
      </c>
      <c r="G9"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9" s="49">
        <f>SUM(Summary_1[[#This Row],[Coûts de personnel (salaires et déplacements)]:[Immobilisations/Autres coûts de fonctionnement]])</f>
        <v>0</v>
      </c>
      <c r="I9" s="32"/>
      <c r="J9" s="3"/>
      <c r="K9" s="3"/>
      <c r="M9" s="6"/>
      <c r="N9" s="6"/>
    </row>
    <row r="10" spans="1:14" x14ac:dyDescent="0.3">
      <c r="A10" s="142">
        <v>3</v>
      </c>
      <c r="B10" s="30"/>
      <c r="C10"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10"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10" s="48">
        <f>SUMIFS(Events[TOTAL],Events[Codes des activités subsidiaires],"&gt;"&amp;Summary_1[[#This Row],[I. ACTIVITÉS DU PROJET]],Events[Codes des activités subsidiaires],"&lt;"&amp;Summary_1[[#This Row],[I. ACTIVITÉS DU PROJET]]+1)</f>
        <v>0</v>
      </c>
      <c r="F10" s="49"/>
      <c r="G10"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10" s="49">
        <f>SUM(Summary_1[[#This Row],[Coûts de personnel (salaires et déplacements)]:[Immobilisations/Autres coûts de fonctionnement]])</f>
        <v>0</v>
      </c>
      <c r="I10" s="32"/>
      <c r="J10" s="3"/>
      <c r="K10" s="3"/>
      <c r="M10" s="6"/>
      <c r="N10" s="6"/>
    </row>
    <row r="11" spans="1:14" x14ac:dyDescent="0.3">
      <c r="A11" s="142">
        <v>4</v>
      </c>
      <c r="B11" s="30"/>
      <c r="C11"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11"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11" s="48">
        <f>SUMIFS(Events[TOTAL],Events[Codes des activités subsidiaires],"&gt;"&amp;Summary_1[[#This Row],[I. ACTIVITÉS DU PROJET]],Events[Codes des activités subsidiaires],"&lt;"&amp;Summary_1[[#This Row],[I. ACTIVITÉS DU PROJET]]+1)</f>
        <v>0</v>
      </c>
      <c r="F11" s="49">
        <f>SUMIFS(DISSEMINATION[TOTAL],DISSEMINATION[Codes des activités subsidiaires],"&gt;"&amp;Summary_1[[#This Row],[I. ACTIVITÉS DU PROJET]],DISSEMINATION[Codes des activités subsidiaires],"&lt;"&amp;Summary_1[[#This Row],[I. ACTIVITÉS DU PROJET]]+1)</f>
        <v>0</v>
      </c>
      <c r="G11"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11" s="49">
        <f>SUM(Summary_1[[#This Row],[Coûts de personnel (salaires et déplacements)]:[Immobilisations/Autres coûts de fonctionnement]])</f>
        <v>0</v>
      </c>
      <c r="I11" s="32"/>
      <c r="J11" s="3"/>
      <c r="K11" s="3"/>
      <c r="M11" s="6"/>
      <c r="N11" s="6"/>
    </row>
    <row r="12" spans="1:14" x14ac:dyDescent="0.3">
      <c r="A12" s="142">
        <v>5</v>
      </c>
      <c r="B12" s="30"/>
      <c r="C12"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12"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12" s="48">
        <f>SUMIFS(Events[TOTAL],Events[Codes des activités subsidiaires],"&gt;"&amp;Summary_1[[#This Row],[I. ACTIVITÉS DU PROJET]],Events[Codes des activités subsidiaires],"&lt;"&amp;Summary_1[[#This Row],[I. ACTIVITÉS DU PROJET]]+1)</f>
        <v>0</v>
      </c>
      <c r="F12" s="49">
        <f>SUMIFS(DISSEMINATION[TOTAL],DISSEMINATION[Codes des activités subsidiaires],"&gt;"&amp;Summary_1[[#This Row],[I. ACTIVITÉS DU PROJET]],DISSEMINATION[Codes des activités subsidiaires],"&lt;"&amp;Summary_1[[#This Row],[I. ACTIVITÉS DU PROJET]]+1)</f>
        <v>0</v>
      </c>
      <c r="G12"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12" s="49">
        <f>SUM(Summary_1[[#This Row],[Coûts de personnel (salaires et déplacements)]:[Immobilisations/Autres coûts de fonctionnement]])</f>
        <v>0</v>
      </c>
      <c r="I12" s="32"/>
      <c r="J12" s="3"/>
      <c r="K12" s="3"/>
      <c r="M12" s="6"/>
      <c r="N12" s="6"/>
    </row>
    <row r="13" spans="1:14" x14ac:dyDescent="0.3">
      <c r="A13" s="142">
        <v>6</v>
      </c>
      <c r="B13" s="30"/>
      <c r="C13"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13"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13" s="48">
        <f>SUMIFS(Events[TOTAL],Events[Codes des activités subsidiaires],"&gt;"&amp;Summary_1[[#This Row],[I. ACTIVITÉS DU PROJET]],Events[Codes des activités subsidiaires],"&lt;"&amp;Summary_1[[#This Row],[I. ACTIVITÉS DU PROJET]]+1)</f>
        <v>0</v>
      </c>
      <c r="F13" s="49">
        <f>SUMIFS(DISSEMINATION[TOTAL],DISSEMINATION[Codes des activités subsidiaires],"&gt;"&amp;Summary_1[[#This Row],[I. ACTIVITÉS DU PROJET]],DISSEMINATION[Codes des activités subsidiaires],"&lt;"&amp;Summary_1[[#This Row],[I. ACTIVITÉS DU PROJET]]+1)</f>
        <v>0</v>
      </c>
      <c r="G13"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13" s="49">
        <f>SUM(Summary_1[[#This Row],[Coûts de personnel (salaires et déplacements)]:[Immobilisations/Autres coûts de fonctionnement]])</f>
        <v>0</v>
      </c>
      <c r="I13" s="32"/>
      <c r="J13" s="3"/>
      <c r="K13" s="3"/>
      <c r="M13" s="6"/>
      <c r="N13" s="6"/>
    </row>
    <row r="14" spans="1:14" x14ac:dyDescent="0.3">
      <c r="A14" s="142">
        <v>7</v>
      </c>
      <c r="B14" s="30"/>
      <c r="C14"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14"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14" s="48">
        <f>SUMIFS(Events[TOTAL],Events[Codes des activités subsidiaires],"&gt;"&amp;Summary_1[[#This Row],[I. ACTIVITÉS DU PROJET]],Events[Codes des activités subsidiaires],"&lt;"&amp;Summary_1[[#This Row],[I. ACTIVITÉS DU PROJET]]+1)</f>
        <v>0</v>
      </c>
      <c r="F14" s="49">
        <f>SUMIFS(DISSEMINATION[TOTAL],DISSEMINATION[Codes des activités subsidiaires],"&gt;"&amp;Summary_1[[#This Row],[I. ACTIVITÉS DU PROJET]],DISSEMINATION[Codes des activités subsidiaires],"&lt;"&amp;Summary_1[[#This Row],[I. ACTIVITÉS DU PROJET]]+1)</f>
        <v>0</v>
      </c>
      <c r="G14"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14" s="49">
        <f>SUM(Summary_1[[#This Row],[Coûts de personnel (salaires et déplacements)]:[Immobilisations/Autres coûts de fonctionnement]])</f>
        <v>0</v>
      </c>
      <c r="I14" s="32"/>
      <c r="J14" s="3"/>
      <c r="K14" s="3"/>
      <c r="M14" s="6"/>
      <c r="N14" s="6"/>
    </row>
    <row r="15" spans="1:14" x14ac:dyDescent="0.3">
      <c r="A15" s="142">
        <v>8</v>
      </c>
      <c r="B15" s="30"/>
      <c r="C15"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15"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15" s="48">
        <f>SUMIFS(Events[TOTAL],Events[Codes des activités subsidiaires],"&gt;"&amp;Summary_1[[#This Row],[I. ACTIVITÉS DU PROJET]],Events[Codes des activités subsidiaires],"&lt;"&amp;Summary_1[[#This Row],[I. ACTIVITÉS DU PROJET]]+1)</f>
        <v>0</v>
      </c>
      <c r="F15" s="49">
        <f>SUMIFS(DISSEMINATION[TOTAL],DISSEMINATION[Codes des activités subsidiaires],"&gt;"&amp;Summary_1[[#This Row],[I. ACTIVITÉS DU PROJET]],DISSEMINATION[Codes des activités subsidiaires],"&lt;"&amp;Summary_1[[#This Row],[I. ACTIVITÉS DU PROJET]]+1)</f>
        <v>0</v>
      </c>
      <c r="G15"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15" s="49">
        <f>SUM(Summary_1[[#This Row],[Coûts de personnel (salaires et déplacements)]:[Immobilisations/Autres coûts de fonctionnement]])</f>
        <v>0</v>
      </c>
      <c r="I15" s="32"/>
      <c r="J15" s="3"/>
      <c r="K15" s="3"/>
      <c r="M15" s="6"/>
      <c r="N15" s="6"/>
    </row>
    <row r="16" spans="1:14" x14ac:dyDescent="0.3">
      <c r="A16" s="142"/>
      <c r="B16" s="30"/>
      <c r="C16"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16"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16" s="48">
        <f>SUMIFS(Events[TOTAL],Events[Codes des activités subsidiaires],"&gt;"&amp;Summary_1[[#This Row],[I. ACTIVITÉS DU PROJET]],Events[Codes des activités subsidiaires],"&lt;"&amp;Summary_1[[#This Row],[I. ACTIVITÉS DU PROJET]]+1)</f>
        <v>0</v>
      </c>
      <c r="F16" s="49">
        <f>SUMIFS(DISSEMINATION[TOTAL],DISSEMINATION[Codes des activités subsidiaires],"&gt;"&amp;Summary_1[[#This Row],[I. ACTIVITÉS DU PROJET]],DISSEMINATION[Codes des activités subsidiaires],"&lt;"&amp;Summary_1[[#This Row],[I. ACTIVITÉS DU PROJET]]+1)</f>
        <v>0</v>
      </c>
      <c r="G16"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16" s="49">
        <f>SUM(Summary_1[[#This Row],[Coûts de personnel (salaires et déplacements)]:[Immobilisations/Autres coûts de fonctionnement]])</f>
        <v>0</v>
      </c>
      <c r="I16" s="32"/>
      <c r="J16" s="3"/>
      <c r="K16" s="3"/>
      <c r="M16" s="6"/>
      <c r="N16" s="6"/>
    </row>
    <row r="17" spans="1:14" x14ac:dyDescent="0.3">
      <c r="A17" s="142"/>
      <c r="B17" s="30"/>
      <c r="C17"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17"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17" s="48">
        <f>SUMIFS(Events[TOTAL],Events[Codes des activités subsidiaires],"&gt;"&amp;Summary_1[[#This Row],[I. ACTIVITÉS DU PROJET]],Events[Codes des activités subsidiaires],"&lt;"&amp;Summary_1[[#This Row],[I. ACTIVITÉS DU PROJET]]+1)</f>
        <v>0</v>
      </c>
      <c r="F17" s="49">
        <f>SUMIFS(DISSEMINATION[TOTAL],DISSEMINATION[Codes des activités subsidiaires],"&gt;"&amp;Summary_1[[#This Row],[I. ACTIVITÉS DU PROJET]],DISSEMINATION[Codes des activités subsidiaires],"&lt;"&amp;Summary_1[[#This Row],[I. ACTIVITÉS DU PROJET]]+1)</f>
        <v>0</v>
      </c>
      <c r="G17"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17" s="49">
        <f>SUM(Summary_1[[#This Row],[Coûts de personnel (salaires et déplacements)]:[Immobilisations/Autres coûts de fonctionnement]])</f>
        <v>0</v>
      </c>
      <c r="I17" s="32"/>
      <c r="J17" s="3"/>
      <c r="K17" s="3"/>
      <c r="M17" s="6"/>
      <c r="N17" s="6"/>
    </row>
    <row r="18" spans="1:14" x14ac:dyDescent="0.3">
      <c r="A18" s="142"/>
      <c r="B18" s="30"/>
      <c r="C18"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18"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18" s="48">
        <f>SUMIFS(Events[TOTAL],Events[Codes des activités subsidiaires],"&gt;"&amp;Summary_1[[#This Row],[I. ACTIVITÉS DU PROJET]],Events[Codes des activités subsidiaires],"&lt;"&amp;Summary_1[[#This Row],[I. ACTIVITÉS DU PROJET]]+1)</f>
        <v>0</v>
      </c>
      <c r="F18" s="49">
        <f>SUMIFS(DISSEMINATION[TOTAL],DISSEMINATION[Codes des activités subsidiaires],"&gt;"&amp;Summary_1[[#This Row],[I. ACTIVITÉS DU PROJET]],DISSEMINATION[Codes des activités subsidiaires],"&lt;"&amp;Summary_1[[#This Row],[I. ACTIVITÉS DU PROJET]]+1)</f>
        <v>0</v>
      </c>
      <c r="G18"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18" s="49">
        <f>SUM(Summary_1[[#This Row],[Coûts de personnel (salaires et déplacements)]:[Immobilisations/Autres coûts de fonctionnement]])</f>
        <v>0</v>
      </c>
      <c r="I18" s="32"/>
      <c r="J18" s="3"/>
      <c r="K18" s="3"/>
      <c r="M18" s="6"/>
      <c r="N18" s="6"/>
    </row>
    <row r="19" spans="1:14" x14ac:dyDescent="0.3">
      <c r="A19" s="142"/>
      <c r="B19" s="30"/>
      <c r="C19"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19"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19" s="48">
        <f>SUMIFS(Events[TOTAL],Events[Codes des activités subsidiaires],"&gt;"&amp;Summary_1[[#This Row],[I. ACTIVITÉS DU PROJET]],Events[Codes des activités subsidiaires],"&lt;"&amp;Summary_1[[#This Row],[I. ACTIVITÉS DU PROJET]]+1)</f>
        <v>0</v>
      </c>
      <c r="F19" s="49">
        <f>SUMIFS(DISSEMINATION[TOTAL],DISSEMINATION[Codes des activités subsidiaires],"&gt;"&amp;Summary_1[[#This Row],[I. ACTIVITÉS DU PROJET]],DISSEMINATION[Codes des activités subsidiaires],"&lt;"&amp;Summary_1[[#This Row],[I. ACTIVITÉS DU PROJET]]+1)</f>
        <v>0</v>
      </c>
      <c r="G19"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19" s="49">
        <f>SUM(Summary_1[[#This Row],[Coûts de personnel (salaires et déplacements)]:[Immobilisations/Autres coûts de fonctionnement]])</f>
        <v>0</v>
      </c>
      <c r="I19" s="32"/>
      <c r="J19" s="3"/>
      <c r="K19" s="3"/>
      <c r="M19" s="6"/>
      <c r="N19" s="6"/>
    </row>
    <row r="20" spans="1:14" x14ac:dyDescent="0.3">
      <c r="A20" s="142"/>
      <c r="B20" s="30"/>
      <c r="C20"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20"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20" s="48">
        <f>SUMIFS(Events[TOTAL],Events[Codes des activités subsidiaires],"&gt;"&amp;Summary_1[[#This Row],[I. ACTIVITÉS DU PROJET]],Events[Codes des activités subsidiaires],"&lt;"&amp;Summary_1[[#This Row],[I. ACTIVITÉS DU PROJET]]+1)</f>
        <v>0</v>
      </c>
      <c r="F20" s="49">
        <f>SUMIFS(DISSEMINATION[TOTAL],DISSEMINATION[Codes des activités subsidiaires],"&gt;"&amp;Summary_1[[#This Row],[I. ACTIVITÉS DU PROJET]],DISSEMINATION[Codes des activités subsidiaires],"&lt;"&amp;Summary_1[[#This Row],[I. ACTIVITÉS DU PROJET]]+1)</f>
        <v>0</v>
      </c>
      <c r="G20"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20" s="49">
        <f>SUM(Summary_1[[#This Row],[Coûts de personnel (salaires et déplacements)]:[Immobilisations/Autres coûts de fonctionnement]])</f>
        <v>0</v>
      </c>
      <c r="I20" s="32"/>
      <c r="J20" s="3"/>
      <c r="K20" s="3"/>
      <c r="M20" s="6"/>
      <c r="N20" s="6"/>
    </row>
    <row r="21" spans="1:14" x14ac:dyDescent="0.3">
      <c r="A21" s="142"/>
      <c r="B21" s="30"/>
      <c r="C21"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21"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21" s="48">
        <f>SUMIFS(Events[TOTAL],Events[Codes des activités subsidiaires],"&gt;"&amp;Summary_1[[#This Row],[I. ACTIVITÉS DU PROJET]],Events[Codes des activités subsidiaires],"&lt;"&amp;Summary_1[[#This Row],[I. ACTIVITÉS DU PROJET]]+1)</f>
        <v>0</v>
      </c>
      <c r="F21" s="49">
        <f>SUMIFS(DISSEMINATION[TOTAL],DISSEMINATION[Codes des activités subsidiaires],"&gt;"&amp;Summary_1[[#This Row],[I. ACTIVITÉS DU PROJET]],DISSEMINATION[Codes des activités subsidiaires],"&lt;"&amp;Summary_1[[#This Row],[I. ACTIVITÉS DU PROJET]]+1)</f>
        <v>0</v>
      </c>
      <c r="G21"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21" s="49">
        <f>SUM(Summary_1[[#This Row],[Coûts de personnel (salaires et déplacements)]:[Immobilisations/Autres coûts de fonctionnement]])</f>
        <v>0</v>
      </c>
      <c r="I21" s="32"/>
      <c r="J21" s="3"/>
      <c r="K21" s="3"/>
      <c r="M21" s="6"/>
      <c r="N21" s="6"/>
    </row>
    <row r="22" spans="1:14" x14ac:dyDescent="0.3">
      <c r="A22" s="142"/>
      <c r="B22" s="30"/>
      <c r="C22"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22"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22" s="48">
        <f>SUMIFS(Events[TOTAL],Events[Codes des activités subsidiaires],"&gt;"&amp;Summary_1[[#This Row],[I. ACTIVITÉS DU PROJET]],Events[Codes des activités subsidiaires],"&lt;"&amp;Summary_1[[#This Row],[I. ACTIVITÉS DU PROJET]]+1)</f>
        <v>0</v>
      </c>
      <c r="F22" s="49">
        <f>SUMIFS(DISSEMINATION[TOTAL],DISSEMINATION[Codes des activités subsidiaires],"&gt;"&amp;Summary_1[[#This Row],[I. ACTIVITÉS DU PROJET]],DISSEMINATION[Codes des activités subsidiaires],"&lt;"&amp;Summary_1[[#This Row],[I. ACTIVITÉS DU PROJET]]+1)</f>
        <v>0</v>
      </c>
      <c r="G22"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22" s="49">
        <f>SUM(Summary_1[[#This Row],[Coûts de personnel (salaires et déplacements)]:[Immobilisations/Autres coûts de fonctionnement]])</f>
        <v>0</v>
      </c>
      <c r="I22" s="32"/>
      <c r="J22" s="3"/>
      <c r="K22" s="3"/>
      <c r="M22" s="6"/>
      <c r="N22" s="6"/>
    </row>
    <row r="23" spans="1:14" x14ac:dyDescent="0.3">
      <c r="A23" s="142"/>
      <c r="B23" s="30"/>
      <c r="C23"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23"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23" s="48">
        <f>SUMIFS(Events[TOTAL],Events[Codes des activités subsidiaires],"&gt;"&amp;Summary_1[[#This Row],[I. ACTIVITÉS DU PROJET]],Events[Codes des activités subsidiaires],"&lt;"&amp;Summary_1[[#This Row],[I. ACTIVITÉS DU PROJET]]+1)</f>
        <v>0</v>
      </c>
      <c r="F23" s="49">
        <f>SUMIFS(DISSEMINATION[TOTAL],DISSEMINATION[Codes des activités subsidiaires],"&gt;"&amp;Summary_1[[#This Row],[I. ACTIVITÉS DU PROJET]],DISSEMINATION[Codes des activités subsidiaires],"&lt;"&amp;Summary_1[[#This Row],[I. ACTIVITÉS DU PROJET]]+1)</f>
        <v>0</v>
      </c>
      <c r="G23"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23" s="49">
        <f>SUM(Summary_1[[#This Row],[Coûts de personnel (salaires et déplacements)]:[Immobilisations/Autres coûts de fonctionnement]])</f>
        <v>0</v>
      </c>
      <c r="I23" s="32"/>
      <c r="J23" s="3"/>
      <c r="K23" s="3"/>
      <c r="M23" s="6"/>
      <c r="N23" s="6"/>
    </row>
    <row r="24" spans="1:14" x14ac:dyDescent="0.3">
      <c r="A24" s="142"/>
      <c r="B24" s="30"/>
      <c r="C24"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24"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24" s="48">
        <f>SUMIFS(Events[TOTAL],Events[Codes des activités subsidiaires],"&gt;"&amp;Summary_1[[#This Row],[I. ACTIVITÉS DU PROJET]],Events[Codes des activités subsidiaires],"&lt;"&amp;Summary_1[[#This Row],[I. ACTIVITÉS DU PROJET]]+1)</f>
        <v>0</v>
      </c>
      <c r="F24" s="49">
        <f>SUMIFS(DISSEMINATION[TOTAL],DISSEMINATION[Codes des activités subsidiaires],"&gt;"&amp;Summary_1[[#This Row],[I. ACTIVITÉS DU PROJET]],DISSEMINATION[Codes des activités subsidiaires],"&lt;"&amp;Summary_1[[#This Row],[I. ACTIVITÉS DU PROJET]]+1)</f>
        <v>0</v>
      </c>
      <c r="G24"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24" s="49">
        <f>SUM(Summary_1[[#This Row],[Coûts de personnel (salaires et déplacements)]:[Immobilisations/Autres coûts de fonctionnement]])</f>
        <v>0</v>
      </c>
      <c r="I24" s="32"/>
      <c r="J24" s="3"/>
      <c r="K24" s="3"/>
      <c r="M24" s="6"/>
      <c r="N24" s="6"/>
    </row>
    <row r="25" spans="1:14" x14ac:dyDescent="0.3">
      <c r="A25" s="142"/>
      <c r="B25" s="30"/>
      <c r="C25"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25"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25" s="48">
        <f>SUMIFS(Events[TOTAL],Events[Codes des activités subsidiaires],"&gt;"&amp;Summary_1[[#This Row],[I. ACTIVITÉS DU PROJET]],Events[Codes des activités subsidiaires],"&lt;"&amp;Summary_1[[#This Row],[I. ACTIVITÉS DU PROJET]]+1)</f>
        <v>0</v>
      </c>
      <c r="F25" s="49">
        <f>SUMIFS(DISSEMINATION[TOTAL],DISSEMINATION[Codes des activités subsidiaires],"&gt;"&amp;Summary_1[[#This Row],[I. ACTIVITÉS DU PROJET]],DISSEMINATION[Codes des activités subsidiaires],"&lt;"&amp;Summary_1[[#This Row],[I. ACTIVITÉS DU PROJET]]+1)</f>
        <v>0</v>
      </c>
      <c r="G25"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25" s="49">
        <f>SUM(Summary_1[[#This Row],[Coûts de personnel (salaires et déplacements)]:[Immobilisations/Autres coûts de fonctionnement]])</f>
        <v>0</v>
      </c>
      <c r="I25" s="32"/>
      <c r="J25" s="3"/>
      <c r="K25" s="3"/>
      <c r="M25" s="6"/>
      <c r="N25" s="6"/>
    </row>
    <row r="26" spans="1:14" x14ac:dyDescent="0.3">
      <c r="A26" s="142"/>
      <c r="B26" s="30"/>
      <c r="C26"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26"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26" s="48">
        <f>SUMIFS(Events[TOTAL],Events[Codes des activités subsidiaires],"&gt;"&amp;Summary_1[[#This Row],[I. ACTIVITÉS DU PROJET]],Events[Codes des activités subsidiaires],"&lt;"&amp;Summary_1[[#This Row],[I. ACTIVITÉS DU PROJET]]+1)</f>
        <v>0</v>
      </c>
      <c r="F26" s="49">
        <f>SUMIFS(DISSEMINATION[TOTAL],DISSEMINATION[Codes des activités subsidiaires],"&gt;"&amp;Summary_1[[#This Row],[I. ACTIVITÉS DU PROJET]],DISSEMINATION[Codes des activités subsidiaires],"&lt;"&amp;Summary_1[[#This Row],[I. ACTIVITÉS DU PROJET]]+1)</f>
        <v>0</v>
      </c>
      <c r="G26"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26" s="49">
        <f>SUM(Summary_1[[#This Row],[Coûts de personnel (salaires et déplacements)]:[Immobilisations/Autres coûts de fonctionnement]])</f>
        <v>0</v>
      </c>
      <c r="I26" s="32"/>
      <c r="J26" s="3"/>
      <c r="K26" s="3"/>
      <c r="M26" s="6"/>
      <c r="N26" s="6"/>
    </row>
    <row r="27" spans="1:14" x14ac:dyDescent="0.3">
      <c r="A27" s="142"/>
      <c r="B27" s="30"/>
      <c r="C27" s="48">
        <f>SUMIFS(Staff_Salaries[TOTAL],Staff_Salaries[Codes des activités subsidiaires],"&gt;"&amp;Summary_1[[#This Row],[I. ACTIVITÉS DU PROJET]],Staff_Salaries[Codes des activités subsidiaires],"&lt;"&amp;Summary_1[[#This Row],[I. ACTIVITÉS DU PROJET]]+1)
+SUMIFS(Staff_Travel[TOTAL],Staff_Travel[Codes des activités subsidiaires],"&gt;"&amp;Summary_1[[#This Row],[I. ACTIVITÉS DU PROJET]],Staff_Travel[Codes des activités subsidiaires],"&lt;"&amp;Summary_1[[#This Row],[I. ACTIVITÉS DU PROJET]]+1)</f>
        <v>0</v>
      </c>
      <c r="D27" s="48">
        <f>SUMIFS(IC_FEEs[TOTAL],IC_FEEs[Codes des activités subsidiaires],"&gt;"&amp;Summary_1[[#This Row],[I. ACTIVITÉS DU PROJET]],IC_FEEs[Codes des activités subsidiaires],"&lt;"&amp;Summary_1[[#This Row],[I. ACTIVITÉS DU PROJET]]+1)
+SUMIFS(IC_Travel[TOTAL],IC_Travel[Codes des activités subsidiaires],"&gt;"&amp;Summary_1[[#This Row],[I. ACTIVITÉS DU PROJET]],IC_Travel[Codes des activités subsidiaires],"&lt;"&amp;Summary_1[[#This Row],[I. ACTIVITÉS DU PROJET]]+1)
+SUMIFS(Consultancy_Firms[TOTAL],Consultancy_Firms[Codes des activités subsidiaires],"&gt;"&amp;Summary_1[[#This Row],[I. ACTIVITÉS DU PROJET]],Consultancy_Firms[Codes des activités subsidiaires],"&lt;"&amp;Summary_1[[#This Row],[I. ACTIVITÉS DU PROJET]]+1)</f>
        <v>0</v>
      </c>
      <c r="E27" s="48">
        <f>SUMIFS(Events[TOTAL],Events[Codes des activités subsidiaires],"&gt;"&amp;Summary_1[[#This Row],[I. ACTIVITÉS DU PROJET]],Events[Codes des activités subsidiaires],"&lt;"&amp;Summary_1[[#This Row],[I. ACTIVITÉS DU PROJET]]+1)</f>
        <v>0</v>
      </c>
      <c r="F27" s="49">
        <f>SUMIFS(DISSEMINATION[TOTAL],DISSEMINATION[Codes des activités subsidiaires],"&gt;"&amp;Summary_1[[#This Row],[I. ACTIVITÉS DU PROJET]],DISSEMINATION[Codes des activités subsidiaires],"&lt;"&amp;Summary_1[[#This Row],[I. ACTIVITÉS DU PROJET]]+1)</f>
        <v>0</v>
      </c>
      <c r="G27" s="48">
        <f>SUMIFS(Assets[TOTAL],Assets[Codes des activités subsidiaires],"&gt;"&amp;Summary_1[[#This Row],[I. ACTIVITÉS DU PROJET]],Assets[Codes des activités subsidiaires],"&lt;"&amp;Summary_1[[#This Row],[I. ACTIVITÉS DU PROJET]]+1)
+SUMIFS(Others[TOTAL],Others[Codes des activités subsidiaires],"&gt;"&amp;Summary_1[[#This Row],[I. ACTIVITÉS DU PROJET]],Others[Codes des activités subsidiaires],"&lt;"&amp;Summary_1[[#This Row],[I. ACTIVITÉS DU PROJET]]+1)</f>
        <v>0</v>
      </c>
      <c r="H27" s="49">
        <f>SUM(Summary_1[[#This Row],[Coûts de personnel (salaires et déplacements)]:[Immobilisations/Autres coûts de fonctionnement]])</f>
        <v>0</v>
      </c>
      <c r="I27" s="32"/>
      <c r="J27" s="3"/>
      <c r="K27" s="3"/>
      <c r="M27" s="6"/>
      <c r="N27" s="6"/>
    </row>
    <row r="28" spans="1:14" x14ac:dyDescent="0.3">
      <c r="A28" s="50" t="s">
        <v>68</v>
      </c>
      <c r="B28" s="51"/>
      <c r="C28" s="52">
        <f t="shared" ref="C28:H28" si="0">SUBTOTAL(109,C8:C27)</f>
        <v>0</v>
      </c>
      <c r="D28" s="52">
        <f t="shared" si="0"/>
        <v>0</v>
      </c>
      <c r="E28" s="52">
        <f t="shared" si="0"/>
        <v>0</v>
      </c>
      <c r="F28" s="52">
        <f t="shared" si="0"/>
        <v>0</v>
      </c>
      <c r="G28" s="52">
        <f t="shared" si="0"/>
        <v>0</v>
      </c>
      <c r="H28" s="52">
        <f t="shared" si="0"/>
        <v>0</v>
      </c>
      <c r="I28" s="32"/>
      <c r="J28" s="3"/>
      <c r="K28" s="3"/>
      <c r="M28" s="6"/>
      <c r="N28" s="6"/>
    </row>
    <row r="29" spans="1:14" ht="13.8" customHeight="1" x14ac:dyDescent="0.3">
      <c r="A29" s="150" t="s">
        <v>69</v>
      </c>
      <c r="B29" s="151"/>
      <c r="C29" s="151"/>
      <c r="D29" s="151"/>
      <c r="E29" s="151"/>
      <c r="F29" s="151"/>
      <c r="G29" s="151"/>
      <c r="H29" s="151"/>
      <c r="I29" s="152"/>
      <c r="J29" s="3"/>
      <c r="K29" s="3"/>
      <c r="M29" s="6"/>
      <c r="N29" s="6"/>
    </row>
    <row r="30" spans="1:14" ht="43.2" hidden="1" customHeight="1" x14ac:dyDescent="0.3">
      <c r="J30" s="3"/>
      <c r="K30" s="3"/>
      <c r="M30" s="6"/>
      <c r="N30" s="6"/>
    </row>
    <row r="31" spans="1:14" x14ac:dyDescent="0.3">
      <c r="A31" s="53" t="s">
        <v>70</v>
      </c>
      <c r="B31" s="126"/>
      <c r="C31" s="113"/>
      <c r="D31" s="114"/>
      <c r="E31" s="114"/>
      <c r="F31" s="115"/>
      <c r="G31" s="14"/>
      <c r="H31" s="49">
        <f>SUM(Summary_2[[#This Row],[Immobilisations/Autres coûts de fonctionnement]])</f>
        <v>0</v>
      </c>
      <c r="I31" s="105"/>
      <c r="J31" s="3"/>
      <c r="K31" s="3"/>
      <c r="M31" s="6"/>
      <c r="N31" s="6"/>
    </row>
    <row r="32" spans="1:14" ht="52.5" customHeight="1" x14ac:dyDescent="0.3">
      <c r="A32" s="53" t="s">
        <v>71</v>
      </c>
      <c r="B32" s="55" t="s">
        <v>72</v>
      </c>
      <c r="C32" s="116"/>
      <c r="D32" s="117"/>
      <c r="E32" s="117"/>
      <c r="F32" s="118"/>
      <c r="G32" s="14">
        <v>500</v>
      </c>
      <c r="H32" s="49">
        <f>SUM(Summary_2[[#This Row],[Immobilisations/Autres coûts de fonctionnement]])</f>
        <v>500</v>
      </c>
      <c r="I32" s="105"/>
      <c r="J32" s="3"/>
      <c r="K32" s="3"/>
      <c r="M32" s="6"/>
      <c r="N32" s="6"/>
    </row>
    <row r="33" spans="1:14" ht="40.799999999999997" x14ac:dyDescent="0.3">
      <c r="A33" s="53" t="s">
        <v>73</v>
      </c>
      <c r="B33" s="55" t="s">
        <v>74</v>
      </c>
      <c r="C33" s="119"/>
      <c r="D33" s="120"/>
      <c r="E33" s="120"/>
      <c r="F33" s="121"/>
      <c r="G33" s="14"/>
      <c r="H33" s="49">
        <f>SUM(Summary_2[[#This Row],[Immobilisations/Autres coûts de fonctionnement]])</f>
        <v>0</v>
      </c>
      <c r="I33" s="146" t="s">
        <v>126</v>
      </c>
      <c r="J33" s="3"/>
      <c r="K33" s="3"/>
      <c r="M33" s="6"/>
      <c r="N33" s="6"/>
    </row>
    <row r="34" spans="1:14" x14ac:dyDescent="0.3">
      <c r="A34" s="141" t="s">
        <v>75</v>
      </c>
      <c r="B34" s="141"/>
      <c r="C34" s="144"/>
      <c r="D34" s="144"/>
      <c r="E34" s="144"/>
      <c r="F34" s="144"/>
      <c r="G34" s="144">
        <f t="shared" ref="G34" si="1">SUBTOTAL(109,G31:G33)</f>
        <v>500</v>
      </c>
      <c r="H34" s="144">
        <f>SUBTOTAL(109,Summary_2[TOTAL CA grant (US$)])</f>
        <v>500</v>
      </c>
      <c r="I34" s="145">
        <f>Summary_2[[#Totals],[TOTAL CA grant (US$)]]/H35</f>
        <v>1</v>
      </c>
      <c r="J34" s="3"/>
      <c r="K34" s="3"/>
      <c r="M34" s="6"/>
      <c r="N34" s="6"/>
    </row>
    <row r="35" spans="1:14" x14ac:dyDescent="0.3">
      <c r="A35" s="56" t="s">
        <v>76</v>
      </c>
      <c r="B35" s="57"/>
      <c r="C35" s="58">
        <f>Summary_1[[#Totals],[Coûts de personnel (salaires et déplacements)]]+Summary_2[[#Totals],[Coûts de personnel (salaires et déplacements)]]</f>
        <v>0</v>
      </c>
      <c r="D35" s="58">
        <f>Summary_1[[#Totals],[Services de consultants (honoraires et déplacement)]]+Summary_2[[#Totals],[Services de consultants (honoraires et déplacement)]]</f>
        <v>0</v>
      </c>
      <c r="E35" s="58">
        <f>Summary_1[[#Totals],[Formations/ateliers/séminaires]]+Summary_2[[#Totals],[Formations/ateliers/séminaires]]</f>
        <v>0</v>
      </c>
      <c r="F35" s="58">
        <f>Summary_1[[#Totals],[Frais de diffusion]]+Summary_2[[#Totals],[Frais de diffusion]]</f>
        <v>0</v>
      </c>
      <c r="G35" s="58">
        <f>Summary_1[[#Totals],[Immobilisations/Autres coûts de fonctionnement]]+Summary_2[[#Totals],[Immobilisations/Autres coûts de fonctionnement]]</f>
        <v>500</v>
      </c>
      <c r="H35" s="58">
        <f>Summary_1[[#Totals],[MONTANT TOTAL du financement de Cities Alliance (Dollars US)]]+Summary_2[[#Totals],[TOTAL CA grant (US$)]]</f>
        <v>500</v>
      </c>
      <c r="I35" s="106"/>
      <c r="J35" s="3"/>
      <c r="K35" s="3"/>
      <c r="M35" s="6"/>
      <c r="N35" s="6"/>
    </row>
    <row r="36" spans="1:14" x14ac:dyDescent="0.3">
      <c r="A36" s="59" t="s">
        <v>77</v>
      </c>
      <c r="B36" s="60"/>
      <c r="C36" s="61"/>
      <c r="D36" s="61"/>
      <c r="E36" s="61"/>
      <c r="F36" s="61"/>
      <c r="G36" s="62"/>
      <c r="H36" s="63">
        <f>Co_Financing[[#Totals],[TOTAL]]</f>
        <v>0</v>
      </c>
      <c r="I36" s="107"/>
      <c r="J36" s="3"/>
      <c r="K36" s="3"/>
      <c r="M36" s="6"/>
      <c r="N36" s="6"/>
    </row>
    <row r="37" spans="1:14" x14ac:dyDescent="0.3">
      <c r="A37" s="64" t="s">
        <v>78</v>
      </c>
      <c r="B37" s="65"/>
      <c r="C37" s="65"/>
      <c r="D37" s="65"/>
      <c r="E37" s="65"/>
      <c r="F37" s="65"/>
      <c r="G37" s="66"/>
      <c r="H37" s="67">
        <f>SUM(H35:H36)</f>
        <v>500</v>
      </c>
      <c r="I37" s="68"/>
      <c r="J37" s="3"/>
      <c r="K37" s="3"/>
      <c r="M37" s="6"/>
      <c r="N37" s="6"/>
    </row>
    <row r="38" spans="1:14" ht="19.95" customHeight="1" x14ac:dyDescent="0.3">
      <c r="J38" s="3"/>
      <c r="K38" s="3"/>
      <c r="M38" s="8"/>
      <c r="N38" s="9"/>
    </row>
    <row r="39" spans="1:14" ht="19.95" customHeight="1" x14ac:dyDescent="0.3">
      <c r="J39" s="3"/>
      <c r="K39" s="3"/>
      <c r="M39" s="8"/>
      <c r="N39" s="9"/>
    </row>
    <row r="40" spans="1:14" x14ac:dyDescent="0.3">
      <c r="K40" s="3"/>
      <c r="M40" s="8"/>
      <c r="N40" s="9"/>
    </row>
    <row r="41" spans="1:14" x14ac:dyDescent="0.3">
      <c r="K41" s="3"/>
      <c r="M41" s="8"/>
      <c r="N41" s="9"/>
    </row>
    <row r="42" spans="1:14" x14ac:dyDescent="0.3">
      <c r="K42" s="3"/>
    </row>
    <row r="43" spans="1:14" x14ac:dyDescent="0.3">
      <c r="K43" s="3"/>
      <c r="M43" s="8"/>
      <c r="N43" s="8"/>
    </row>
    <row r="44" spans="1:14" ht="21" customHeight="1" x14ac:dyDescent="0.3">
      <c r="K44" s="10"/>
      <c r="M44" s="8"/>
      <c r="N44" s="8"/>
    </row>
    <row r="45" spans="1:14" x14ac:dyDescent="0.3">
      <c r="K45" s="11"/>
      <c r="M45" s="8"/>
      <c r="N45" s="8"/>
    </row>
    <row r="46" spans="1:14" x14ac:dyDescent="0.3">
      <c r="K46" s="12"/>
      <c r="M46" s="8"/>
      <c r="N46" s="8"/>
    </row>
    <row r="47" spans="1:14" x14ac:dyDescent="0.3">
      <c r="K47" s="4"/>
    </row>
  </sheetData>
  <sheetProtection sort="0"/>
  <mergeCells count="10">
    <mergeCell ref="A29:I29"/>
    <mergeCell ref="A1:I1"/>
    <mergeCell ref="A2:I2"/>
    <mergeCell ref="A4:I4"/>
    <mergeCell ref="A5:A6"/>
    <mergeCell ref="B5:B6"/>
    <mergeCell ref="C5:G5"/>
    <mergeCell ref="H5:H6"/>
    <mergeCell ref="I5:I6"/>
    <mergeCell ref="A3:I3"/>
  </mergeCells>
  <dataValidations xWindow="90" yWindow="529" count="6">
    <dataValidation type="custom" allowBlank="1" showInputMessage="1" showErrorMessage="1" sqref="N48" xr:uid="{FB6D5EC2-ED09-43AC-86BF-C12E2FE70613}">
      <formula1>SUM(N45:N47)&gt;=10</formula1>
    </dataValidation>
    <dataValidation type="custom" allowBlank="1" showInputMessage="1" showErrorMessage="1" sqref="H31:H33" xr:uid="{16D78593-53AC-489C-AAA1-18147467A5B6}">
      <formula1>Total_admin/(Total_admin+Total_Activities)&lt;10%</formula1>
    </dataValidation>
    <dataValidation type="custom" errorStyle="warning" allowBlank="1" showInputMessage="1" showErrorMessage="1" error="Admin budget excced 10% of total budget, please verify! " sqref="C31:G33" xr:uid="{2DAEAA8C-71D8-4828-A96B-645B1F451E1C}">
      <formula1>Total_admin/(Total_admin+Total_Activities)&lt;10%</formula1>
    </dataValidation>
    <dataValidation type="custom" errorStyle="warning" operator="lessThanOrEqual" allowBlank="1" showErrorMessage="1" error="Admin budget excced 10% of total budget, please verify! " sqref="J45:K45" xr:uid="{49B9BD11-7697-474F-BAE0-A2AB5F4D1284}">
      <formula1>Total_admin/(Total_admin+Total_Activities)&gt;10%</formula1>
    </dataValidation>
    <dataValidation type="whole" allowBlank="1" showInputMessage="1" showErrorMessage="1" error="Veuillez n‘inscrire que les nombres entiers. " promptTitle="N’inscrire que des chiffres" prompt="Si vous voulez indiquer « Activité 1 », veuillez n’inscrire que  « 1 »" sqref="A8:A27" xr:uid="{551C4082-2E97-4AE6-97CD-21ACED3D2C98}">
      <formula1>1</formula1>
      <formula2>100</formula2>
    </dataValidation>
    <dataValidation type="custom" allowBlank="1" showInputMessage="1" showErrorMessage="1" errorTitle="Veuillez ne pas changer ici!" prompt="Ne pas inscrire ici! " sqref="C8:H27" xr:uid="{EB1E7CE6-BE36-4624-A51E-5CD4F42AE1D9}">
      <formula1>_xlfn.ISFORMULA(C8:H27)</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landscape"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49"/>
  <sheetViews>
    <sheetView showGridLines="0" topLeftCell="A25" zoomScaleNormal="100" workbookViewId="0">
      <selection activeCell="A39" sqref="A39"/>
    </sheetView>
  </sheetViews>
  <sheetFormatPr defaultRowHeight="14.4" x14ac:dyDescent="0.3"/>
  <cols>
    <col min="1" max="1" width="22.21875" customWidth="1"/>
    <col min="2" max="2" width="32.77734375" customWidth="1"/>
    <col min="3" max="3" width="19.77734375" customWidth="1"/>
    <col min="4" max="4" width="21.21875" customWidth="1"/>
    <col min="5" max="5" width="14.6640625" customWidth="1"/>
    <col min="6" max="6" width="12.21875" customWidth="1"/>
    <col min="7" max="7" width="10.21875" customWidth="1"/>
    <col min="8" max="8" width="13.44140625" customWidth="1"/>
    <col min="9" max="9" width="12" customWidth="1"/>
    <col min="10" max="10" width="14.5546875" customWidth="1"/>
    <col min="12" max="12" width="10" bestFit="1" customWidth="1"/>
    <col min="16" max="16" width="0" hidden="1" customWidth="1"/>
  </cols>
  <sheetData>
    <row r="1" spans="1:16" x14ac:dyDescent="0.3">
      <c r="A1" s="169" t="s">
        <v>79</v>
      </c>
      <c r="B1" s="169"/>
      <c r="C1" s="169"/>
      <c r="D1" s="169"/>
      <c r="E1" s="169"/>
      <c r="F1" s="169"/>
      <c r="G1" s="169"/>
      <c r="H1" s="169"/>
      <c r="I1" s="169"/>
      <c r="J1" s="169"/>
    </row>
    <row r="2" spans="1:16" x14ac:dyDescent="0.3">
      <c r="A2" s="169" t="s">
        <v>80</v>
      </c>
      <c r="B2" s="169"/>
      <c r="C2" s="169"/>
      <c r="D2" s="169"/>
      <c r="E2" s="169"/>
      <c r="F2" s="169"/>
      <c r="G2" s="169"/>
      <c r="H2" s="169"/>
      <c r="I2" s="169"/>
      <c r="J2" s="169"/>
    </row>
    <row r="3" spans="1:16" x14ac:dyDescent="0.3">
      <c r="A3" s="166" t="s">
        <v>81</v>
      </c>
      <c r="B3" s="167"/>
      <c r="C3" s="167"/>
      <c r="D3" s="167"/>
      <c r="E3" s="167"/>
      <c r="F3" s="167"/>
      <c r="G3" s="167"/>
      <c r="H3" s="168"/>
    </row>
    <row r="4" spans="1:16" ht="30" customHeight="1" x14ac:dyDescent="0.3">
      <c r="A4" s="69" t="s">
        <v>82</v>
      </c>
      <c r="B4" s="70" t="s">
        <v>83</v>
      </c>
      <c r="C4" s="70" t="s">
        <v>84</v>
      </c>
      <c r="D4" s="70" t="s">
        <v>85</v>
      </c>
      <c r="E4" s="70" t="s">
        <v>86</v>
      </c>
      <c r="F4" s="70" t="s">
        <v>87</v>
      </c>
      <c r="G4" s="70" t="s">
        <v>88</v>
      </c>
      <c r="H4" s="71" t="s">
        <v>89</v>
      </c>
    </row>
    <row r="5" spans="1:16" x14ac:dyDescent="0.3">
      <c r="A5" s="143"/>
      <c r="B5" s="125"/>
      <c r="C5" s="17"/>
      <c r="D5" s="17"/>
      <c r="E5" s="18"/>
      <c r="F5" s="19"/>
      <c r="G5" s="19"/>
      <c r="H5" s="72">
        <f>Staff_Salaries[[#This Row],[Coût unitaire]]*Staff_Salaries[[#This Row],[Nombre d’unités]]</f>
        <v>0</v>
      </c>
    </row>
    <row r="6" spans="1:16" x14ac:dyDescent="0.3">
      <c r="A6" s="143"/>
      <c r="B6" s="20"/>
      <c r="C6" s="20"/>
      <c r="D6" s="20"/>
      <c r="E6" s="21"/>
      <c r="F6" s="22"/>
      <c r="G6" s="22"/>
      <c r="H6" s="73">
        <f>Staff_Salaries[[#This Row],[Coût unitaire]]*Staff_Salaries[[#This Row],[Nombre d’unités]]</f>
        <v>0</v>
      </c>
    </row>
    <row r="7" spans="1:16" x14ac:dyDescent="0.3">
      <c r="A7" s="143"/>
      <c r="B7" s="20"/>
      <c r="C7" s="20"/>
      <c r="D7" s="20"/>
      <c r="E7" s="21"/>
      <c r="F7" s="22"/>
      <c r="G7" s="22"/>
      <c r="H7" s="73">
        <f>Staff_Salaries[[#This Row],[Coût unitaire]]*Staff_Salaries[[#This Row],[Nombre d’unités]]</f>
        <v>0</v>
      </c>
      <c r="P7" t="s">
        <v>120</v>
      </c>
    </row>
    <row r="8" spans="1:16" x14ac:dyDescent="0.3">
      <c r="A8" s="143"/>
      <c r="B8" s="20"/>
      <c r="C8" s="20"/>
      <c r="D8" s="20"/>
      <c r="E8" s="21"/>
      <c r="F8" s="22"/>
      <c r="G8" s="22"/>
      <c r="H8" s="73">
        <f>Staff_Salaries[[#This Row],[Coût unitaire]]*Staff_Salaries[[#This Row],[Nombre d’unités]]</f>
        <v>0</v>
      </c>
      <c r="P8" t="s">
        <v>121</v>
      </c>
    </row>
    <row r="9" spans="1:16" x14ac:dyDescent="0.3">
      <c r="A9" s="143"/>
      <c r="B9" s="20"/>
      <c r="C9" s="20"/>
      <c r="D9" s="20"/>
      <c r="E9" s="21"/>
      <c r="F9" s="22"/>
      <c r="G9" s="22"/>
      <c r="H9" s="73">
        <f>Staff_Salaries[[#This Row],[Coût unitaire]]*Staff_Salaries[[#This Row],[Nombre d’unités]]</f>
        <v>0</v>
      </c>
      <c r="P9" t="s">
        <v>122</v>
      </c>
    </row>
    <row r="10" spans="1:16" x14ac:dyDescent="0.3">
      <c r="A10" s="143"/>
      <c r="B10" s="20"/>
      <c r="C10" s="20"/>
      <c r="D10" s="20"/>
      <c r="E10" s="21"/>
      <c r="F10" s="22"/>
      <c r="G10" s="22"/>
      <c r="H10" s="73">
        <f>Staff_Salaries[[#This Row],[Coût unitaire]]*Staff_Salaries[[#This Row],[Nombre d’unités]]</f>
        <v>0</v>
      </c>
    </row>
    <row r="11" spans="1:16" x14ac:dyDescent="0.3">
      <c r="A11" s="143"/>
      <c r="B11" s="20"/>
      <c r="C11" s="20"/>
      <c r="D11" s="20"/>
      <c r="E11" s="21"/>
      <c r="F11" s="22"/>
      <c r="G11" s="22"/>
      <c r="H11" s="73">
        <f>Staff_Salaries[[#This Row],[Coût unitaire]]*Staff_Salaries[[#This Row],[Nombre d’unités]]</f>
        <v>0</v>
      </c>
    </row>
    <row r="12" spans="1:16" x14ac:dyDescent="0.3">
      <c r="A12" s="143"/>
      <c r="B12" s="20"/>
      <c r="C12" s="20"/>
      <c r="D12" s="20"/>
      <c r="E12" s="21"/>
      <c r="F12" s="22"/>
      <c r="G12" s="22"/>
      <c r="H12" s="73">
        <f>Staff_Salaries[[#This Row],[Coût unitaire]]*Staff_Salaries[[#This Row],[Nombre d’unités]]</f>
        <v>0</v>
      </c>
    </row>
    <row r="13" spans="1:16" x14ac:dyDescent="0.3">
      <c r="A13" s="143"/>
      <c r="B13" s="20"/>
      <c r="C13" s="20"/>
      <c r="D13" s="20"/>
      <c r="E13" s="21"/>
      <c r="F13" s="22"/>
      <c r="G13" s="22"/>
      <c r="H13" s="73">
        <f>Staff_Salaries[[#This Row],[Coût unitaire]]*Staff_Salaries[[#This Row],[Nombre d’unités]]</f>
        <v>0</v>
      </c>
    </row>
    <row r="14" spans="1:16" x14ac:dyDescent="0.3">
      <c r="A14" s="143"/>
      <c r="B14" s="20"/>
      <c r="C14" s="20"/>
      <c r="D14" s="20"/>
      <c r="E14" s="21"/>
      <c r="F14" s="22"/>
      <c r="G14" s="22"/>
      <c r="H14" s="73">
        <f>Staff_Salaries[[#This Row],[Coût unitaire]]*Staff_Salaries[[#This Row],[Nombre d’unités]]</f>
        <v>0</v>
      </c>
    </row>
    <row r="15" spans="1:16" x14ac:dyDescent="0.3">
      <c r="A15" s="143"/>
      <c r="B15" s="20"/>
      <c r="C15" s="20"/>
      <c r="D15" s="20"/>
      <c r="E15" s="21"/>
      <c r="F15" s="22"/>
      <c r="G15" s="22"/>
      <c r="H15" s="73">
        <f>Staff_Salaries[[#This Row],[Coût unitaire]]*Staff_Salaries[[#This Row],[Nombre d’unités]]</f>
        <v>0</v>
      </c>
    </row>
    <row r="16" spans="1:16" x14ac:dyDescent="0.3">
      <c r="A16" s="143"/>
      <c r="B16" s="20"/>
      <c r="C16" s="20"/>
      <c r="D16" s="20"/>
      <c r="E16" s="21"/>
      <c r="F16" s="22"/>
      <c r="G16" s="22"/>
      <c r="H16" s="73">
        <f>Staff_Salaries[[#This Row],[Coût unitaire]]*Staff_Salaries[[#This Row],[Nombre d’unités]]</f>
        <v>0</v>
      </c>
    </row>
    <row r="17" spans="1:10" x14ac:dyDescent="0.3">
      <c r="A17" s="143"/>
      <c r="B17" s="20"/>
      <c r="C17" s="20"/>
      <c r="D17" s="20"/>
      <c r="E17" s="21"/>
      <c r="F17" s="22"/>
      <c r="G17" s="22"/>
      <c r="H17" s="73">
        <f>Staff_Salaries[[#This Row],[Coût unitaire]]*Staff_Salaries[[#This Row],[Nombre d’unités]]</f>
        <v>0</v>
      </c>
    </row>
    <row r="18" spans="1:10" x14ac:dyDescent="0.3">
      <c r="A18" s="143"/>
      <c r="B18" s="20"/>
      <c r="C18" s="20"/>
      <c r="D18" s="20"/>
      <c r="E18" s="21"/>
      <c r="F18" s="22"/>
      <c r="G18" s="22"/>
      <c r="H18" s="73">
        <f>Staff_Salaries[[#This Row],[Coût unitaire]]*Staff_Salaries[[#This Row],[Nombre d’unités]]</f>
        <v>0</v>
      </c>
    </row>
    <row r="19" spans="1:10" x14ac:dyDescent="0.3">
      <c r="A19" s="143"/>
      <c r="B19" s="20"/>
      <c r="C19" s="20"/>
      <c r="D19" s="20"/>
      <c r="E19" s="21"/>
      <c r="F19" s="22"/>
      <c r="G19" s="22"/>
      <c r="H19" s="73">
        <f>Staff_Salaries[[#This Row],[Coût unitaire]]*Staff_Salaries[[#This Row],[Nombre d’unités]]</f>
        <v>0</v>
      </c>
    </row>
    <row r="20" spans="1:10" x14ac:dyDescent="0.3">
      <c r="A20" s="143"/>
      <c r="B20" s="20"/>
      <c r="C20" s="20"/>
      <c r="D20" s="20"/>
      <c r="E20" s="21"/>
      <c r="F20" s="22"/>
      <c r="G20" s="22"/>
      <c r="H20" s="73">
        <f>Staff_Salaries[[#This Row],[Coût unitaire]]*Staff_Salaries[[#This Row],[Nombre d’unités]]</f>
        <v>0</v>
      </c>
    </row>
    <row r="21" spans="1:10" x14ac:dyDescent="0.3">
      <c r="A21" s="143"/>
      <c r="B21" s="20"/>
      <c r="C21" s="20"/>
      <c r="D21" s="20"/>
      <c r="E21" s="21"/>
      <c r="F21" s="22"/>
      <c r="G21" s="22"/>
      <c r="H21" s="73">
        <f>Staff_Salaries[[#This Row],[Coût unitaire]]*Staff_Salaries[[#This Row],[Nombre d’unités]]</f>
        <v>0</v>
      </c>
    </row>
    <row r="22" spans="1:10" x14ac:dyDescent="0.3">
      <c r="A22" s="143"/>
      <c r="B22" s="20"/>
      <c r="C22" s="20"/>
      <c r="D22" s="20"/>
      <c r="E22" s="21"/>
      <c r="F22" s="22"/>
      <c r="G22" s="22"/>
      <c r="H22" s="73">
        <f>Staff_Salaries[[#This Row],[Coût unitaire]]*Staff_Salaries[[#This Row],[Nombre d’unités]]</f>
        <v>0</v>
      </c>
    </row>
    <row r="23" spans="1:10" x14ac:dyDescent="0.3">
      <c r="A23" s="143"/>
      <c r="B23" s="20"/>
      <c r="C23" s="20"/>
      <c r="D23" s="20"/>
      <c r="E23" s="21"/>
      <c r="F23" s="22"/>
      <c r="G23" s="22"/>
      <c r="H23" s="73">
        <f>Staff_Salaries[[#This Row],[Coût unitaire]]*Staff_Salaries[[#This Row],[Nombre d’unités]]</f>
        <v>0</v>
      </c>
    </row>
    <row r="24" spans="1:10" x14ac:dyDescent="0.3">
      <c r="A24" s="143"/>
      <c r="B24" s="20"/>
      <c r="C24" s="20"/>
      <c r="D24" s="20"/>
      <c r="E24" s="21"/>
      <c r="F24" s="22"/>
      <c r="G24" s="22"/>
      <c r="H24" s="73">
        <f>Staff_Salaries[[#This Row],[Coût unitaire]]*Staff_Salaries[[#This Row],[Nombre d’unités]]</f>
        <v>0</v>
      </c>
    </row>
    <row r="25" spans="1:10" x14ac:dyDescent="0.3">
      <c r="A25" s="74" t="s">
        <v>90</v>
      </c>
      <c r="B25" s="74"/>
      <c r="C25" s="74"/>
      <c r="D25" s="74"/>
      <c r="E25" s="75"/>
      <c r="F25" s="75"/>
      <c r="G25" s="76"/>
      <c r="H25" s="77">
        <f>SUBTOTAL(109,Staff_Salaries[TOTAL])</f>
        <v>0</v>
      </c>
    </row>
    <row r="27" spans="1:10" x14ac:dyDescent="0.3">
      <c r="A27" s="166" t="s">
        <v>91</v>
      </c>
      <c r="B27" s="167"/>
      <c r="C27" s="167"/>
      <c r="D27" s="167"/>
      <c r="E27" s="167"/>
      <c r="F27" s="167"/>
      <c r="G27" s="167"/>
      <c r="H27" s="167"/>
      <c r="I27" s="167"/>
      <c r="J27" s="168"/>
    </row>
    <row r="28" spans="1:10" ht="57.6" x14ac:dyDescent="0.3">
      <c r="A28" s="78" t="s">
        <v>82</v>
      </c>
      <c r="B28" s="70" t="s">
        <v>83</v>
      </c>
      <c r="C28" s="70" t="s">
        <v>92</v>
      </c>
      <c r="D28" s="70" t="s">
        <v>93</v>
      </c>
      <c r="E28" s="70" t="s">
        <v>94</v>
      </c>
      <c r="F28" s="70" t="s">
        <v>95</v>
      </c>
      <c r="G28" s="70" t="s">
        <v>96</v>
      </c>
      <c r="H28" s="70" t="s">
        <v>97</v>
      </c>
      <c r="I28" s="70" t="s">
        <v>98</v>
      </c>
      <c r="J28" s="71" t="s">
        <v>89</v>
      </c>
    </row>
    <row r="29" spans="1:10" x14ac:dyDescent="0.3">
      <c r="A29" s="143"/>
      <c r="B29" s="125"/>
      <c r="C29" s="25"/>
      <c r="D29" s="26"/>
      <c r="E29" s="26"/>
      <c r="F29" s="26"/>
      <c r="G29" s="26"/>
      <c r="H29" s="79">
        <f>Staff_Travel[[#This Row],[Coût moyen de transport par mission ]]*Staff_Travel[[#This Row],[Nbre de missions]]</f>
        <v>0</v>
      </c>
      <c r="I29" s="79">
        <f>Staff_Travel[[#This Row],[Coût unitaire moyen par jour ]]*Staff_Travel[[#This Row],[Nombre moyen de jours par mission ]]*Staff_Travel[[#This Row],[Nbre de missions]]</f>
        <v>0</v>
      </c>
      <c r="J29" s="80">
        <f>SUM(Staff_Travel[[#This Row],[A. Total partiel TRANSPORT]:[B. Total partiel PER DIEM]])</f>
        <v>0</v>
      </c>
    </row>
    <row r="30" spans="1:10" x14ac:dyDescent="0.3">
      <c r="A30" s="143"/>
      <c r="B30" s="20"/>
      <c r="C30" s="20"/>
      <c r="D30" s="14"/>
      <c r="E30" s="14"/>
      <c r="F30" s="14"/>
      <c r="G30" s="14"/>
      <c r="H30" s="49">
        <f>Staff_Travel[[#This Row],[Coût moyen de transport par mission ]]*Staff_Travel[[#This Row],[Nbre de missions]]</f>
        <v>0</v>
      </c>
      <c r="I30" s="49">
        <f>Staff_Travel[[#This Row],[Coût unitaire moyen par jour ]]*Staff_Travel[[#This Row],[Nombre moyen de jours par mission ]]*Staff_Travel[[#This Row],[Nbre de missions]]</f>
        <v>0</v>
      </c>
      <c r="J30" s="54">
        <f>SUM(Staff_Travel[[#This Row],[A. Total partiel TRANSPORT]:[B. Total partiel PER DIEM]])</f>
        <v>0</v>
      </c>
    </row>
    <row r="31" spans="1:10" x14ac:dyDescent="0.3">
      <c r="A31" s="143"/>
      <c r="B31" s="20"/>
      <c r="C31" s="20"/>
      <c r="D31" s="14"/>
      <c r="E31" s="14"/>
      <c r="F31" s="14"/>
      <c r="G31" s="14"/>
      <c r="H31" s="49">
        <f>Staff_Travel[[#This Row],[Coût moyen de transport par mission ]]*Staff_Travel[[#This Row],[Nbre de missions]]</f>
        <v>0</v>
      </c>
      <c r="I31" s="49">
        <f>Staff_Travel[[#This Row],[Coût unitaire moyen par jour ]]*Staff_Travel[[#This Row],[Nombre moyen de jours par mission ]]*Staff_Travel[[#This Row],[Nbre de missions]]</f>
        <v>0</v>
      </c>
      <c r="J31" s="54">
        <f>SUM(Staff_Travel[[#This Row],[A. Total partiel TRANSPORT]:[B. Total partiel PER DIEM]])</f>
        <v>0</v>
      </c>
    </row>
    <row r="32" spans="1:10" x14ac:dyDescent="0.3">
      <c r="A32" s="143"/>
      <c r="B32" s="20"/>
      <c r="C32" s="20"/>
      <c r="D32" s="14"/>
      <c r="E32" s="14"/>
      <c r="F32" s="14"/>
      <c r="G32" s="14"/>
      <c r="H32" s="49">
        <f>Staff_Travel[[#This Row],[Coût moyen de transport par mission ]]*Staff_Travel[[#This Row],[Nbre de missions]]</f>
        <v>0</v>
      </c>
      <c r="I32" s="49">
        <f>Staff_Travel[[#This Row],[Coût unitaire moyen par jour ]]*Staff_Travel[[#This Row],[Nombre moyen de jours par mission ]]*Staff_Travel[[#This Row],[Nbre de missions]]</f>
        <v>0</v>
      </c>
      <c r="J32" s="54">
        <f>SUM(Staff_Travel[[#This Row],[A. Total partiel TRANSPORT]:[B. Total partiel PER DIEM]])</f>
        <v>0</v>
      </c>
    </row>
    <row r="33" spans="1:10" x14ac:dyDescent="0.3">
      <c r="A33" s="143"/>
      <c r="B33" s="20"/>
      <c r="C33" s="20"/>
      <c r="D33" s="14"/>
      <c r="E33" s="14"/>
      <c r="F33" s="14"/>
      <c r="G33" s="14"/>
      <c r="H33" s="49">
        <f>Staff_Travel[[#This Row],[Coût moyen de transport par mission ]]*Staff_Travel[[#This Row],[Nbre de missions]]</f>
        <v>0</v>
      </c>
      <c r="I33" s="49">
        <f>Staff_Travel[[#This Row],[Coût unitaire moyen par jour ]]*Staff_Travel[[#This Row],[Nombre moyen de jours par mission ]]*Staff_Travel[[#This Row],[Nbre de missions]]</f>
        <v>0</v>
      </c>
      <c r="J33" s="54">
        <f>SUM(Staff_Travel[[#This Row],[A. Total partiel TRANSPORT]:[B. Total partiel PER DIEM]])</f>
        <v>0</v>
      </c>
    </row>
    <row r="34" spans="1:10" x14ac:dyDescent="0.3">
      <c r="A34" s="143"/>
      <c r="B34" s="20"/>
      <c r="C34" s="20"/>
      <c r="D34" s="14"/>
      <c r="E34" s="14"/>
      <c r="F34" s="14"/>
      <c r="G34" s="14"/>
      <c r="H34" s="49">
        <f>Staff_Travel[[#This Row],[Coût moyen de transport par mission ]]*Staff_Travel[[#This Row],[Nbre de missions]]</f>
        <v>0</v>
      </c>
      <c r="I34" s="49">
        <f>Staff_Travel[[#This Row],[Coût unitaire moyen par jour ]]*Staff_Travel[[#This Row],[Nombre moyen de jours par mission ]]*Staff_Travel[[#This Row],[Nbre de missions]]</f>
        <v>0</v>
      </c>
      <c r="J34" s="54">
        <f>SUM(Staff_Travel[[#This Row],[A. Total partiel TRANSPORT]:[B. Total partiel PER DIEM]])</f>
        <v>0</v>
      </c>
    </row>
    <row r="35" spans="1:10" x14ac:dyDescent="0.3">
      <c r="A35" s="143"/>
      <c r="B35" s="20"/>
      <c r="C35" s="20"/>
      <c r="D35" s="14"/>
      <c r="E35" s="14"/>
      <c r="F35" s="14"/>
      <c r="G35" s="14"/>
      <c r="H35" s="49">
        <f>Staff_Travel[[#This Row],[Coût moyen de transport par mission ]]*Staff_Travel[[#This Row],[Nbre de missions]]</f>
        <v>0</v>
      </c>
      <c r="I35" s="49">
        <f>Staff_Travel[[#This Row],[Coût unitaire moyen par jour ]]*Staff_Travel[[#This Row],[Nombre moyen de jours par mission ]]*Staff_Travel[[#This Row],[Nbre de missions]]</f>
        <v>0</v>
      </c>
      <c r="J35" s="54">
        <f>SUM(Staff_Travel[[#This Row],[A. Total partiel TRANSPORT]:[B. Total partiel PER DIEM]])</f>
        <v>0</v>
      </c>
    </row>
    <row r="36" spans="1:10" x14ac:dyDescent="0.3">
      <c r="A36" s="143"/>
      <c r="B36" s="20"/>
      <c r="C36" s="20"/>
      <c r="D36" s="14"/>
      <c r="E36" s="14"/>
      <c r="F36" s="14"/>
      <c r="G36" s="14"/>
      <c r="H36" s="49">
        <f>Staff_Travel[[#This Row],[Coût moyen de transport par mission ]]*Staff_Travel[[#This Row],[Nbre de missions]]</f>
        <v>0</v>
      </c>
      <c r="I36" s="49">
        <f>Staff_Travel[[#This Row],[Coût unitaire moyen par jour ]]*Staff_Travel[[#This Row],[Nombre moyen de jours par mission ]]*Staff_Travel[[#This Row],[Nbre de missions]]</f>
        <v>0</v>
      </c>
      <c r="J36" s="54">
        <f>SUM(Staff_Travel[[#This Row],[A. Total partiel TRANSPORT]:[B. Total partiel PER DIEM]])</f>
        <v>0</v>
      </c>
    </row>
    <row r="37" spans="1:10" x14ac:dyDescent="0.3">
      <c r="A37" s="143"/>
      <c r="B37" s="20"/>
      <c r="C37" s="20"/>
      <c r="D37" s="14"/>
      <c r="E37" s="14"/>
      <c r="F37" s="14"/>
      <c r="G37" s="14"/>
      <c r="H37" s="49">
        <f>Staff_Travel[[#This Row],[Coût moyen de transport par mission ]]*Staff_Travel[[#This Row],[Nbre de missions]]</f>
        <v>0</v>
      </c>
      <c r="I37" s="49">
        <f>Staff_Travel[[#This Row],[Coût unitaire moyen par jour ]]*Staff_Travel[[#This Row],[Nombre moyen de jours par mission ]]*Staff_Travel[[#This Row],[Nbre de missions]]</f>
        <v>0</v>
      </c>
      <c r="J37" s="54">
        <f>SUM(Staff_Travel[[#This Row],[A. Total partiel TRANSPORT]:[B. Total partiel PER DIEM]])</f>
        <v>0</v>
      </c>
    </row>
    <row r="38" spans="1:10" x14ac:dyDescent="0.3">
      <c r="A38" s="143"/>
      <c r="B38" s="20"/>
      <c r="C38" s="20"/>
      <c r="D38" s="14"/>
      <c r="E38" s="14"/>
      <c r="F38" s="14"/>
      <c r="G38" s="14"/>
      <c r="H38" s="49">
        <f>Staff_Travel[[#This Row],[Coût moyen de transport par mission ]]*Staff_Travel[[#This Row],[Nbre de missions]]</f>
        <v>0</v>
      </c>
      <c r="I38" s="49">
        <f>Staff_Travel[[#This Row],[Coût unitaire moyen par jour ]]*Staff_Travel[[#This Row],[Nombre moyen de jours par mission ]]*Staff_Travel[[#This Row],[Nbre de missions]]</f>
        <v>0</v>
      </c>
      <c r="J38" s="54">
        <f>SUM(Staff_Travel[[#This Row],[A. Total partiel TRANSPORT]:[B. Total partiel PER DIEM]])</f>
        <v>0</v>
      </c>
    </row>
    <row r="39" spans="1:10" x14ac:dyDescent="0.3">
      <c r="A39" s="143"/>
      <c r="B39" s="20"/>
      <c r="C39" s="20"/>
      <c r="D39" s="14"/>
      <c r="E39" s="14"/>
      <c r="F39" s="14"/>
      <c r="G39" s="14"/>
      <c r="H39" s="49">
        <f>Staff_Travel[[#This Row],[Coût moyen de transport par mission ]]*Staff_Travel[[#This Row],[Nbre de missions]]</f>
        <v>0</v>
      </c>
      <c r="I39" s="49">
        <f>Staff_Travel[[#This Row],[Coût unitaire moyen par jour ]]*Staff_Travel[[#This Row],[Nombre moyen de jours par mission ]]*Staff_Travel[[#This Row],[Nbre de missions]]</f>
        <v>0</v>
      </c>
      <c r="J39" s="54">
        <f>SUM(Staff_Travel[[#This Row],[A. Total partiel TRANSPORT]:[B. Total partiel PER DIEM]])</f>
        <v>0</v>
      </c>
    </row>
    <row r="40" spans="1:10" x14ac:dyDescent="0.3">
      <c r="A40" s="143"/>
      <c r="B40" s="20"/>
      <c r="C40" s="20"/>
      <c r="D40" s="14"/>
      <c r="E40" s="14"/>
      <c r="F40" s="14"/>
      <c r="G40" s="14"/>
      <c r="H40" s="49">
        <f>Staff_Travel[[#This Row],[Coût moyen de transport par mission ]]*Staff_Travel[[#This Row],[Nbre de missions]]</f>
        <v>0</v>
      </c>
      <c r="I40" s="49">
        <f>Staff_Travel[[#This Row],[Coût unitaire moyen par jour ]]*Staff_Travel[[#This Row],[Nombre moyen de jours par mission ]]*Staff_Travel[[#This Row],[Nbre de missions]]</f>
        <v>0</v>
      </c>
      <c r="J40" s="54">
        <f>SUM(Staff_Travel[[#This Row],[A. Total partiel TRANSPORT]:[B. Total partiel PER DIEM]])</f>
        <v>0</v>
      </c>
    </row>
    <row r="41" spans="1:10" x14ac:dyDescent="0.3">
      <c r="A41" s="143"/>
      <c r="B41" s="20"/>
      <c r="C41" s="20"/>
      <c r="D41" s="14"/>
      <c r="E41" s="14"/>
      <c r="F41" s="14"/>
      <c r="G41" s="14"/>
      <c r="H41" s="49">
        <f>Staff_Travel[[#This Row],[Coût moyen de transport par mission ]]*Staff_Travel[[#This Row],[Nbre de missions]]</f>
        <v>0</v>
      </c>
      <c r="I41" s="49">
        <f>Staff_Travel[[#This Row],[Coût unitaire moyen par jour ]]*Staff_Travel[[#This Row],[Nombre moyen de jours par mission ]]*Staff_Travel[[#This Row],[Nbre de missions]]</f>
        <v>0</v>
      </c>
      <c r="J41" s="54">
        <f>SUM(Staff_Travel[[#This Row],[A. Total partiel TRANSPORT]:[B. Total partiel PER DIEM]])</f>
        <v>0</v>
      </c>
    </row>
    <row r="42" spans="1:10" x14ac:dyDescent="0.3">
      <c r="A42" s="143"/>
      <c r="B42" s="20"/>
      <c r="C42" s="20"/>
      <c r="D42" s="14"/>
      <c r="E42" s="14"/>
      <c r="F42" s="14"/>
      <c r="G42" s="14"/>
      <c r="H42" s="49">
        <f>Staff_Travel[[#This Row],[Coût moyen de transport par mission ]]*Staff_Travel[[#This Row],[Nbre de missions]]</f>
        <v>0</v>
      </c>
      <c r="I42" s="49">
        <f>Staff_Travel[[#This Row],[Coût unitaire moyen par jour ]]*Staff_Travel[[#This Row],[Nombre moyen de jours par mission ]]*Staff_Travel[[#This Row],[Nbre de missions]]</f>
        <v>0</v>
      </c>
      <c r="J42" s="54">
        <f>SUM(Staff_Travel[[#This Row],[A. Total partiel TRANSPORT]:[B. Total partiel PER DIEM]])</f>
        <v>0</v>
      </c>
    </row>
    <row r="43" spans="1:10" x14ac:dyDescent="0.3">
      <c r="A43" s="143"/>
      <c r="B43" s="20"/>
      <c r="C43" s="20"/>
      <c r="D43" s="14"/>
      <c r="E43" s="14"/>
      <c r="F43" s="14"/>
      <c r="G43" s="14"/>
      <c r="H43" s="49">
        <f>Staff_Travel[[#This Row],[Coût moyen de transport par mission ]]*Staff_Travel[[#This Row],[Nbre de missions]]</f>
        <v>0</v>
      </c>
      <c r="I43" s="49">
        <f>Staff_Travel[[#This Row],[Coût unitaire moyen par jour ]]*Staff_Travel[[#This Row],[Nombre moyen de jours par mission ]]*Staff_Travel[[#This Row],[Nbre de missions]]</f>
        <v>0</v>
      </c>
      <c r="J43" s="54">
        <f>SUM(Staff_Travel[[#This Row],[A. Total partiel TRANSPORT]:[B. Total partiel PER DIEM]])</f>
        <v>0</v>
      </c>
    </row>
    <row r="44" spans="1:10" x14ac:dyDescent="0.3">
      <c r="A44" s="143"/>
      <c r="B44" s="20"/>
      <c r="C44" s="20"/>
      <c r="D44" s="14"/>
      <c r="E44" s="14"/>
      <c r="F44" s="14"/>
      <c r="G44" s="14"/>
      <c r="H44" s="49">
        <f>Staff_Travel[[#This Row],[Coût moyen de transport par mission ]]*Staff_Travel[[#This Row],[Nbre de missions]]</f>
        <v>0</v>
      </c>
      <c r="I44" s="49">
        <f>Staff_Travel[[#This Row],[Coût unitaire moyen par jour ]]*Staff_Travel[[#This Row],[Nombre moyen de jours par mission ]]*Staff_Travel[[#This Row],[Nbre de missions]]</f>
        <v>0</v>
      </c>
      <c r="J44" s="54">
        <f>SUM(Staff_Travel[[#This Row],[A. Total partiel TRANSPORT]:[B. Total partiel PER DIEM]])</f>
        <v>0</v>
      </c>
    </row>
    <row r="45" spans="1:10" x14ac:dyDescent="0.3">
      <c r="A45" s="143"/>
      <c r="B45" s="20"/>
      <c r="C45" s="20"/>
      <c r="D45" s="14"/>
      <c r="E45" s="14"/>
      <c r="F45" s="14"/>
      <c r="G45" s="14"/>
      <c r="H45" s="49">
        <f>Staff_Travel[[#This Row],[Coût moyen de transport par mission ]]*Staff_Travel[[#This Row],[Nbre de missions]]</f>
        <v>0</v>
      </c>
      <c r="I45" s="49">
        <f>Staff_Travel[[#This Row],[Coût unitaire moyen par jour ]]*Staff_Travel[[#This Row],[Nombre moyen de jours par mission ]]*Staff_Travel[[#This Row],[Nbre de missions]]</f>
        <v>0</v>
      </c>
      <c r="J45" s="54">
        <f>SUM(Staff_Travel[[#This Row],[A. Total partiel TRANSPORT]:[B. Total partiel PER DIEM]])</f>
        <v>0</v>
      </c>
    </row>
    <row r="46" spans="1:10" x14ac:dyDescent="0.3">
      <c r="A46" s="143"/>
      <c r="B46" s="20"/>
      <c r="C46" s="20"/>
      <c r="D46" s="14"/>
      <c r="E46" s="14"/>
      <c r="F46" s="14"/>
      <c r="G46" s="14"/>
      <c r="H46" s="49">
        <f>Staff_Travel[[#This Row],[Coût moyen de transport par mission ]]*Staff_Travel[[#This Row],[Nbre de missions]]</f>
        <v>0</v>
      </c>
      <c r="I46" s="49">
        <f>Staff_Travel[[#This Row],[Coût unitaire moyen par jour ]]*Staff_Travel[[#This Row],[Nombre moyen de jours par mission ]]*Staff_Travel[[#This Row],[Nbre de missions]]</f>
        <v>0</v>
      </c>
      <c r="J46" s="54">
        <f>SUM(Staff_Travel[[#This Row],[A. Total partiel TRANSPORT]:[B. Total partiel PER DIEM]])</f>
        <v>0</v>
      </c>
    </row>
    <row r="47" spans="1:10" x14ac:dyDescent="0.3">
      <c r="A47" s="143"/>
      <c r="B47" s="20"/>
      <c r="C47" s="20"/>
      <c r="D47" s="14"/>
      <c r="E47" s="14"/>
      <c r="F47" s="14"/>
      <c r="G47" s="14"/>
      <c r="H47" s="49">
        <f>Staff_Travel[[#This Row],[Coût moyen de transport par mission ]]*Staff_Travel[[#This Row],[Nbre de missions]]</f>
        <v>0</v>
      </c>
      <c r="I47" s="49">
        <f>Staff_Travel[[#This Row],[Coût unitaire moyen par jour ]]*Staff_Travel[[#This Row],[Nombre moyen de jours par mission ]]*Staff_Travel[[#This Row],[Nbre de missions]]</f>
        <v>0</v>
      </c>
      <c r="J47" s="54">
        <f>SUM(Staff_Travel[[#This Row],[A. Total partiel TRANSPORT]:[B. Total partiel PER DIEM]])</f>
        <v>0</v>
      </c>
    </row>
    <row r="48" spans="1:10" x14ac:dyDescent="0.3">
      <c r="A48" s="143"/>
      <c r="B48" s="20"/>
      <c r="C48" s="20"/>
      <c r="D48" s="14"/>
      <c r="E48" s="14"/>
      <c r="F48" s="14"/>
      <c r="G48" s="14"/>
      <c r="H48" s="49">
        <f>Staff_Travel[[#This Row],[Coût moyen de transport par mission ]]*Staff_Travel[[#This Row],[Nbre de missions]]</f>
        <v>0</v>
      </c>
      <c r="I48" s="49">
        <f>Staff_Travel[[#This Row],[Coût unitaire moyen par jour ]]*Staff_Travel[[#This Row],[Nombre moyen de jours par mission ]]*Staff_Travel[[#This Row],[Nbre de missions]]</f>
        <v>0</v>
      </c>
      <c r="J48" s="54">
        <f>SUM(Staff_Travel[[#This Row],[A. Total partiel TRANSPORT]:[B. Total partiel PER DIEM]])</f>
        <v>0</v>
      </c>
    </row>
    <row r="49" spans="1:10" x14ac:dyDescent="0.3">
      <c r="A49" s="81" t="s">
        <v>90</v>
      </c>
      <c r="B49" s="74"/>
      <c r="C49" s="74"/>
      <c r="D49" s="74"/>
      <c r="E49" s="74"/>
      <c r="F49" s="74"/>
      <c r="G49" s="74"/>
      <c r="H49" s="74"/>
      <c r="I49" s="82"/>
      <c r="J49" s="83">
        <f>SUBTOTAL(109,Staff_Travel[TOTAL])</f>
        <v>0</v>
      </c>
    </row>
  </sheetData>
  <mergeCells count="4">
    <mergeCell ref="A3:H3"/>
    <mergeCell ref="A27:J27"/>
    <mergeCell ref="A1:J1"/>
    <mergeCell ref="A2:J2"/>
  </mergeCells>
  <dataValidations xWindow="180" yWindow="497" count="4">
    <dataValidation type="decimal" allowBlank="1" showInputMessage="1" showErrorMessage="1" errorTitle="Hors de la portée du budget" error="Veuillez n’introduire que des activités subsidiaires dans l’ensemble d’activités prédéfini. Si les activités ne sont pas définies, veuillez introduire les activités dans la page Budget Sommaire" promptTitle="N’inscrire que des chiffres" prompt="Si vous voulez indiquer « Activité 1.2 », veuillez n’inscrire que  « 1.2 »" sqref="A26 A29:A48 A5:A24" xr:uid="{00000000-0002-0000-0200-000000000000}">
      <formula1>MIN(INDIRECT("Summary_1[I. ACTIVITÉS DU PROJET]"))</formula1>
      <formula2>MAX(INDIRECT("Summary_1[I. ACTIVITÉS DU PROJET]"))+0.9</formula2>
    </dataValidation>
    <dataValidation type="decimal" allowBlank="1" showInputMessage="1" showErrorMessage="1" error="Please enter number only!" sqref="F5:F23" xr:uid="{00000000-0002-0000-0200-000001000000}">
      <formula1>0</formula1>
      <formula2>1000000</formula2>
    </dataValidation>
    <dataValidation type="decimal" operator="greaterThanOrEqual" allowBlank="1" showInputMessage="1" showErrorMessage="1" sqref="D29:J48" xr:uid="{00000000-0002-0000-0200-000002000000}">
      <formula1>0</formula1>
    </dataValidation>
    <dataValidation type="list" allowBlank="1" showInputMessage="1" showErrorMessage="1" sqref="C29:C48" xr:uid="{00000000-0002-0000-0200-000003000000}">
      <formula1>"Air (avion, hélicoptère, etc.), Route (train, bus, véhicule), Mer (navire, bateau de croisière, ferry)"</formula1>
    </dataValidation>
  </dataValidations>
  <printOptions horizontalCentered="1" verticalCentered="1"/>
  <pageMargins left="0.70866141732283472" right="0.70866141732283472" top="0.74803149606299213" bottom="0.74803149606299213" header="0.31496062992125984" footer="0.31496062992125984"/>
  <pageSetup paperSize="9" scale="75" orientation="landscape"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74"/>
  <sheetViews>
    <sheetView showGridLines="0" zoomScaleNormal="100" workbookViewId="0">
      <selection activeCell="L13" sqref="L13"/>
    </sheetView>
  </sheetViews>
  <sheetFormatPr defaultRowHeight="14.4" x14ac:dyDescent="0.3"/>
  <cols>
    <col min="1" max="1" width="18.5546875" customWidth="1"/>
    <col min="2" max="2" width="29.21875" customWidth="1"/>
    <col min="3" max="3" width="23.21875" customWidth="1"/>
    <col min="4" max="4" width="19.77734375" customWidth="1"/>
    <col min="5" max="5" width="10.77734375" customWidth="1"/>
    <col min="6" max="6" width="8.5546875" customWidth="1"/>
    <col min="7" max="7" width="10.44140625" customWidth="1"/>
    <col min="8" max="8" width="13.5546875" customWidth="1"/>
    <col min="9" max="9" width="13" customWidth="1"/>
    <col min="10" max="10" width="13.21875" customWidth="1"/>
    <col min="19" max="19" width="0" hidden="1" customWidth="1"/>
  </cols>
  <sheetData>
    <row r="1" spans="1:8" ht="15" customHeight="1" x14ac:dyDescent="0.3">
      <c r="A1" s="173" t="s">
        <v>99</v>
      </c>
      <c r="B1" s="173"/>
      <c r="C1" s="173"/>
      <c r="D1" s="173"/>
      <c r="E1" s="173"/>
      <c r="F1" s="173"/>
      <c r="G1" s="173"/>
      <c r="H1" s="173"/>
    </row>
    <row r="2" spans="1:8" ht="15" customHeight="1" x14ac:dyDescent="0.3">
      <c r="A2" s="173" t="s">
        <v>80</v>
      </c>
      <c r="B2" s="173"/>
      <c r="C2" s="173"/>
      <c r="D2" s="173"/>
      <c r="E2" s="173"/>
      <c r="F2" s="173"/>
      <c r="G2" s="173"/>
      <c r="H2" s="173"/>
    </row>
    <row r="3" spans="1:8" ht="14.55" customHeight="1" x14ac:dyDescent="0.3">
      <c r="A3" s="166" t="s">
        <v>100</v>
      </c>
      <c r="B3" s="167"/>
      <c r="C3" s="167"/>
      <c r="D3" s="167"/>
      <c r="E3" s="167"/>
      <c r="F3" s="167"/>
      <c r="G3" s="167"/>
      <c r="H3" s="168"/>
    </row>
    <row r="4" spans="1:8" ht="28.8" x14ac:dyDescent="0.3">
      <c r="A4" s="78" t="s">
        <v>82</v>
      </c>
      <c r="B4" s="70" t="s">
        <v>83</v>
      </c>
      <c r="C4" s="70" t="s">
        <v>101</v>
      </c>
      <c r="D4" s="70" t="s">
        <v>102</v>
      </c>
      <c r="E4" s="70" t="s">
        <v>86</v>
      </c>
      <c r="F4" s="70" t="s">
        <v>87</v>
      </c>
      <c r="G4" s="70" t="s">
        <v>88</v>
      </c>
      <c r="H4" s="71" t="s">
        <v>89</v>
      </c>
    </row>
    <row r="5" spans="1:8" x14ac:dyDescent="0.3">
      <c r="A5" s="84"/>
      <c r="B5" s="129"/>
      <c r="C5" s="108"/>
      <c r="D5" s="122"/>
      <c r="E5" s="110"/>
      <c r="F5" s="111"/>
      <c r="G5" s="111"/>
      <c r="H5" s="112">
        <f>IC_FEEs[[#This Row],[Coût unitaire]]*IC_FEEs[[#This Row],[Nombre d’unités]]</f>
        <v>0</v>
      </c>
    </row>
    <row r="6" spans="1:8" x14ac:dyDescent="0.3">
      <c r="A6" s="84"/>
      <c r="B6" s="108"/>
      <c r="C6" s="108"/>
      <c r="D6" s="109"/>
      <c r="E6" s="110"/>
      <c r="F6" s="111"/>
      <c r="G6" s="111"/>
      <c r="H6" s="112">
        <f>IC_FEEs[[#This Row],[Coût unitaire]]*IC_FEEs[[#This Row],[Nombre d’unités]]</f>
        <v>0</v>
      </c>
    </row>
    <row r="7" spans="1:8" x14ac:dyDescent="0.3">
      <c r="A7" s="84"/>
      <c r="B7" s="108"/>
      <c r="C7" s="108"/>
      <c r="D7" s="109"/>
      <c r="E7" s="110"/>
      <c r="F7" s="111"/>
      <c r="G7" s="111"/>
      <c r="H7" s="112">
        <f>IC_FEEs[[#This Row],[Coût unitaire]]*IC_FEEs[[#This Row],[Nombre d’unités]]</f>
        <v>0</v>
      </c>
    </row>
    <row r="8" spans="1:8" x14ac:dyDescent="0.3">
      <c r="A8" s="84"/>
      <c r="B8" s="108"/>
      <c r="C8" s="108"/>
      <c r="D8" s="109"/>
      <c r="E8" s="110"/>
      <c r="F8" s="111"/>
      <c r="G8" s="111"/>
      <c r="H8" s="112">
        <f>IC_FEEs[[#This Row],[Coût unitaire]]*IC_FEEs[[#This Row],[Nombre d’unités]]</f>
        <v>0</v>
      </c>
    </row>
    <row r="9" spans="1:8" x14ac:dyDescent="0.3">
      <c r="A9" s="84"/>
      <c r="B9" s="108"/>
      <c r="C9" s="108"/>
      <c r="D9" s="109"/>
      <c r="E9" s="110"/>
      <c r="F9" s="111"/>
      <c r="G9" s="111"/>
      <c r="H9" s="112">
        <f>IC_FEEs[[#This Row],[Coût unitaire]]*IC_FEEs[[#This Row],[Nombre d’unités]]</f>
        <v>0</v>
      </c>
    </row>
    <row r="10" spans="1:8" x14ac:dyDescent="0.3">
      <c r="A10" s="84"/>
      <c r="B10" s="108"/>
      <c r="C10" s="108"/>
      <c r="D10" s="109"/>
      <c r="E10" s="110"/>
      <c r="F10" s="111"/>
      <c r="G10" s="111"/>
      <c r="H10" s="54">
        <f>IC_FEEs[[#This Row],[Coût unitaire]]*IC_FEEs[[#This Row],[Nombre d’unités]]</f>
        <v>0</v>
      </c>
    </row>
    <row r="11" spans="1:8" x14ac:dyDescent="0.3">
      <c r="A11" s="84"/>
      <c r="B11" s="108"/>
      <c r="C11" s="108"/>
      <c r="D11" s="109"/>
      <c r="E11" s="110"/>
      <c r="F11" s="111"/>
      <c r="G11" s="111"/>
      <c r="H11" s="54">
        <f>IC_FEEs[[#This Row],[Coût unitaire]]*IC_FEEs[[#This Row],[Nombre d’unités]]</f>
        <v>0</v>
      </c>
    </row>
    <row r="12" spans="1:8" x14ac:dyDescent="0.3">
      <c r="A12" s="84"/>
      <c r="B12" s="108"/>
      <c r="C12" s="108"/>
      <c r="D12" s="109"/>
      <c r="E12" s="110"/>
      <c r="F12" s="111"/>
      <c r="G12" s="111"/>
      <c r="H12" s="54">
        <f>IC_FEEs[[#This Row],[Coût unitaire]]*IC_FEEs[[#This Row],[Nombre d’unités]]</f>
        <v>0</v>
      </c>
    </row>
    <row r="13" spans="1:8" x14ac:dyDescent="0.3">
      <c r="A13" s="84"/>
      <c r="B13" s="108"/>
      <c r="C13" s="108"/>
      <c r="D13" s="109"/>
      <c r="E13" s="110"/>
      <c r="F13" s="111"/>
      <c r="G13" s="111"/>
      <c r="H13" s="54">
        <f>IC_FEEs[[#This Row],[Coût unitaire]]*IC_FEEs[[#This Row],[Nombre d’unités]]</f>
        <v>0</v>
      </c>
    </row>
    <row r="14" spans="1:8" x14ac:dyDescent="0.3">
      <c r="A14" s="84"/>
      <c r="B14" s="108"/>
      <c r="C14" s="108"/>
      <c r="D14" s="109"/>
      <c r="E14" s="110"/>
      <c r="F14" s="111"/>
      <c r="G14" s="111"/>
      <c r="H14" s="54">
        <f>IC_FEEs[[#This Row],[Coût unitaire]]*IC_FEEs[[#This Row],[Nombre d’unités]]</f>
        <v>0</v>
      </c>
    </row>
    <row r="15" spans="1:8" x14ac:dyDescent="0.3">
      <c r="A15" s="84"/>
      <c r="B15" s="108"/>
      <c r="C15" s="108"/>
      <c r="D15" s="109"/>
      <c r="E15" s="110"/>
      <c r="F15" s="111"/>
      <c r="G15" s="111"/>
      <c r="H15" s="54">
        <f>IC_FEEs[[#This Row],[Coût unitaire]]*IC_FEEs[[#This Row],[Nombre d’unités]]</f>
        <v>0</v>
      </c>
    </row>
    <row r="16" spans="1:8" x14ac:dyDescent="0.3">
      <c r="A16" s="84"/>
      <c r="B16" s="108"/>
      <c r="C16" s="108"/>
      <c r="D16" s="109"/>
      <c r="E16" s="110"/>
      <c r="F16" s="111"/>
      <c r="G16" s="111"/>
      <c r="H16" s="54">
        <f>IC_FEEs[[#This Row],[Coût unitaire]]*IC_FEEs[[#This Row],[Nombre d’unités]]</f>
        <v>0</v>
      </c>
    </row>
    <row r="17" spans="1:10" x14ac:dyDescent="0.3">
      <c r="A17" s="84"/>
      <c r="B17" s="108"/>
      <c r="C17" s="108"/>
      <c r="D17" s="109"/>
      <c r="E17" s="110"/>
      <c r="F17" s="111"/>
      <c r="G17" s="111"/>
      <c r="H17" s="54">
        <f>IC_FEEs[[#This Row],[Coût unitaire]]*IC_FEEs[[#This Row],[Nombre d’unités]]</f>
        <v>0</v>
      </c>
    </row>
    <row r="18" spans="1:10" x14ac:dyDescent="0.3">
      <c r="A18" s="84"/>
      <c r="B18" s="108"/>
      <c r="C18" s="108"/>
      <c r="D18" s="109"/>
      <c r="E18" s="110"/>
      <c r="F18" s="111"/>
      <c r="G18" s="111"/>
      <c r="H18" s="54">
        <f>IC_FEEs[[#This Row],[Coût unitaire]]*IC_FEEs[[#This Row],[Nombre d’unités]]</f>
        <v>0</v>
      </c>
    </row>
    <row r="19" spans="1:10" x14ac:dyDescent="0.3">
      <c r="A19" s="84"/>
      <c r="B19" s="108"/>
      <c r="C19" s="108"/>
      <c r="D19" s="109"/>
      <c r="E19" s="110"/>
      <c r="F19" s="111"/>
      <c r="G19" s="111"/>
      <c r="H19" s="54">
        <f>IC_FEEs[[#This Row],[Coût unitaire]]*IC_FEEs[[#This Row],[Nombre d’unités]]</f>
        <v>0</v>
      </c>
    </row>
    <row r="20" spans="1:10" x14ac:dyDescent="0.3">
      <c r="A20" s="84"/>
      <c r="B20" s="108"/>
      <c r="C20" s="108"/>
      <c r="D20" s="109"/>
      <c r="E20" s="110"/>
      <c r="F20" s="111"/>
      <c r="G20" s="111"/>
      <c r="H20" s="54">
        <f>IC_FEEs[[#This Row],[Coût unitaire]]*IC_FEEs[[#This Row],[Nombre d’unités]]</f>
        <v>0</v>
      </c>
    </row>
    <row r="21" spans="1:10" x14ac:dyDescent="0.3">
      <c r="A21" s="84"/>
      <c r="B21" s="108"/>
      <c r="C21" s="108"/>
      <c r="D21" s="109"/>
      <c r="E21" s="110"/>
      <c r="F21" s="111"/>
      <c r="G21" s="111"/>
      <c r="H21" s="54">
        <f>IC_FEEs[[#This Row],[Coût unitaire]]*IC_FEEs[[#This Row],[Nombre d’unités]]</f>
        <v>0</v>
      </c>
    </row>
    <row r="22" spans="1:10" x14ac:dyDescent="0.3">
      <c r="A22" s="84"/>
      <c r="B22" s="108"/>
      <c r="C22" s="108"/>
      <c r="D22" s="109"/>
      <c r="E22" s="110"/>
      <c r="F22" s="111"/>
      <c r="G22" s="111"/>
      <c r="H22" s="54">
        <f>IC_FEEs[[#This Row],[Coût unitaire]]*IC_FEEs[[#This Row],[Nombre d’unités]]</f>
        <v>0</v>
      </c>
    </row>
    <row r="23" spans="1:10" x14ac:dyDescent="0.3">
      <c r="A23" s="84"/>
      <c r="B23" s="108"/>
      <c r="C23" s="108"/>
      <c r="D23" s="109"/>
      <c r="E23" s="110"/>
      <c r="F23" s="111"/>
      <c r="G23" s="111"/>
      <c r="H23" s="54">
        <f>IC_FEEs[[#This Row],[Coût unitaire]]*IC_FEEs[[#This Row],[Nombre d’unités]]</f>
        <v>0</v>
      </c>
    </row>
    <row r="24" spans="1:10" ht="15.6" customHeight="1" x14ac:dyDescent="0.3">
      <c r="A24" s="84"/>
      <c r="B24" s="108"/>
      <c r="C24" s="108"/>
      <c r="D24" s="109"/>
      <c r="E24" s="110"/>
      <c r="F24" s="22"/>
      <c r="G24" s="111"/>
      <c r="H24" s="54">
        <f>IC_FEEs[[#This Row],[Coût unitaire]]*IC_FEEs[[#This Row],[Nombre d’unités]]</f>
        <v>0</v>
      </c>
    </row>
    <row r="25" spans="1:10" x14ac:dyDescent="0.3">
      <c r="A25" s="81" t="s">
        <v>90</v>
      </c>
      <c r="B25" s="74"/>
      <c r="C25" s="74"/>
      <c r="D25" s="85"/>
      <c r="E25" s="85"/>
      <c r="F25" s="74"/>
      <c r="G25" s="82"/>
      <c r="H25" s="83">
        <f>SUBTOTAL(109,IC_FEEs[TOTAL])</f>
        <v>0</v>
      </c>
    </row>
    <row r="26" spans="1:10" x14ac:dyDescent="0.3">
      <c r="A26" s="13"/>
      <c r="D26" s="1"/>
      <c r="E26" s="1"/>
      <c r="F26" s="1"/>
    </row>
    <row r="28" spans="1:10" ht="14.55" customHeight="1" x14ac:dyDescent="0.3">
      <c r="A28" s="170" t="s">
        <v>103</v>
      </c>
      <c r="B28" s="171"/>
      <c r="C28" s="171"/>
      <c r="D28" s="171"/>
      <c r="E28" s="171"/>
      <c r="F28" s="171"/>
      <c r="G28" s="171"/>
      <c r="H28" s="171"/>
      <c r="I28" s="171"/>
      <c r="J28" s="172"/>
    </row>
    <row r="29" spans="1:10" ht="72" x14ac:dyDescent="0.3">
      <c r="A29" s="78" t="s">
        <v>82</v>
      </c>
      <c r="B29" s="70" t="s">
        <v>83</v>
      </c>
      <c r="C29" s="70" t="s">
        <v>92</v>
      </c>
      <c r="D29" s="70" t="s">
        <v>93</v>
      </c>
      <c r="E29" s="70" t="s">
        <v>94</v>
      </c>
      <c r="F29" s="70" t="s">
        <v>95</v>
      </c>
      <c r="G29" s="70" t="s">
        <v>96</v>
      </c>
      <c r="H29" s="70" t="s">
        <v>97</v>
      </c>
      <c r="I29" s="70" t="s">
        <v>98</v>
      </c>
      <c r="J29" s="71" t="s">
        <v>89</v>
      </c>
    </row>
    <row r="30" spans="1:10" x14ac:dyDescent="0.3">
      <c r="A30" s="84"/>
      <c r="B30" s="129"/>
      <c r="C30" s="17"/>
      <c r="D30" s="34"/>
      <c r="E30" s="34"/>
      <c r="F30" s="34"/>
      <c r="G30" s="34"/>
      <c r="H30" s="48">
        <f>IC_Travel[[#This Row],[Coût moyen de transport par mission ]]*IC_Travel[[#This Row],[Nbre de missions]]</f>
        <v>0</v>
      </c>
      <c r="I30" s="48">
        <f>IC_Travel[[#This Row],[Coût unitaire moyen par jour ]]*IC_Travel[[#This Row],[Nombre moyen de jours par mission ]]*IC_Travel[[#This Row],[Nbre de missions]]</f>
        <v>0</v>
      </c>
      <c r="J30" s="72">
        <f>IC_Travel[[#This Row],[A. Total partiel TRANSPORT]]+IC_Travel[[#This Row],[B. Total partiel PER DIEM]]</f>
        <v>0</v>
      </c>
    </row>
    <row r="31" spans="1:10" x14ac:dyDescent="0.3">
      <c r="A31" s="84"/>
      <c r="B31" s="20"/>
      <c r="C31" s="17"/>
      <c r="D31" s="14"/>
      <c r="E31" s="14"/>
      <c r="F31" s="14"/>
      <c r="G31" s="14"/>
      <c r="H31" s="49">
        <f>IC_Travel[[#This Row],[Coût moyen de transport par mission ]]*IC_Travel[[#This Row],[Nbre de missions]]</f>
        <v>0</v>
      </c>
      <c r="I31" s="49">
        <f>IC_Travel[[#This Row],[Coût unitaire moyen par jour ]]*IC_Travel[[#This Row],[Nombre moyen de jours par mission ]]*IC_Travel[[#This Row],[Nbre de missions]]</f>
        <v>0</v>
      </c>
      <c r="J31" s="73">
        <f>IC_Travel[[#This Row],[A. Total partiel TRANSPORT]]+IC_Travel[[#This Row],[B. Total partiel PER DIEM]]</f>
        <v>0</v>
      </c>
    </row>
    <row r="32" spans="1:10" x14ac:dyDescent="0.3">
      <c r="A32" s="84"/>
      <c r="B32" s="20"/>
      <c r="C32" s="17"/>
      <c r="D32" s="14"/>
      <c r="E32" s="14"/>
      <c r="F32" s="14"/>
      <c r="G32" s="14"/>
      <c r="H32" s="49">
        <f>IC_Travel[[#This Row],[Coût moyen de transport par mission ]]*IC_Travel[[#This Row],[Nbre de missions]]</f>
        <v>0</v>
      </c>
      <c r="I32" s="49">
        <f>IC_Travel[[#This Row],[Coût unitaire moyen par jour ]]*IC_Travel[[#This Row],[Nombre moyen de jours par mission ]]*IC_Travel[[#This Row],[Nbre de missions]]</f>
        <v>0</v>
      </c>
      <c r="J32" s="73">
        <f>IC_Travel[[#This Row],[A. Total partiel TRANSPORT]]+IC_Travel[[#This Row],[B. Total partiel PER DIEM]]</f>
        <v>0</v>
      </c>
    </row>
    <row r="33" spans="1:19" x14ac:dyDescent="0.3">
      <c r="A33" s="84"/>
      <c r="B33" s="20"/>
      <c r="C33" s="17"/>
      <c r="D33" s="14"/>
      <c r="E33" s="14"/>
      <c r="F33" s="14"/>
      <c r="G33" s="14"/>
      <c r="H33" s="49">
        <f>IC_Travel[[#This Row],[Coût moyen de transport par mission ]]*IC_Travel[[#This Row],[Nbre de missions]]</f>
        <v>0</v>
      </c>
      <c r="I33" s="49">
        <f>IC_Travel[[#This Row],[Coût unitaire moyen par jour ]]*IC_Travel[[#This Row],[Nombre moyen de jours par mission ]]*IC_Travel[[#This Row],[Nbre de missions]]</f>
        <v>0</v>
      </c>
      <c r="J33" s="73">
        <f>IC_Travel[[#This Row],[A. Total partiel TRANSPORT]]+IC_Travel[[#This Row],[B. Total partiel PER DIEM]]</f>
        <v>0</v>
      </c>
    </row>
    <row r="34" spans="1:19" x14ac:dyDescent="0.3">
      <c r="A34" s="84"/>
      <c r="B34" s="20"/>
      <c r="C34" s="17"/>
      <c r="D34" s="14"/>
      <c r="E34" s="14"/>
      <c r="F34" s="14"/>
      <c r="G34" s="14"/>
      <c r="H34" s="49">
        <f>IC_Travel[[#This Row],[Coût moyen de transport par mission ]]*IC_Travel[[#This Row],[Nbre de missions]]</f>
        <v>0</v>
      </c>
      <c r="I34" s="49">
        <f>IC_Travel[[#This Row],[Coût unitaire moyen par jour ]]*IC_Travel[[#This Row],[Nombre moyen de jours par mission ]]*IC_Travel[[#This Row],[Nbre de missions]]</f>
        <v>0</v>
      </c>
      <c r="J34" s="73">
        <f>IC_Travel[[#This Row],[A. Total partiel TRANSPORT]]+IC_Travel[[#This Row],[B. Total partiel PER DIEM]]</f>
        <v>0</v>
      </c>
    </row>
    <row r="35" spans="1:19" x14ac:dyDescent="0.3">
      <c r="A35" s="84"/>
      <c r="B35" s="20"/>
      <c r="C35" s="17"/>
      <c r="D35" s="14"/>
      <c r="E35" s="14"/>
      <c r="F35" s="14"/>
      <c r="G35" s="14"/>
      <c r="H35" s="49">
        <f>IC_Travel[[#This Row],[Coût moyen de transport par mission ]]*IC_Travel[[#This Row],[Nbre de missions]]</f>
        <v>0</v>
      </c>
      <c r="I35" s="49">
        <f>IC_Travel[[#This Row],[Coût unitaire moyen par jour ]]*IC_Travel[[#This Row],[Nombre moyen de jours par mission ]]*IC_Travel[[#This Row],[Nbre de missions]]</f>
        <v>0</v>
      </c>
      <c r="J35" s="73">
        <f>IC_Travel[[#This Row],[A. Total partiel TRANSPORT]]+IC_Travel[[#This Row],[B. Total partiel PER DIEM]]</f>
        <v>0</v>
      </c>
    </row>
    <row r="36" spans="1:19" x14ac:dyDescent="0.3">
      <c r="A36" s="84"/>
      <c r="B36" s="20"/>
      <c r="C36" s="17"/>
      <c r="D36" s="14"/>
      <c r="E36" s="14"/>
      <c r="F36" s="14"/>
      <c r="G36" s="14"/>
      <c r="H36" s="49">
        <f>IC_Travel[[#This Row],[Coût moyen de transport par mission ]]*IC_Travel[[#This Row],[Nbre de missions]]</f>
        <v>0</v>
      </c>
      <c r="I36" s="49">
        <f>IC_Travel[[#This Row],[Coût unitaire moyen par jour ]]*IC_Travel[[#This Row],[Nombre moyen de jours par mission ]]*IC_Travel[[#This Row],[Nbre de missions]]</f>
        <v>0</v>
      </c>
      <c r="J36" s="73">
        <f>IC_Travel[[#This Row],[A. Total partiel TRANSPORT]]+IC_Travel[[#This Row],[B. Total partiel PER DIEM]]</f>
        <v>0</v>
      </c>
    </row>
    <row r="37" spans="1:19" x14ac:dyDescent="0.3">
      <c r="A37" s="84"/>
      <c r="B37" s="20"/>
      <c r="C37" s="17"/>
      <c r="D37" s="14"/>
      <c r="E37" s="14"/>
      <c r="F37" s="14"/>
      <c r="G37" s="14"/>
      <c r="H37" s="49">
        <f>IC_Travel[[#This Row],[Coût moyen de transport par mission ]]*IC_Travel[[#This Row],[Nbre de missions]]</f>
        <v>0</v>
      </c>
      <c r="I37" s="49">
        <f>IC_Travel[[#This Row],[Coût unitaire moyen par jour ]]*IC_Travel[[#This Row],[Nombre moyen de jours par mission ]]*IC_Travel[[#This Row],[Nbre de missions]]</f>
        <v>0</v>
      </c>
      <c r="J37" s="73">
        <f>IC_Travel[[#This Row],[A. Total partiel TRANSPORT]]+IC_Travel[[#This Row],[B. Total partiel PER DIEM]]</f>
        <v>0</v>
      </c>
    </row>
    <row r="38" spans="1:19" x14ac:dyDescent="0.3">
      <c r="A38" s="84"/>
      <c r="B38" s="20"/>
      <c r="C38" s="17"/>
      <c r="D38" s="14"/>
      <c r="E38" s="14"/>
      <c r="F38" s="14"/>
      <c r="G38" s="14"/>
      <c r="H38" s="49">
        <f>IC_Travel[[#This Row],[Coût moyen de transport par mission ]]*IC_Travel[[#This Row],[Nbre de missions]]</f>
        <v>0</v>
      </c>
      <c r="I38" s="49">
        <f>IC_Travel[[#This Row],[Coût unitaire moyen par jour ]]*IC_Travel[[#This Row],[Nombre moyen de jours par mission ]]*IC_Travel[[#This Row],[Nbre de missions]]</f>
        <v>0</v>
      </c>
      <c r="J38" s="73">
        <f>IC_Travel[[#This Row],[A. Total partiel TRANSPORT]]+IC_Travel[[#This Row],[B. Total partiel PER DIEM]]</f>
        <v>0</v>
      </c>
    </row>
    <row r="39" spans="1:19" x14ac:dyDescent="0.3">
      <c r="A39" s="84"/>
      <c r="B39" s="20"/>
      <c r="C39" s="17"/>
      <c r="D39" s="14"/>
      <c r="E39" s="14"/>
      <c r="F39" s="14"/>
      <c r="G39" s="14"/>
      <c r="H39" s="49">
        <f>IC_Travel[[#This Row],[Coût moyen de transport par mission ]]*IC_Travel[[#This Row],[Nbre de missions]]</f>
        <v>0</v>
      </c>
      <c r="I39" s="49">
        <f>IC_Travel[[#This Row],[Coût unitaire moyen par jour ]]*IC_Travel[[#This Row],[Nombre moyen de jours par mission ]]*IC_Travel[[#This Row],[Nbre de missions]]</f>
        <v>0</v>
      </c>
      <c r="J39" s="73">
        <f>IC_Travel[[#This Row],[A. Total partiel TRANSPORT]]+IC_Travel[[#This Row],[B. Total partiel PER DIEM]]</f>
        <v>0</v>
      </c>
      <c r="S39" t="s">
        <v>120</v>
      </c>
    </row>
    <row r="40" spans="1:19" x14ac:dyDescent="0.3">
      <c r="A40" s="84"/>
      <c r="B40" s="20"/>
      <c r="C40" s="17"/>
      <c r="D40" s="14"/>
      <c r="E40" s="14"/>
      <c r="F40" s="14"/>
      <c r="G40" s="14"/>
      <c r="H40" s="49">
        <f>IC_Travel[[#This Row],[Coût moyen de transport par mission ]]*IC_Travel[[#This Row],[Nbre de missions]]</f>
        <v>0</v>
      </c>
      <c r="I40" s="49">
        <f>IC_Travel[[#This Row],[Coût unitaire moyen par jour ]]*IC_Travel[[#This Row],[Nombre moyen de jours par mission ]]*IC_Travel[[#This Row],[Nbre de missions]]</f>
        <v>0</v>
      </c>
      <c r="J40" s="73">
        <f>IC_Travel[[#This Row],[A. Total partiel TRANSPORT]]+IC_Travel[[#This Row],[B. Total partiel PER DIEM]]</f>
        <v>0</v>
      </c>
      <c r="S40" t="s">
        <v>121</v>
      </c>
    </row>
    <row r="41" spans="1:19" x14ac:dyDescent="0.3">
      <c r="A41" s="84"/>
      <c r="B41" s="20"/>
      <c r="C41" s="17"/>
      <c r="D41" s="14"/>
      <c r="E41" s="14"/>
      <c r="F41" s="14"/>
      <c r="G41" s="14"/>
      <c r="H41" s="49">
        <f>IC_Travel[[#This Row],[Coût moyen de transport par mission ]]*IC_Travel[[#This Row],[Nbre de missions]]</f>
        <v>0</v>
      </c>
      <c r="I41" s="49">
        <f>IC_Travel[[#This Row],[Coût unitaire moyen par jour ]]*IC_Travel[[#This Row],[Nombre moyen de jours par mission ]]*IC_Travel[[#This Row],[Nbre de missions]]</f>
        <v>0</v>
      </c>
      <c r="J41" s="73">
        <f>IC_Travel[[#This Row],[A. Total partiel TRANSPORT]]+IC_Travel[[#This Row],[B. Total partiel PER DIEM]]</f>
        <v>0</v>
      </c>
      <c r="S41" t="s">
        <v>122</v>
      </c>
    </row>
    <row r="42" spans="1:19" x14ac:dyDescent="0.3">
      <c r="A42" s="84"/>
      <c r="B42" s="20"/>
      <c r="C42" s="17"/>
      <c r="D42" s="14"/>
      <c r="E42" s="14"/>
      <c r="F42" s="14"/>
      <c r="G42" s="14"/>
      <c r="H42" s="49">
        <f>IC_Travel[[#This Row],[Coût moyen de transport par mission ]]*IC_Travel[[#This Row],[Nbre de missions]]</f>
        <v>0</v>
      </c>
      <c r="I42" s="49">
        <f>IC_Travel[[#This Row],[Coût unitaire moyen par jour ]]*IC_Travel[[#This Row],[Nombre moyen de jours par mission ]]*IC_Travel[[#This Row],[Nbre de missions]]</f>
        <v>0</v>
      </c>
      <c r="J42" s="73">
        <f>IC_Travel[[#This Row],[A. Total partiel TRANSPORT]]+IC_Travel[[#This Row],[B. Total partiel PER DIEM]]</f>
        <v>0</v>
      </c>
    </row>
    <row r="43" spans="1:19" x14ac:dyDescent="0.3">
      <c r="A43" s="84"/>
      <c r="B43" s="20"/>
      <c r="C43" s="17"/>
      <c r="D43" s="14"/>
      <c r="E43" s="14"/>
      <c r="F43" s="14"/>
      <c r="G43" s="14"/>
      <c r="H43" s="49">
        <f>IC_Travel[[#This Row],[Coût moyen de transport par mission ]]*IC_Travel[[#This Row],[Nbre de missions]]</f>
        <v>0</v>
      </c>
      <c r="I43" s="49">
        <f>IC_Travel[[#This Row],[Coût unitaire moyen par jour ]]*IC_Travel[[#This Row],[Nombre moyen de jours par mission ]]*IC_Travel[[#This Row],[Nbre de missions]]</f>
        <v>0</v>
      </c>
      <c r="J43" s="73">
        <f>IC_Travel[[#This Row],[A. Total partiel TRANSPORT]]+IC_Travel[[#This Row],[B. Total partiel PER DIEM]]</f>
        <v>0</v>
      </c>
    </row>
    <row r="44" spans="1:19" x14ac:dyDescent="0.3">
      <c r="A44" s="84"/>
      <c r="B44" s="20"/>
      <c r="C44" s="17"/>
      <c r="D44" s="14"/>
      <c r="E44" s="14"/>
      <c r="F44" s="14"/>
      <c r="G44" s="14"/>
      <c r="H44" s="49">
        <f>IC_Travel[[#This Row],[Coût moyen de transport par mission ]]*IC_Travel[[#This Row],[Nbre de missions]]</f>
        <v>0</v>
      </c>
      <c r="I44" s="49">
        <f>IC_Travel[[#This Row],[Coût unitaire moyen par jour ]]*IC_Travel[[#This Row],[Nombre moyen de jours par mission ]]*IC_Travel[[#This Row],[Nbre de missions]]</f>
        <v>0</v>
      </c>
      <c r="J44" s="73">
        <f>IC_Travel[[#This Row],[A. Total partiel TRANSPORT]]+IC_Travel[[#This Row],[B. Total partiel PER DIEM]]</f>
        <v>0</v>
      </c>
    </row>
    <row r="45" spans="1:19" x14ac:dyDescent="0.3">
      <c r="A45" s="84"/>
      <c r="B45" s="20"/>
      <c r="C45" s="17"/>
      <c r="D45" s="14"/>
      <c r="E45" s="14"/>
      <c r="F45" s="14"/>
      <c r="G45" s="14"/>
      <c r="H45" s="49">
        <f>IC_Travel[[#This Row],[Coût moyen de transport par mission ]]*IC_Travel[[#This Row],[Nbre de missions]]</f>
        <v>0</v>
      </c>
      <c r="I45" s="49">
        <f>IC_Travel[[#This Row],[Coût unitaire moyen par jour ]]*IC_Travel[[#This Row],[Nombre moyen de jours par mission ]]*IC_Travel[[#This Row],[Nbre de missions]]</f>
        <v>0</v>
      </c>
      <c r="J45" s="73">
        <f>IC_Travel[[#This Row],[A. Total partiel TRANSPORT]]+IC_Travel[[#This Row],[B. Total partiel PER DIEM]]</f>
        <v>0</v>
      </c>
    </row>
    <row r="46" spans="1:19" x14ac:dyDescent="0.3">
      <c r="A46" s="84"/>
      <c r="B46" s="20"/>
      <c r="C46" s="17"/>
      <c r="D46" s="14"/>
      <c r="E46" s="14"/>
      <c r="F46" s="14"/>
      <c r="G46" s="14"/>
      <c r="H46" s="49">
        <f>IC_Travel[[#This Row],[Coût moyen de transport par mission ]]*IC_Travel[[#This Row],[Nbre de missions]]</f>
        <v>0</v>
      </c>
      <c r="I46" s="49">
        <f>IC_Travel[[#This Row],[Coût unitaire moyen par jour ]]*IC_Travel[[#This Row],[Nombre moyen de jours par mission ]]*IC_Travel[[#This Row],[Nbre de missions]]</f>
        <v>0</v>
      </c>
      <c r="J46" s="73">
        <f>IC_Travel[[#This Row],[A. Total partiel TRANSPORT]]+IC_Travel[[#This Row],[B. Total partiel PER DIEM]]</f>
        <v>0</v>
      </c>
    </row>
    <row r="47" spans="1:19" x14ac:dyDescent="0.3">
      <c r="A47" s="84"/>
      <c r="B47" s="20"/>
      <c r="C47" s="17"/>
      <c r="D47" s="14"/>
      <c r="E47" s="14"/>
      <c r="F47" s="14"/>
      <c r="G47" s="14"/>
      <c r="H47" s="49">
        <f>IC_Travel[[#This Row],[Coût moyen de transport par mission ]]*IC_Travel[[#This Row],[Nbre de missions]]</f>
        <v>0</v>
      </c>
      <c r="I47" s="49">
        <f>IC_Travel[[#This Row],[Coût unitaire moyen par jour ]]*IC_Travel[[#This Row],[Nombre moyen de jours par mission ]]*IC_Travel[[#This Row],[Nbre de missions]]</f>
        <v>0</v>
      </c>
      <c r="J47" s="73">
        <f>IC_Travel[[#This Row],[A. Total partiel TRANSPORT]]+IC_Travel[[#This Row],[B. Total partiel PER DIEM]]</f>
        <v>0</v>
      </c>
    </row>
    <row r="48" spans="1:19" x14ac:dyDescent="0.3">
      <c r="A48" s="84"/>
      <c r="B48" s="20"/>
      <c r="C48" s="17"/>
      <c r="D48" s="14"/>
      <c r="E48" s="14"/>
      <c r="F48" s="14"/>
      <c r="G48" s="14"/>
      <c r="H48" s="49">
        <f>IC_Travel[[#This Row],[Coût moyen de transport par mission ]]*IC_Travel[[#This Row],[Nbre de missions]]</f>
        <v>0</v>
      </c>
      <c r="I48" s="49">
        <f>IC_Travel[[#This Row],[Coût unitaire moyen par jour ]]*IC_Travel[[#This Row],[Nombre moyen de jours par mission ]]*IC_Travel[[#This Row],[Nbre de missions]]</f>
        <v>0</v>
      </c>
      <c r="J48" s="73">
        <f>IC_Travel[[#This Row],[A. Total partiel TRANSPORT]]+IC_Travel[[#This Row],[B. Total partiel PER DIEM]]</f>
        <v>0</v>
      </c>
    </row>
    <row r="49" spans="1:10" x14ac:dyDescent="0.3">
      <c r="A49" s="84"/>
      <c r="B49" s="20"/>
      <c r="C49" s="17"/>
      <c r="D49" s="14"/>
      <c r="E49" s="14"/>
      <c r="F49" s="14"/>
      <c r="G49" s="14"/>
      <c r="H49" s="49">
        <f>IC_Travel[[#This Row],[Coût moyen de transport par mission ]]*IC_Travel[[#This Row],[Nbre de missions]]</f>
        <v>0</v>
      </c>
      <c r="I49" s="49">
        <f>IC_Travel[[#This Row],[Coût unitaire moyen par jour ]]*IC_Travel[[#This Row],[Nombre moyen de jours par mission ]]*IC_Travel[[#This Row],[Nbre de missions]]</f>
        <v>0</v>
      </c>
      <c r="J49" s="73">
        <f>IC_Travel[[#This Row],[A. Total partiel TRANSPORT]]+IC_Travel[[#This Row],[B. Total partiel PER DIEM]]</f>
        <v>0</v>
      </c>
    </row>
    <row r="50" spans="1:10" x14ac:dyDescent="0.3">
      <c r="A50" s="86" t="s">
        <v>90</v>
      </c>
      <c r="B50" s="87"/>
      <c r="C50" s="74"/>
      <c r="D50" s="74"/>
      <c r="E50" s="74"/>
      <c r="F50" s="74"/>
      <c r="G50" s="74"/>
      <c r="H50" s="74"/>
      <c r="I50" s="82"/>
      <c r="J50" s="77">
        <f>SUBTOTAL(109,IC_Travel[TOTAL])</f>
        <v>0</v>
      </c>
    </row>
    <row r="52" spans="1:10" x14ac:dyDescent="0.3">
      <c r="A52" s="166" t="s">
        <v>104</v>
      </c>
      <c r="B52" s="167"/>
      <c r="C52" s="167"/>
      <c r="D52" s="167"/>
      <c r="E52" s="167"/>
      <c r="F52" s="167"/>
      <c r="G52" s="167"/>
      <c r="H52" s="168"/>
    </row>
    <row r="53" spans="1:10" ht="43.2" x14ac:dyDescent="0.3">
      <c r="A53" s="78" t="s">
        <v>82</v>
      </c>
      <c r="B53" s="70" t="s">
        <v>83</v>
      </c>
      <c r="C53" s="70" t="s">
        <v>105</v>
      </c>
      <c r="D53" s="70" t="s">
        <v>102</v>
      </c>
      <c r="E53" s="70" t="s">
        <v>86</v>
      </c>
      <c r="F53" s="70" t="s">
        <v>87</v>
      </c>
      <c r="G53" s="70" t="s">
        <v>88</v>
      </c>
      <c r="H53" s="71" t="s">
        <v>89</v>
      </c>
    </row>
    <row r="54" spans="1:10" x14ac:dyDescent="0.3">
      <c r="A54" s="84"/>
      <c r="B54" s="129"/>
      <c r="C54" s="123"/>
      <c r="D54" s="123"/>
      <c r="E54" s="124"/>
      <c r="F54" s="34"/>
      <c r="G54" s="34"/>
      <c r="H54" s="72">
        <f>Consultancy_Firms[[#This Row],[Coût unitaire]]*Consultancy_Firms[[#This Row],[Nombre d’unités]]</f>
        <v>0</v>
      </c>
    </row>
    <row r="55" spans="1:10" x14ac:dyDescent="0.3">
      <c r="A55" s="84"/>
      <c r="B55" s="20"/>
      <c r="C55" s="123"/>
      <c r="D55" s="20"/>
      <c r="E55" s="20"/>
      <c r="F55" s="14"/>
      <c r="G55" s="14"/>
      <c r="H55" s="73">
        <f>Consultancy_Firms[[#This Row],[Coût unitaire]]*Consultancy_Firms[[#This Row],[Nombre d’unités]]</f>
        <v>0</v>
      </c>
    </row>
    <row r="56" spans="1:10" x14ac:dyDescent="0.3">
      <c r="A56" s="84"/>
      <c r="B56" s="20"/>
      <c r="C56" s="20"/>
      <c r="D56" s="20"/>
      <c r="E56" s="20"/>
      <c r="F56" s="14"/>
      <c r="G56" s="14"/>
      <c r="H56" s="73">
        <f>Consultancy_Firms[[#This Row],[Coût unitaire]]*Consultancy_Firms[[#This Row],[Nombre d’unités]]</f>
        <v>0</v>
      </c>
    </row>
    <row r="57" spans="1:10" x14ac:dyDescent="0.3">
      <c r="A57" s="84"/>
      <c r="B57" s="20"/>
      <c r="C57" s="20"/>
      <c r="D57" s="20"/>
      <c r="E57" s="20"/>
      <c r="F57" s="14"/>
      <c r="G57" s="14"/>
      <c r="H57" s="73">
        <f>Consultancy_Firms[[#This Row],[Coût unitaire]]*Consultancy_Firms[[#This Row],[Nombre d’unités]]</f>
        <v>0</v>
      </c>
    </row>
    <row r="58" spans="1:10" x14ac:dyDescent="0.3">
      <c r="A58" s="84"/>
      <c r="B58" s="20"/>
      <c r="C58" s="20"/>
      <c r="D58" s="20"/>
      <c r="E58" s="20"/>
      <c r="F58" s="14"/>
      <c r="G58" s="14"/>
      <c r="H58" s="73">
        <f>Consultancy_Firms[[#This Row],[Coût unitaire]]*Consultancy_Firms[[#This Row],[Nombre d’unités]]</f>
        <v>0</v>
      </c>
    </row>
    <row r="59" spans="1:10" x14ac:dyDescent="0.3">
      <c r="A59" s="84"/>
      <c r="B59" s="20"/>
      <c r="C59" s="20"/>
      <c r="D59" s="20"/>
      <c r="E59" s="20"/>
      <c r="F59" s="14"/>
      <c r="G59" s="14"/>
      <c r="H59" s="73">
        <f>Consultancy_Firms[[#This Row],[Coût unitaire]]*Consultancy_Firms[[#This Row],[Nombre d’unités]]</f>
        <v>0</v>
      </c>
    </row>
    <row r="60" spans="1:10" x14ac:dyDescent="0.3">
      <c r="A60" s="84"/>
      <c r="B60" s="20"/>
      <c r="C60" s="20"/>
      <c r="D60" s="20"/>
      <c r="E60" s="20"/>
      <c r="F60" s="14"/>
      <c r="G60" s="14"/>
      <c r="H60" s="73">
        <f>Consultancy_Firms[[#This Row],[Coût unitaire]]*Consultancy_Firms[[#This Row],[Nombre d’unités]]</f>
        <v>0</v>
      </c>
    </row>
    <row r="61" spans="1:10" x14ac:dyDescent="0.3">
      <c r="A61" s="84"/>
      <c r="B61" s="20"/>
      <c r="C61" s="20"/>
      <c r="D61" s="20"/>
      <c r="E61" s="20"/>
      <c r="F61" s="14"/>
      <c r="G61" s="14"/>
      <c r="H61" s="73">
        <f>Consultancy_Firms[[#This Row],[Coût unitaire]]*Consultancy_Firms[[#This Row],[Nombre d’unités]]</f>
        <v>0</v>
      </c>
    </row>
    <row r="62" spans="1:10" x14ac:dyDescent="0.3">
      <c r="A62" s="84"/>
      <c r="B62" s="20"/>
      <c r="C62" s="20"/>
      <c r="D62" s="20"/>
      <c r="E62" s="20"/>
      <c r="F62" s="14"/>
      <c r="G62" s="14"/>
      <c r="H62" s="73">
        <f>Consultancy_Firms[[#This Row],[Coût unitaire]]*Consultancy_Firms[[#This Row],[Nombre d’unités]]</f>
        <v>0</v>
      </c>
    </row>
    <row r="63" spans="1:10" x14ac:dyDescent="0.3">
      <c r="A63" s="84"/>
      <c r="B63" s="20"/>
      <c r="C63" s="20"/>
      <c r="D63" s="20"/>
      <c r="E63" s="20"/>
      <c r="F63" s="14"/>
      <c r="G63" s="14"/>
      <c r="H63" s="73">
        <f>Consultancy_Firms[[#This Row],[Coût unitaire]]*Consultancy_Firms[[#This Row],[Nombre d’unités]]</f>
        <v>0</v>
      </c>
    </row>
    <row r="64" spans="1:10" x14ac:dyDescent="0.3">
      <c r="A64" s="84"/>
      <c r="B64" s="20"/>
      <c r="C64" s="20"/>
      <c r="D64" s="20"/>
      <c r="E64" s="20"/>
      <c r="F64" s="14"/>
      <c r="G64" s="14"/>
      <c r="H64" s="73">
        <f>Consultancy_Firms[[#This Row],[Coût unitaire]]*Consultancy_Firms[[#This Row],[Nombre d’unités]]</f>
        <v>0</v>
      </c>
    </row>
    <row r="65" spans="1:8" x14ac:dyDescent="0.3">
      <c r="A65" s="84"/>
      <c r="B65" s="20"/>
      <c r="C65" s="20"/>
      <c r="D65" s="20"/>
      <c r="E65" s="20"/>
      <c r="F65" s="14"/>
      <c r="G65" s="14"/>
      <c r="H65" s="73">
        <f>Consultancy_Firms[[#This Row],[Coût unitaire]]*Consultancy_Firms[[#This Row],[Nombre d’unités]]</f>
        <v>0</v>
      </c>
    </row>
    <row r="66" spans="1:8" x14ac:dyDescent="0.3">
      <c r="A66" s="84"/>
      <c r="B66" s="20"/>
      <c r="C66" s="20"/>
      <c r="D66" s="20"/>
      <c r="E66" s="20"/>
      <c r="F66" s="14"/>
      <c r="G66" s="14"/>
      <c r="H66" s="73">
        <f>Consultancy_Firms[[#This Row],[Coût unitaire]]*Consultancy_Firms[[#This Row],[Nombre d’unités]]</f>
        <v>0</v>
      </c>
    </row>
    <row r="67" spans="1:8" x14ac:dyDescent="0.3">
      <c r="A67" s="84"/>
      <c r="B67" s="20"/>
      <c r="C67" s="20"/>
      <c r="D67" s="20"/>
      <c r="E67" s="20"/>
      <c r="F67" s="14"/>
      <c r="G67" s="14"/>
      <c r="H67" s="73">
        <f>Consultancy_Firms[[#This Row],[Coût unitaire]]*Consultancy_Firms[[#This Row],[Nombre d’unités]]</f>
        <v>0</v>
      </c>
    </row>
    <row r="68" spans="1:8" x14ac:dyDescent="0.3">
      <c r="A68" s="84"/>
      <c r="B68" s="20"/>
      <c r="C68" s="20"/>
      <c r="D68" s="20"/>
      <c r="E68" s="20"/>
      <c r="F68" s="14"/>
      <c r="G68" s="14"/>
      <c r="H68" s="73">
        <f>Consultancy_Firms[[#This Row],[Coût unitaire]]*Consultancy_Firms[[#This Row],[Nombre d’unités]]</f>
        <v>0</v>
      </c>
    </row>
    <row r="69" spans="1:8" x14ac:dyDescent="0.3">
      <c r="A69" s="84"/>
      <c r="B69" s="20"/>
      <c r="C69" s="20"/>
      <c r="D69" s="20"/>
      <c r="E69" s="20"/>
      <c r="F69" s="14"/>
      <c r="G69" s="14"/>
      <c r="H69" s="73">
        <f>Consultancy_Firms[[#This Row],[Coût unitaire]]*Consultancy_Firms[[#This Row],[Nombre d’unités]]</f>
        <v>0</v>
      </c>
    </row>
    <row r="70" spans="1:8" x14ac:dyDescent="0.3">
      <c r="A70" s="84"/>
      <c r="B70" s="20"/>
      <c r="C70" s="20"/>
      <c r="D70" s="20"/>
      <c r="E70" s="20"/>
      <c r="F70" s="14"/>
      <c r="G70" s="14"/>
      <c r="H70" s="73">
        <f>Consultancy_Firms[[#This Row],[Coût unitaire]]*Consultancy_Firms[[#This Row],[Nombre d’unités]]</f>
        <v>0</v>
      </c>
    </row>
    <row r="71" spans="1:8" x14ac:dyDescent="0.3">
      <c r="A71" s="84"/>
      <c r="B71" s="20"/>
      <c r="C71" s="20"/>
      <c r="D71" s="20"/>
      <c r="E71" s="20"/>
      <c r="F71" s="14"/>
      <c r="G71" s="14"/>
      <c r="H71" s="73">
        <f>Consultancy_Firms[[#This Row],[Coût unitaire]]*Consultancy_Firms[[#This Row],[Nombre d’unités]]</f>
        <v>0</v>
      </c>
    </row>
    <row r="72" spans="1:8" x14ac:dyDescent="0.3">
      <c r="A72" s="84"/>
      <c r="B72" s="20"/>
      <c r="C72" s="20"/>
      <c r="D72" s="20"/>
      <c r="E72" s="20"/>
      <c r="F72" s="14"/>
      <c r="G72" s="14"/>
      <c r="H72" s="73">
        <f>Consultancy_Firms[[#This Row],[Coût unitaire]]*Consultancy_Firms[[#This Row],[Nombre d’unités]]</f>
        <v>0</v>
      </c>
    </row>
    <row r="73" spans="1:8" x14ac:dyDescent="0.3">
      <c r="A73" s="84"/>
      <c r="B73" s="20"/>
      <c r="C73" s="20"/>
      <c r="D73" s="20"/>
      <c r="E73" s="20"/>
      <c r="F73" s="14"/>
      <c r="G73" s="14"/>
      <c r="H73" s="73">
        <f>Consultancy_Firms[[#This Row],[Coût unitaire]]*Consultancy_Firms[[#This Row],[Nombre d’unités]]</f>
        <v>0</v>
      </c>
    </row>
    <row r="74" spans="1:8" x14ac:dyDescent="0.3">
      <c r="A74" s="86" t="s">
        <v>90</v>
      </c>
      <c r="B74" s="87"/>
      <c r="C74" s="74"/>
      <c r="D74" s="74"/>
      <c r="E74" s="74"/>
      <c r="F74" s="74"/>
      <c r="G74" s="82"/>
      <c r="H74" s="77">
        <f>SUBTOTAL(109,Consultancy_Firms[TOTAL])</f>
        <v>0</v>
      </c>
    </row>
  </sheetData>
  <mergeCells count="5">
    <mergeCell ref="A28:J28"/>
    <mergeCell ref="A52:H52"/>
    <mergeCell ref="A3:H3"/>
    <mergeCell ref="A1:H1"/>
    <mergeCell ref="A2:H2"/>
  </mergeCells>
  <dataValidations xWindow="149" yWindow="489" count="4">
    <dataValidation type="decimal" allowBlank="1" showInputMessage="1" showErrorMessage="1" errorTitle="Hors de la portée du budget" error="Veuillez n’introduire que des activités subsidiaires dans l’ensemble d’activités prédéfini. Si les activités ne sont pas définies, veuillez introduire les activités dans la page Budget Sommaire" promptTitle="N’inscrire que des chiffres " prompt="Si vous voulez indiquer « Activité 1.2 », veuillez n’inscrire que  « 1.2 »" sqref="A26:A27 A30:A49 A54:A73 A5:A24" xr:uid="{00000000-0002-0000-0300-000000000000}">
      <formula1>MIN(INDIRECT("Summary_1[I. ACTIVITÉS DU PROJET]"))</formula1>
      <formula2>MAX(INDIRECT("Summary_1[I. ACTIVITÉS DU PROJET]"))+0.9</formula2>
    </dataValidation>
    <dataValidation type="decimal" allowBlank="1" showInputMessage="1" showErrorMessage="1" error="Please enter number only!" sqref="F5:F24" xr:uid="{00000000-0002-0000-0300-000001000000}">
      <formula1>0</formula1>
      <formula2>1000000</formula2>
    </dataValidation>
    <dataValidation type="decimal" operator="greaterThanOrEqual" allowBlank="1" showInputMessage="1" showErrorMessage="1" sqref="D30:J49 F54:G73" xr:uid="{00000000-0002-0000-0300-000002000000}">
      <formula1>0</formula1>
    </dataValidation>
    <dataValidation type="list" allowBlank="1" showInputMessage="1" showErrorMessage="1" sqref="C30:C49" xr:uid="{00000000-0002-0000-0300-000003000000}">
      <formula1>"Air (avion, hélicoptère, etc.), Route (train, bus, véhicule), Mer (navire, bateau de croisière, ferry)"</formula1>
    </dataValidation>
  </dataValidations>
  <printOptions horizontalCentered="1" verticalCentered="1"/>
  <pageMargins left="0.70866141732283472" right="0.70866141732283472" top="0.74803149606299213" bottom="0.74803149606299213" header="0.31496062992125984" footer="0.31496062992125984"/>
  <pageSetup paperSize="9" scale="81" orientation="landscape" r:id="rId1"/>
  <rowBreaks count="1" manualBreakCount="1">
    <brk id="50" max="16383" man="1"/>
  </rowBreaks>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2"/>
  <sheetViews>
    <sheetView showGridLines="0" zoomScaleNormal="100" workbookViewId="0">
      <selection activeCell="A4" sqref="A4:A31"/>
    </sheetView>
  </sheetViews>
  <sheetFormatPr defaultRowHeight="14.4" x14ac:dyDescent="0.3"/>
  <cols>
    <col min="1" max="1" width="18.6640625" customWidth="1"/>
    <col min="2" max="2" width="38.5546875" customWidth="1"/>
    <col min="3" max="3" width="17.21875" bestFit="1" customWidth="1"/>
    <col min="4" max="4" width="25.5546875" customWidth="1"/>
    <col min="5" max="6" width="14.6640625" customWidth="1"/>
    <col min="7" max="7" width="14.5546875" customWidth="1"/>
    <col min="8" max="8" width="17.77734375" customWidth="1"/>
  </cols>
  <sheetData>
    <row r="1" spans="1:8" x14ac:dyDescent="0.3">
      <c r="A1" s="169" t="s">
        <v>106</v>
      </c>
      <c r="B1" s="169"/>
      <c r="C1" s="169"/>
      <c r="D1" s="169"/>
      <c r="E1" s="169"/>
      <c r="F1" s="169"/>
      <c r="G1" s="169"/>
      <c r="H1" s="169"/>
    </row>
    <row r="2" spans="1:8" x14ac:dyDescent="0.3">
      <c r="A2" s="169" t="s">
        <v>80</v>
      </c>
      <c r="B2" s="169"/>
      <c r="C2" s="169"/>
      <c r="D2" s="169"/>
      <c r="E2" s="169"/>
      <c r="F2" s="169"/>
      <c r="G2" s="169"/>
      <c r="H2" s="169"/>
    </row>
    <row r="3" spans="1:8" ht="28.8" x14ac:dyDescent="0.3">
      <c r="A3" s="78" t="s">
        <v>82</v>
      </c>
      <c r="B3" s="70" t="s">
        <v>83</v>
      </c>
      <c r="C3" s="70" t="s">
        <v>124</v>
      </c>
      <c r="D3" s="70" t="s">
        <v>107</v>
      </c>
      <c r="E3" s="70" t="s">
        <v>86</v>
      </c>
      <c r="F3" s="70" t="s">
        <v>87</v>
      </c>
      <c r="G3" s="70" t="s">
        <v>88</v>
      </c>
      <c r="H3" s="71" t="s">
        <v>89</v>
      </c>
    </row>
    <row r="4" spans="1:8" x14ac:dyDescent="0.3">
      <c r="A4" s="90"/>
      <c r="B4" s="129"/>
      <c r="C4" s="17"/>
      <c r="D4" s="17"/>
      <c r="E4" s="18"/>
      <c r="F4" s="34"/>
      <c r="G4" s="34"/>
      <c r="H4" s="72">
        <f>Events[[#This Row],[Coût unitaire]]*Events[[#This Row],[Nombre d’unités]]</f>
        <v>0</v>
      </c>
    </row>
    <row r="5" spans="1:8" x14ac:dyDescent="0.3">
      <c r="A5" s="91"/>
      <c r="B5" s="130"/>
      <c r="C5" s="20"/>
      <c r="D5" s="20"/>
      <c r="E5" s="21"/>
      <c r="F5" s="14"/>
      <c r="G5" s="14"/>
      <c r="H5" s="73">
        <f>Events[[#This Row],[Coût unitaire]]*Events[[#This Row],[Nombre d’unités]]</f>
        <v>0</v>
      </c>
    </row>
    <row r="6" spans="1:8" x14ac:dyDescent="0.3">
      <c r="A6" s="91"/>
      <c r="B6" s="130"/>
      <c r="C6" s="17"/>
      <c r="D6" s="17"/>
      <c r="E6" s="21"/>
      <c r="F6" s="14"/>
      <c r="G6" s="14"/>
      <c r="H6" s="73">
        <f>Events[[#This Row],[Coût unitaire]]*Events[[#This Row],[Nombre d’unités]]</f>
        <v>0</v>
      </c>
    </row>
    <row r="7" spans="1:8" x14ac:dyDescent="0.3">
      <c r="A7" s="91"/>
      <c r="B7" s="130"/>
      <c r="C7" s="20"/>
      <c r="D7" s="20"/>
      <c r="E7" s="21"/>
      <c r="F7" s="14"/>
      <c r="G7" s="14"/>
      <c r="H7" s="73">
        <f>Events[[#This Row],[Coût unitaire]]*Events[[#This Row],[Nombre d’unités]]</f>
        <v>0</v>
      </c>
    </row>
    <row r="8" spans="1:8" x14ac:dyDescent="0.3">
      <c r="A8" s="91"/>
      <c r="B8" s="130"/>
      <c r="C8" s="17"/>
      <c r="D8" s="17"/>
      <c r="E8" s="21"/>
      <c r="F8" s="14"/>
      <c r="G8" s="14"/>
      <c r="H8" s="73">
        <f>Events[[#This Row],[Coût unitaire]]*Events[[#This Row],[Nombre d’unités]]</f>
        <v>0</v>
      </c>
    </row>
    <row r="9" spans="1:8" x14ac:dyDescent="0.3">
      <c r="A9" s="91"/>
      <c r="B9" s="130"/>
      <c r="C9" s="20"/>
      <c r="D9" s="20"/>
      <c r="E9" s="21"/>
      <c r="F9" s="14"/>
      <c r="G9" s="14"/>
      <c r="H9" s="73">
        <f>Events[[#This Row],[Coût unitaire]]*Events[[#This Row],[Nombre d’unités]]</f>
        <v>0</v>
      </c>
    </row>
    <row r="10" spans="1:8" x14ac:dyDescent="0.3">
      <c r="A10" s="91"/>
      <c r="B10" s="130"/>
      <c r="C10" s="17"/>
      <c r="D10" s="17"/>
      <c r="E10" s="21"/>
      <c r="F10" s="14"/>
      <c r="G10" s="14"/>
      <c r="H10" s="73">
        <f>Events[[#This Row],[Coût unitaire]]*Events[[#This Row],[Nombre d’unités]]</f>
        <v>0</v>
      </c>
    </row>
    <row r="11" spans="1:8" x14ac:dyDescent="0.3">
      <c r="A11" s="91"/>
      <c r="B11" s="130"/>
      <c r="C11" s="20"/>
      <c r="D11" s="20"/>
      <c r="E11" s="21"/>
      <c r="F11" s="14"/>
      <c r="G11" s="14"/>
      <c r="H11" s="73">
        <f>Events[[#This Row],[Coût unitaire]]*Events[[#This Row],[Nombre d’unités]]</f>
        <v>0</v>
      </c>
    </row>
    <row r="12" spans="1:8" x14ac:dyDescent="0.3">
      <c r="A12" s="91"/>
      <c r="B12" s="130"/>
      <c r="C12" s="17"/>
      <c r="D12" s="17"/>
      <c r="E12" s="21"/>
      <c r="F12" s="14"/>
      <c r="G12" s="14"/>
      <c r="H12" s="73">
        <f>Events[[#This Row],[Coût unitaire]]*Events[[#This Row],[Nombre d’unités]]</f>
        <v>0</v>
      </c>
    </row>
    <row r="13" spans="1:8" x14ac:dyDescent="0.3">
      <c r="A13" s="91"/>
      <c r="B13" s="130"/>
      <c r="C13" s="20"/>
      <c r="D13" s="20"/>
      <c r="E13" s="21"/>
      <c r="F13" s="14"/>
      <c r="G13" s="14"/>
      <c r="H13" s="73">
        <f>Events[[#This Row],[Coût unitaire]]*Events[[#This Row],[Nombre d’unités]]</f>
        <v>0</v>
      </c>
    </row>
    <row r="14" spans="1:8" x14ac:dyDescent="0.3">
      <c r="A14" s="91"/>
      <c r="B14" s="130"/>
      <c r="C14" s="17"/>
      <c r="D14" s="17"/>
      <c r="E14" s="21"/>
      <c r="F14" s="14"/>
      <c r="G14" s="14"/>
      <c r="H14" s="73">
        <f>Events[[#This Row],[Coût unitaire]]*Events[[#This Row],[Nombre d’unités]]</f>
        <v>0</v>
      </c>
    </row>
    <row r="15" spans="1:8" x14ac:dyDescent="0.3">
      <c r="A15" s="91"/>
      <c r="B15" s="130"/>
      <c r="C15" s="20"/>
      <c r="D15" s="20"/>
      <c r="E15" s="21"/>
      <c r="F15" s="14"/>
      <c r="G15" s="14"/>
      <c r="H15" s="73">
        <f>Events[[#This Row],[Coût unitaire]]*Events[[#This Row],[Nombre d’unités]]</f>
        <v>0</v>
      </c>
    </row>
    <row r="16" spans="1:8" x14ac:dyDescent="0.3">
      <c r="A16" s="91"/>
      <c r="B16" s="130"/>
      <c r="C16" s="17"/>
      <c r="D16" s="17"/>
      <c r="E16" s="21"/>
      <c r="F16" s="14"/>
      <c r="G16" s="14"/>
      <c r="H16" s="73">
        <f>Events[[#This Row],[Coût unitaire]]*Events[[#This Row],[Nombre d’unités]]</f>
        <v>0</v>
      </c>
    </row>
    <row r="17" spans="1:8" x14ac:dyDescent="0.3">
      <c r="A17" s="91"/>
      <c r="B17" s="130"/>
      <c r="C17" s="20"/>
      <c r="D17" s="20"/>
      <c r="E17" s="21"/>
      <c r="F17" s="14"/>
      <c r="G17" s="14"/>
      <c r="H17" s="73">
        <f>Events[[#This Row],[Coût unitaire]]*Events[[#This Row],[Nombre d’unités]]</f>
        <v>0</v>
      </c>
    </row>
    <row r="18" spans="1:8" x14ac:dyDescent="0.3">
      <c r="A18" s="91"/>
      <c r="B18" s="130"/>
      <c r="C18" s="17"/>
      <c r="D18" s="17"/>
      <c r="E18" s="21"/>
      <c r="F18" s="14"/>
      <c r="G18" s="14"/>
      <c r="H18" s="73">
        <f>Events[[#This Row],[Coût unitaire]]*Events[[#This Row],[Nombre d’unités]]</f>
        <v>0</v>
      </c>
    </row>
    <row r="19" spans="1:8" x14ac:dyDescent="0.3">
      <c r="A19" s="91"/>
      <c r="B19" s="130"/>
      <c r="C19" s="20"/>
      <c r="D19" s="20"/>
      <c r="E19" s="21"/>
      <c r="F19" s="14"/>
      <c r="G19" s="14"/>
      <c r="H19" s="73">
        <f>Events[[#This Row],[Coût unitaire]]*Events[[#This Row],[Nombre d’unités]]</f>
        <v>0</v>
      </c>
    </row>
    <row r="20" spans="1:8" x14ac:dyDescent="0.3">
      <c r="A20" s="91"/>
      <c r="B20" s="130"/>
      <c r="C20" s="17"/>
      <c r="D20" s="17"/>
      <c r="E20" s="21"/>
      <c r="F20" s="14"/>
      <c r="G20" s="14"/>
      <c r="H20" s="73">
        <f>Events[[#This Row],[Coût unitaire]]*Events[[#This Row],[Nombre d’unités]]</f>
        <v>0</v>
      </c>
    </row>
    <row r="21" spans="1:8" x14ac:dyDescent="0.3">
      <c r="A21" s="91"/>
      <c r="B21" s="130"/>
      <c r="C21" s="20"/>
      <c r="D21" s="20"/>
      <c r="E21" s="21"/>
      <c r="F21" s="14"/>
      <c r="G21" s="14"/>
      <c r="H21" s="73">
        <f>Events[[#This Row],[Coût unitaire]]*Events[[#This Row],[Nombre d’unités]]</f>
        <v>0</v>
      </c>
    </row>
    <row r="22" spans="1:8" x14ac:dyDescent="0.3">
      <c r="A22" s="91"/>
      <c r="B22" s="130"/>
      <c r="C22" s="17"/>
      <c r="D22" s="17"/>
      <c r="E22" s="21"/>
      <c r="F22" s="14"/>
      <c r="G22" s="14"/>
      <c r="H22" s="73">
        <f>Events[[#This Row],[Coût unitaire]]*Events[[#This Row],[Nombre d’unités]]</f>
        <v>0</v>
      </c>
    </row>
    <row r="23" spans="1:8" x14ac:dyDescent="0.3">
      <c r="A23" s="91"/>
      <c r="B23" s="130"/>
      <c r="C23" s="20"/>
      <c r="D23" s="20"/>
      <c r="E23" s="21"/>
      <c r="F23" s="14"/>
      <c r="G23" s="14"/>
      <c r="H23" s="73">
        <f>Events[[#This Row],[Coût unitaire]]*Events[[#This Row],[Nombre d’unités]]</f>
        <v>0</v>
      </c>
    </row>
    <row r="24" spans="1:8" x14ac:dyDescent="0.3">
      <c r="A24" s="90"/>
      <c r="B24" s="130"/>
      <c r="C24" s="17"/>
      <c r="D24" s="17"/>
      <c r="E24" s="21"/>
      <c r="F24" s="14"/>
      <c r="G24" s="14"/>
      <c r="H24" s="73">
        <f>Events[[#This Row],[Coût unitaire]]*Events[[#This Row],[Nombre d’unités]]</f>
        <v>0</v>
      </c>
    </row>
    <row r="25" spans="1:8" x14ac:dyDescent="0.3">
      <c r="A25" s="91"/>
      <c r="B25" s="130"/>
      <c r="C25" s="20"/>
      <c r="D25" s="20"/>
      <c r="E25" s="21"/>
      <c r="F25" s="14"/>
      <c r="G25" s="14"/>
      <c r="H25" s="73">
        <f>Events[[#This Row],[Coût unitaire]]*Events[[#This Row],[Nombre d’unités]]</f>
        <v>0</v>
      </c>
    </row>
    <row r="26" spans="1:8" x14ac:dyDescent="0.3">
      <c r="A26" s="90"/>
      <c r="B26" s="130"/>
      <c r="C26" s="17"/>
      <c r="D26" s="17"/>
      <c r="E26" s="21"/>
      <c r="F26" s="14"/>
      <c r="G26" s="14"/>
      <c r="H26" s="73">
        <f>Events[[#This Row],[Coût unitaire]]*Events[[#This Row],[Nombre d’unités]]</f>
        <v>0</v>
      </c>
    </row>
    <row r="27" spans="1:8" x14ac:dyDescent="0.3">
      <c r="A27" s="91"/>
      <c r="B27" s="130"/>
      <c r="C27" s="20"/>
      <c r="D27" s="20"/>
      <c r="E27" s="21"/>
      <c r="F27" s="14"/>
      <c r="G27" s="14"/>
      <c r="H27" s="73">
        <f>Events[[#This Row],[Coût unitaire]]*Events[[#This Row],[Nombre d’unités]]</f>
        <v>0</v>
      </c>
    </row>
    <row r="28" spans="1:8" x14ac:dyDescent="0.3">
      <c r="A28" s="90"/>
      <c r="B28" s="130"/>
      <c r="C28" s="17"/>
      <c r="D28" s="17"/>
      <c r="E28" s="21"/>
      <c r="F28" s="14"/>
      <c r="G28" s="14"/>
      <c r="H28" s="73">
        <f>Events[[#This Row],[Coût unitaire]]*Events[[#This Row],[Nombre d’unités]]</f>
        <v>0</v>
      </c>
    </row>
    <row r="29" spans="1:8" x14ac:dyDescent="0.3">
      <c r="A29" s="91"/>
      <c r="B29" s="130"/>
      <c r="C29" s="20"/>
      <c r="D29" s="20"/>
      <c r="E29" s="21"/>
      <c r="F29" s="14"/>
      <c r="G29" s="14"/>
      <c r="H29" s="73">
        <f>Events[[#This Row],[Coût unitaire]]*Events[[#This Row],[Nombre d’unités]]</f>
        <v>0</v>
      </c>
    </row>
    <row r="30" spans="1:8" x14ac:dyDescent="0.3">
      <c r="A30" s="90"/>
      <c r="B30" s="130"/>
      <c r="C30" s="17"/>
      <c r="D30" s="17"/>
      <c r="E30" s="21"/>
      <c r="F30" s="14"/>
      <c r="G30" s="14"/>
      <c r="H30" s="73">
        <f>Events[[#This Row],[Coût unitaire]]*Events[[#This Row],[Nombre d’unités]]</f>
        <v>0</v>
      </c>
    </row>
    <row r="31" spans="1:8" x14ac:dyDescent="0.3">
      <c r="A31" s="91"/>
      <c r="B31" s="130"/>
      <c r="C31" s="20"/>
      <c r="D31" s="20"/>
      <c r="E31" s="21"/>
      <c r="F31" s="14"/>
      <c r="G31" s="14"/>
      <c r="H31" s="73">
        <f>Events[[#This Row],[Coût unitaire]]*Events[[#This Row],[Nombre d’unités]]</f>
        <v>0</v>
      </c>
    </row>
    <row r="32" spans="1:8" x14ac:dyDescent="0.3">
      <c r="A32" s="81" t="s">
        <v>90</v>
      </c>
      <c r="B32" s="74"/>
      <c r="C32" s="74"/>
      <c r="D32" s="74"/>
      <c r="E32" s="75"/>
      <c r="F32" s="74"/>
      <c r="G32" s="82"/>
      <c r="H32" s="77">
        <f>SUBTOTAL(109,Events[TOTAL])</f>
        <v>0</v>
      </c>
    </row>
  </sheetData>
  <mergeCells count="2">
    <mergeCell ref="A1:H1"/>
    <mergeCell ref="A2:H2"/>
  </mergeCells>
  <dataValidations xWindow="208" yWindow="469" count="5">
    <dataValidation type="decimal" allowBlank="1" showInputMessage="1" showErrorMessage="1" errorTitle="Hors de la portée du budget" error="Veuillez n’introduire que des activités subsidiaires dans l’ensemble d’activités prédéfini. Si les activités ne sont pas définies, veuillez introduire les activités dans la page Budget Sommaire" promptTitle="N’inscrire que des chiffres " prompt="Si vous voulez indiquer « Activité 1.2 », veuillez n’inscrire que  « 1.2 »" sqref="A4:A31" xr:uid="{00000000-0002-0000-0400-000000000000}">
      <formula1>MIN(INDIRECT("Summary_1[I. ACTIVITÉS DU PROJET]"))</formula1>
      <formula2>MAX(INDIRECT("Summary_1[I. ACTIVITÉS DU PROJET]"))+0.9</formula2>
    </dataValidation>
    <dataValidation type="list" allowBlank="1" showInputMessage="1" showErrorMessage="1" sqref="D4:D31" xr:uid="{00000000-0002-0000-0400-000001000000}">
      <formula1>"Transport,Hébergement,Salle,Matériel de conférence,Documents,Services de traduction,Animation d'événements (consultants)"</formula1>
    </dataValidation>
    <dataValidation showInputMessage="1" showErrorMessage="1" sqref="D3" xr:uid="{00000000-0002-0000-0400-000002000000}"/>
    <dataValidation type="list" allowBlank="1" showInputMessage="1" showErrorMessage="1" sqref="C4:C31" xr:uid="{00000000-0002-0000-0400-000003000000}">
      <formula1>"Atelier, Séminaire, Formation"</formula1>
    </dataValidation>
    <dataValidation type="decimal" operator="greaterThanOrEqual" allowBlank="1" showInputMessage="1" showErrorMessage="1" sqref="F4:G31" xr:uid="{00000000-0002-0000-0400-000004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4"/>
  <sheetViews>
    <sheetView showGridLines="0" zoomScaleNormal="100" workbookViewId="0">
      <selection activeCell="D7" sqref="D7"/>
    </sheetView>
  </sheetViews>
  <sheetFormatPr defaultRowHeight="14.4" x14ac:dyDescent="0.3"/>
  <cols>
    <col min="1" max="1" width="17.44140625" customWidth="1"/>
    <col min="2" max="2" width="32.6640625" bestFit="1" customWidth="1"/>
    <col min="3" max="3" width="21.6640625" customWidth="1"/>
    <col min="4" max="4" width="25.21875" customWidth="1"/>
    <col min="5" max="5" width="13.21875" customWidth="1"/>
    <col min="6" max="6" width="9" customWidth="1"/>
    <col min="7" max="7" width="8.77734375" customWidth="1"/>
    <col min="8" max="8" width="17.5546875" customWidth="1"/>
  </cols>
  <sheetData>
    <row r="1" spans="1:8" ht="15" customHeight="1" x14ac:dyDescent="0.3">
      <c r="A1" s="169" t="s">
        <v>108</v>
      </c>
      <c r="B1" s="169"/>
      <c r="C1" s="169"/>
      <c r="D1" s="169"/>
      <c r="E1" s="169"/>
      <c r="F1" s="169"/>
      <c r="G1" s="169"/>
      <c r="H1" s="169"/>
    </row>
    <row r="2" spans="1:8" ht="15.6" customHeight="1" x14ac:dyDescent="0.3">
      <c r="A2" s="169" t="s">
        <v>80</v>
      </c>
      <c r="B2" s="169"/>
      <c r="C2" s="169"/>
      <c r="D2" s="169"/>
      <c r="E2" s="169"/>
      <c r="F2" s="169"/>
      <c r="G2" s="169"/>
      <c r="H2" s="169"/>
    </row>
    <row r="3" spans="1:8" ht="28.8" x14ac:dyDescent="0.3">
      <c r="A3" s="78" t="s">
        <v>82</v>
      </c>
      <c r="B3" s="70" t="s">
        <v>83</v>
      </c>
      <c r="C3" s="70" t="s">
        <v>109</v>
      </c>
      <c r="D3" s="70" t="s">
        <v>110</v>
      </c>
      <c r="E3" s="70" t="s">
        <v>86</v>
      </c>
      <c r="F3" s="70" t="s">
        <v>87</v>
      </c>
      <c r="G3" s="70" t="s">
        <v>88</v>
      </c>
      <c r="H3" s="71" t="s">
        <v>89</v>
      </c>
    </row>
    <row r="4" spans="1:8" x14ac:dyDescent="0.3">
      <c r="A4" s="88"/>
      <c r="B4" s="129"/>
      <c r="C4" s="17"/>
      <c r="D4" s="131"/>
      <c r="E4" s="18"/>
      <c r="F4" s="34"/>
      <c r="G4" s="34"/>
      <c r="H4" s="72">
        <f>DISSEMINATION[[#This Row],[Coût unitaire]]*DISSEMINATION[[#This Row],[Nombre d’unités]]</f>
        <v>0</v>
      </c>
    </row>
    <row r="5" spans="1:8" x14ac:dyDescent="0.3">
      <c r="A5" s="89"/>
      <c r="B5" s="130"/>
      <c r="C5" s="20"/>
      <c r="D5" s="130"/>
      <c r="E5" s="21"/>
      <c r="F5" s="14"/>
      <c r="G5" s="14"/>
      <c r="H5" s="73">
        <f>DISSEMINATION[[#This Row],[Coût unitaire]]*DISSEMINATION[[#This Row],[Nombre d’unités]]</f>
        <v>0</v>
      </c>
    </row>
    <row r="6" spans="1:8" x14ac:dyDescent="0.3">
      <c r="A6" s="88"/>
      <c r="B6" s="130"/>
      <c r="C6" s="17"/>
      <c r="D6" s="130"/>
      <c r="E6" s="21"/>
      <c r="F6" s="14"/>
      <c r="G6" s="14"/>
      <c r="H6" s="73">
        <f>DISSEMINATION[[#This Row],[Coût unitaire]]*DISSEMINATION[[#This Row],[Nombre d’unités]]</f>
        <v>0</v>
      </c>
    </row>
    <row r="7" spans="1:8" x14ac:dyDescent="0.3">
      <c r="A7" s="89"/>
      <c r="B7" s="130"/>
      <c r="C7" s="20"/>
      <c r="D7" s="130"/>
      <c r="E7" s="21"/>
      <c r="F7" s="14"/>
      <c r="G7" s="14"/>
      <c r="H7" s="73">
        <f>DISSEMINATION[[#This Row],[Coût unitaire]]*DISSEMINATION[[#This Row],[Nombre d’unités]]</f>
        <v>0</v>
      </c>
    </row>
    <row r="8" spans="1:8" x14ac:dyDescent="0.3">
      <c r="A8" s="88"/>
      <c r="B8" s="130"/>
      <c r="C8" s="17"/>
      <c r="D8" s="130"/>
      <c r="E8" s="21"/>
      <c r="F8" s="14"/>
      <c r="G8" s="14"/>
      <c r="H8" s="73">
        <f>DISSEMINATION[[#This Row],[Coût unitaire]]*DISSEMINATION[[#This Row],[Nombre d’unités]]</f>
        <v>0</v>
      </c>
    </row>
    <row r="9" spans="1:8" x14ac:dyDescent="0.3">
      <c r="A9" s="89"/>
      <c r="B9" s="130"/>
      <c r="C9" s="20"/>
      <c r="D9" s="130"/>
      <c r="E9" s="21"/>
      <c r="F9" s="14"/>
      <c r="G9" s="14"/>
      <c r="H9" s="73">
        <f>DISSEMINATION[[#This Row],[Coût unitaire]]*DISSEMINATION[[#This Row],[Nombre d’unités]]</f>
        <v>0</v>
      </c>
    </row>
    <row r="10" spans="1:8" x14ac:dyDescent="0.3">
      <c r="A10" s="88"/>
      <c r="B10" s="130"/>
      <c r="C10" s="17"/>
      <c r="D10" s="130"/>
      <c r="E10" s="21"/>
      <c r="F10" s="14"/>
      <c r="G10" s="14"/>
      <c r="H10" s="73">
        <f>DISSEMINATION[[#This Row],[Coût unitaire]]*DISSEMINATION[[#This Row],[Nombre d’unités]]</f>
        <v>0</v>
      </c>
    </row>
    <row r="11" spans="1:8" x14ac:dyDescent="0.3">
      <c r="A11" s="89"/>
      <c r="B11" s="130"/>
      <c r="C11" s="20"/>
      <c r="D11" s="130"/>
      <c r="E11" s="21"/>
      <c r="F11" s="14"/>
      <c r="G11" s="14"/>
      <c r="H11" s="73">
        <f>DISSEMINATION[[#This Row],[Coût unitaire]]*DISSEMINATION[[#This Row],[Nombre d’unités]]</f>
        <v>0</v>
      </c>
    </row>
    <row r="12" spans="1:8" x14ac:dyDescent="0.3">
      <c r="A12" s="88"/>
      <c r="B12" s="130"/>
      <c r="C12" s="17"/>
      <c r="D12" s="130"/>
      <c r="E12" s="21"/>
      <c r="F12" s="14"/>
      <c r="G12" s="14"/>
      <c r="H12" s="73">
        <f>DISSEMINATION[[#This Row],[Coût unitaire]]*DISSEMINATION[[#This Row],[Nombre d’unités]]</f>
        <v>0</v>
      </c>
    </row>
    <row r="13" spans="1:8" x14ac:dyDescent="0.3">
      <c r="A13" s="89"/>
      <c r="B13" s="130"/>
      <c r="C13" s="20"/>
      <c r="D13" s="130"/>
      <c r="E13" s="21"/>
      <c r="F13" s="14"/>
      <c r="G13" s="14"/>
      <c r="H13" s="73">
        <f>DISSEMINATION[[#This Row],[Coût unitaire]]*DISSEMINATION[[#This Row],[Nombre d’unités]]</f>
        <v>0</v>
      </c>
    </row>
    <row r="14" spans="1:8" x14ac:dyDescent="0.3">
      <c r="A14" s="88"/>
      <c r="B14" s="130"/>
      <c r="C14" s="17"/>
      <c r="D14" s="130"/>
      <c r="E14" s="21"/>
      <c r="F14" s="14"/>
      <c r="G14" s="14"/>
      <c r="H14" s="73">
        <f>DISSEMINATION[[#This Row],[Coût unitaire]]*DISSEMINATION[[#This Row],[Nombre d’unités]]</f>
        <v>0</v>
      </c>
    </row>
    <row r="15" spans="1:8" x14ac:dyDescent="0.3">
      <c r="A15" s="89"/>
      <c r="B15" s="130"/>
      <c r="C15" s="20"/>
      <c r="D15" s="130"/>
      <c r="E15" s="21"/>
      <c r="F15" s="14"/>
      <c r="G15" s="14"/>
      <c r="H15" s="73">
        <f>DISSEMINATION[[#This Row],[Coût unitaire]]*DISSEMINATION[[#This Row],[Nombre d’unités]]</f>
        <v>0</v>
      </c>
    </row>
    <row r="16" spans="1:8" x14ac:dyDescent="0.3">
      <c r="A16" s="88"/>
      <c r="B16" s="130"/>
      <c r="C16" s="17"/>
      <c r="D16" s="130"/>
      <c r="E16" s="21"/>
      <c r="F16" s="14"/>
      <c r="G16" s="14"/>
      <c r="H16" s="73">
        <f>DISSEMINATION[[#This Row],[Coût unitaire]]*DISSEMINATION[[#This Row],[Nombre d’unités]]</f>
        <v>0</v>
      </c>
    </row>
    <row r="17" spans="1:8" x14ac:dyDescent="0.3">
      <c r="A17" s="89"/>
      <c r="B17" s="130"/>
      <c r="C17" s="20"/>
      <c r="D17" s="130"/>
      <c r="E17" s="21"/>
      <c r="F17" s="14"/>
      <c r="G17" s="14"/>
      <c r="H17" s="73">
        <f>DISSEMINATION[[#This Row],[Coût unitaire]]*DISSEMINATION[[#This Row],[Nombre d’unités]]</f>
        <v>0</v>
      </c>
    </row>
    <row r="18" spans="1:8" x14ac:dyDescent="0.3">
      <c r="A18" s="88"/>
      <c r="B18" s="130"/>
      <c r="C18" s="17"/>
      <c r="D18" s="130"/>
      <c r="E18" s="21"/>
      <c r="F18" s="14"/>
      <c r="G18" s="14"/>
      <c r="H18" s="73">
        <f>DISSEMINATION[[#This Row],[Coût unitaire]]*DISSEMINATION[[#This Row],[Nombre d’unités]]</f>
        <v>0</v>
      </c>
    </row>
    <row r="19" spans="1:8" x14ac:dyDescent="0.3">
      <c r="A19" s="89"/>
      <c r="B19" s="130"/>
      <c r="C19" s="20"/>
      <c r="D19" s="130"/>
      <c r="E19" s="21"/>
      <c r="F19" s="14"/>
      <c r="G19" s="14"/>
      <c r="H19" s="73">
        <f>DISSEMINATION[[#This Row],[Coût unitaire]]*DISSEMINATION[[#This Row],[Nombre d’unités]]</f>
        <v>0</v>
      </c>
    </row>
    <row r="20" spans="1:8" x14ac:dyDescent="0.3">
      <c r="A20" s="88"/>
      <c r="B20" s="130"/>
      <c r="C20" s="17"/>
      <c r="D20" s="130"/>
      <c r="E20" s="21"/>
      <c r="F20" s="14"/>
      <c r="G20" s="14"/>
      <c r="H20" s="73">
        <f>DISSEMINATION[[#This Row],[Coût unitaire]]*DISSEMINATION[[#This Row],[Nombre d’unités]]</f>
        <v>0</v>
      </c>
    </row>
    <row r="21" spans="1:8" x14ac:dyDescent="0.3">
      <c r="A21" s="89"/>
      <c r="B21" s="130"/>
      <c r="C21" s="20"/>
      <c r="D21" s="130"/>
      <c r="E21" s="21"/>
      <c r="F21" s="14"/>
      <c r="G21" s="14"/>
      <c r="H21" s="73">
        <f>DISSEMINATION[[#This Row],[Coût unitaire]]*DISSEMINATION[[#This Row],[Nombre d’unités]]</f>
        <v>0</v>
      </c>
    </row>
    <row r="22" spans="1:8" x14ac:dyDescent="0.3">
      <c r="A22" s="88"/>
      <c r="B22" s="130"/>
      <c r="C22" s="17"/>
      <c r="D22" s="130"/>
      <c r="E22" s="21"/>
      <c r="F22" s="14"/>
      <c r="G22" s="14"/>
      <c r="H22" s="73">
        <f>DISSEMINATION[[#This Row],[Coût unitaire]]*DISSEMINATION[[#This Row],[Nombre d’unités]]</f>
        <v>0</v>
      </c>
    </row>
    <row r="23" spans="1:8" x14ac:dyDescent="0.3">
      <c r="A23" s="89"/>
      <c r="B23" s="130"/>
      <c r="C23" s="20"/>
      <c r="D23" s="130"/>
      <c r="E23" s="21"/>
      <c r="F23" s="14"/>
      <c r="G23" s="14"/>
      <c r="H23" s="73">
        <f>DISSEMINATION[[#This Row],[Coût unitaire]]*DISSEMINATION[[#This Row],[Nombre d’unités]]</f>
        <v>0</v>
      </c>
    </row>
    <row r="24" spans="1:8" x14ac:dyDescent="0.3">
      <c r="A24" s="81" t="s">
        <v>90</v>
      </c>
      <c r="B24" s="74"/>
      <c r="C24" s="74"/>
      <c r="D24" s="74"/>
      <c r="E24" s="74"/>
      <c r="F24" s="85"/>
      <c r="G24" s="92"/>
      <c r="H24" s="77">
        <f>SUBTOTAL(109,DISSEMINATION[TOTAL])</f>
        <v>0</v>
      </c>
    </row>
  </sheetData>
  <mergeCells count="2">
    <mergeCell ref="A1:H1"/>
    <mergeCell ref="A2:H2"/>
  </mergeCells>
  <dataValidations xWindow="154" yWindow="442" count="4">
    <dataValidation type="list" allowBlank="1" showInputMessage="1" showErrorMessage="1" sqref="C4:C23" xr:uid="{00000000-0002-0000-0500-000000000000}">
      <formula1>"Conception et impression, Coût de production,Documents de référence,Service média,Autre [veuillez préciser]"</formula1>
    </dataValidation>
    <dataValidation showInputMessage="1" showErrorMessage="1" sqref="C3:D3" xr:uid="{00000000-0002-0000-0500-000001000000}"/>
    <dataValidation type="decimal" allowBlank="1" showInputMessage="1" showErrorMessage="1" errorTitle="Hors de la portée du budget" error="Veuillez n’introduire que des activités subsidiaires dans l’ensemble d’activités prédéfini. Si les activités ne sont pas définies, veuillez introduire les activités dans la page Budget Sommaire" promptTitle="N’inscrire que des chiffres" prompt="Si vous voulez indiquer « Activité 1.2 », veuillez n’inscrire que  « 1.2 »" sqref="A4:A23" xr:uid="{00000000-0002-0000-0500-000002000000}">
      <formula1>MIN(INDIRECT("Summary_1[I. ACTIVITÉS DU PROJET]"))</formula1>
      <formula2>MAX(INDIRECT("Summary_1[I. ACTIVITÉS DU PROJET]"))+0.9</formula2>
    </dataValidation>
    <dataValidation type="decimal" operator="greaterThanOrEqual" allowBlank="1" showInputMessage="1" showErrorMessage="1" sqref="F4:G23" xr:uid="{00000000-0002-0000-0500-000003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9"/>
  <sheetViews>
    <sheetView showGridLines="0" zoomScaleNormal="100" workbookViewId="0">
      <selection activeCell="A8" sqref="A5:A24 A29:A48"/>
    </sheetView>
  </sheetViews>
  <sheetFormatPr defaultRowHeight="14.4" x14ac:dyDescent="0.3"/>
  <cols>
    <col min="1" max="1" width="16.6640625" customWidth="1"/>
    <col min="2" max="2" width="29.21875" bestFit="1" customWidth="1"/>
    <col min="3" max="3" width="25.5546875" customWidth="1"/>
    <col min="4" max="4" width="16.6640625" customWidth="1"/>
    <col min="5" max="5" width="11.21875" customWidth="1"/>
    <col min="6" max="6" width="10.21875" customWidth="1"/>
    <col min="7" max="7" width="15.5546875" customWidth="1"/>
    <col min="8" max="8" width="14.77734375" customWidth="1"/>
  </cols>
  <sheetData>
    <row r="1" spans="1:8" ht="15" customHeight="1" x14ac:dyDescent="0.3">
      <c r="A1" s="169" t="s">
        <v>111</v>
      </c>
      <c r="B1" s="169"/>
      <c r="C1" s="169"/>
      <c r="D1" s="169"/>
      <c r="E1" s="169"/>
      <c r="F1" s="169"/>
      <c r="G1" s="169"/>
      <c r="H1" s="169"/>
    </row>
    <row r="2" spans="1:8" x14ac:dyDescent="0.3">
      <c r="A2" s="169" t="s">
        <v>80</v>
      </c>
      <c r="B2" s="169"/>
      <c r="C2" s="169"/>
      <c r="D2" s="169"/>
      <c r="E2" s="169"/>
      <c r="F2" s="169"/>
      <c r="G2" s="169"/>
      <c r="H2" s="169"/>
    </row>
    <row r="3" spans="1:8" ht="16.5" customHeight="1" x14ac:dyDescent="0.3">
      <c r="A3" s="166" t="s">
        <v>112</v>
      </c>
      <c r="B3" s="167"/>
      <c r="C3" s="167"/>
      <c r="D3" s="167"/>
      <c r="E3" s="167"/>
      <c r="F3" s="167"/>
      <c r="G3" s="167"/>
      <c r="H3" s="168"/>
    </row>
    <row r="4" spans="1:8" ht="43.2" x14ac:dyDescent="0.3">
      <c r="A4" s="78" t="s">
        <v>82</v>
      </c>
      <c r="B4" s="70" t="s">
        <v>83</v>
      </c>
      <c r="C4" s="70" t="s">
        <v>113</v>
      </c>
      <c r="D4" s="70" t="s">
        <v>102</v>
      </c>
      <c r="E4" s="70" t="s">
        <v>86</v>
      </c>
      <c r="F4" s="70" t="s">
        <v>87</v>
      </c>
      <c r="G4" s="70" t="s">
        <v>88</v>
      </c>
      <c r="H4" s="71" t="s">
        <v>89</v>
      </c>
    </row>
    <row r="5" spans="1:8" x14ac:dyDescent="0.3">
      <c r="A5" s="89"/>
      <c r="B5" s="129"/>
      <c r="C5" s="108"/>
      <c r="D5" s="132"/>
      <c r="E5" s="100"/>
      <c r="F5" s="109"/>
      <c r="G5" s="109"/>
      <c r="H5" s="128">
        <f>Assets[[#This Row],[Coût unitaire]]*Assets[[#This Row],[Nombre d’unités]]</f>
        <v>0</v>
      </c>
    </row>
    <row r="6" spans="1:8" x14ac:dyDescent="0.3">
      <c r="A6" s="89"/>
      <c r="B6" s="127"/>
      <c r="C6" s="108"/>
      <c r="D6" s="108"/>
      <c r="E6" s="100"/>
      <c r="F6" s="109"/>
      <c r="G6" s="109"/>
      <c r="H6" s="128">
        <f>Assets[[#This Row],[Coût unitaire]]*Assets[[#This Row],[Nombre d’unités]]</f>
        <v>0</v>
      </c>
    </row>
    <row r="7" spans="1:8" x14ac:dyDescent="0.3">
      <c r="A7" s="89"/>
      <c r="B7" s="127"/>
      <c r="C7" s="108"/>
      <c r="D7" s="108"/>
      <c r="E7" s="100"/>
      <c r="F7" s="109"/>
      <c r="G7" s="109"/>
      <c r="H7" s="128">
        <f>Assets[[#This Row],[Coût unitaire]]*Assets[[#This Row],[Nombre d’unités]]</f>
        <v>0</v>
      </c>
    </row>
    <row r="8" spans="1:8" x14ac:dyDescent="0.3">
      <c r="A8" s="89"/>
      <c r="B8" s="127"/>
      <c r="C8" s="108"/>
      <c r="D8" s="108"/>
      <c r="E8" s="100"/>
      <c r="F8" s="109"/>
      <c r="G8" s="109"/>
      <c r="H8" s="128">
        <f>Assets[[#This Row],[Coût unitaire]]*Assets[[#This Row],[Nombre d’unités]]</f>
        <v>0</v>
      </c>
    </row>
    <row r="9" spans="1:8" x14ac:dyDescent="0.3">
      <c r="A9" s="89"/>
      <c r="B9" s="127"/>
      <c r="C9" s="108"/>
      <c r="D9" s="108"/>
      <c r="E9" s="100"/>
      <c r="F9" s="109"/>
      <c r="G9" s="109"/>
      <c r="H9" s="128">
        <f>Assets[[#This Row],[Coût unitaire]]*Assets[[#This Row],[Nombre d’unités]]</f>
        <v>0</v>
      </c>
    </row>
    <row r="10" spans="1:8" x14ac:dyDescent="0.3">
      <c r="A10" s="89"/>
      <c r="B10" s="127"/>
      <c r="C10" s="108"/>
      <c r="D10" s="108"/>
      <c r="E10" s="100"/>
      <c r="F10" s="109"/>
      <c r="G10" s="109"/>
      <c r="H10" s="93">
        <f>Assets[[#This Row],[Coût unitaire]]*Assets[[#This Row],[Nombre d’unités]]</f>
        <v>0</v>
      </c>
    </row>
    <row r="11" spans="1:8" x14ac:dyDescent="0.3">
      <c r="A11" s="89"/>
      <c r="B11" s="127"/>
      <c r="C11" s="108"/>
      <c r="D11" s="108"/>
      <c r="E11" s="100"/>
      <c r="F11" s="109"/>
      <c r="G11" s="109"/>
      <c r="H11" s="94">
        <f>Assets[[#This Row],[Coût unitaire]]*Assets[[#This Row],[Nombre d’unités]]</f>
        <v>0</v>
      </c>
    </row>
    <row r="12" spans="1:8" x14ac:dyDescent="0.3">
      <c r="A12" s="89"/>
      <c r="B12" s="127"/>
      <c r="C12" s="108"/>
      <c r="D12" s="108"/>
      <c r="E12" s="100"/>
      <c r="F12" s="109"/>
      <c r="G12" s="109"/>
      <c r="H12" s="94">
        <f>Assets[[#This Row],[Coût unitaire]]*Assets[[#This Row],[Nombre d’unités]]</f>
        <v>0</v>
      </c>
    </row>
    <row r="13" spans="1:8" x14ac:dyDescent="0.3">
      <c r="A13" s="89"/>
      <c r="B13" s="127"/>
      <c r="C13" s="108"/>
      <c r="D13" s="108"/>
      <c r="E13" s="100"/>
      <c r="F13" s="109"/>
      <c r="G13" s="109"/>
      <c r="H13" s="94">
        <f>Assets[[#This Row],[Coût unitaire]]*Assets[[#This Row],[Nombre d’unités]]</f>
        <v>0</v>
      </c>
    </row>
    <row r="14" spans="1:8" x14ac:dyDescent="0.3">
      <c r="A14" s="89"/>
      <c r="B14" s="127"/>
      <c r="C14" s="108"/>
      <c r="D14" s="108"/>
      <c r="E14" s="100"/>
      <c r="F14" s="109"/>
      <c r="G14" s="109"/>
      <c r="H14" s="94">
        <f>Assets[[#This Row],[Coût unitaire]]*Assets[[#This Row],[Nombre d’unités]]</f>
        <v>0</v>
      </c>
    </row>
    <row r="15" spans="1:8" x14ac:dyDescent="0.3">
      <c r="A15" s="89"/>
      <c r="B15" s="127"/>
      <c r="C15" s="108"/>
      <c r="D15" s="108"/>
      <c r="E15" s="100"/>
      <c r="F15" s="109"/>
      <c r="G15" s="109"/>
      <c r="H15" s="94">
        <f>Assets[[#This Row],[Coût unitaire]]*Assets[[#This Row],[Nombre d’unités]]</f>
        <v>0</v>
      </c>
    </row>
    <row r="16" spans="1:8" x14ac:dyDescent="0.3">
      <c r="A16" s="89"/>
      <c r="B16" s="127"/>
      <c r="C16" s="108"/>
      <c r="D16" s="108"/>
      <c r="E16" s="100"/>
      <c r="F16" s="109"/>
      <c r="G16" s="109"/>
      <c r="H16" s="94">
        <f>Assets[[#This Row],[Coût unitaire]]*Assets[[#This Row],[Nombre d’unités]]</f>
        <v>0</v>
      </c>
    </row>
    <row r="17" spans="1:8" x14ac:dyDescent="0.3">
      <c r="A17" s="89"/>
      <c r="B17" s="127"/>
      <c r="C17" s="108"/>
      <c r="D17" s="108"/>
      <c r="E17" s="100"/>
      <c r="F17" s="109"/>
      <c r="G17" s="109"/>
      <c r="H17" s="94">
        <f>Assets[[#This Row],[Coût unitaire]]*Assets[[#This Row],[Nombre d’unités]]</f>
        <v>0</v>
      </c>
    </row>
    <row r="18" spans="1:8" x14ac:dyDescent="0.3">
      <c r="A18" s="89"/>
      <c r="B18" s="127"/>
      <c r="C18" s="108"/>
      <c r="D18" s="108"/>
      <c r="E18" s="100"/>
      <c r="F18" s="109"/>
      <c r="G18" s="109"/>
      <c r="H18" s="94">
        <f>Assets[[#This Row],[Coût unitaire]]*Assets[[#This Row],[Nombre d’unités]]</f>
        <v>0</v>
      </c>
    </row>
    <row r="19" spans="1:8" x14ac:dyDescent="0.3">
      <c r="A19" s="89"/>
      <c r="B19" s="127"/>
      <c r="C19" s="108"/>
      <c r="D19" s="108"/>
      <c r="E19" s="100"/>
      <c r="F19" s="109"/>
      <c r="G19" s="109"/>
      <c r="H19" s="94">
        <f>Assets[[#This Row],[Coût unitaire]]*Assets[[#This Row],[Nombre d’unités]]</f>
        <v>0</v>
      </c>
    </row>
    <row r="20" spans="1:8" x14ac:dyDescent="0.3">
      <c r="A20" s="89"/>
      <c r="B20" s="127"/>
      <c r="C20" s="108"/>
      <c r="D20" s="108"/>
      <c r="E20" s="100"/>
      <c r="F20" s="109"/>
      <c r="G20" s="109"/>
      <c r="H20" s="94">
        <f>Assets[[#This Row],[Coût unitaire]]*Assets[[#This Row],[Nombre d’unités]]</f>
        <v>0</v>
      </c>
    </row>
    <row r="21" spans="1:8" x14ac:dyDescent="0.3">
      <c r="A21" s="89"/>
      <c r="B21" s="127"/>
      <c r="C21" s="108"/>
      <c r="D21" s="108"/>
      <c r="E21" s="100"/>
      <c r="F21" s="109"/>
      <c r="G21" s="109"/>
      <c r="H21" s="94">
        <f>Assets[[#This Row],[Coût unitaire]]*Assets[[#This Row],[Nombre d’unités]]</f>
        <v>0</v>
      </c>
    </row>
    <row r="22" spans="1:8" x14ac:dyDescent="0.3">
      <c r="A22" s="89"/>
      <c r="B22" s="127"/>
      <c r="C22" s="108"/>
      <c r="D22" s="108"/>
      <c r="E22" s="100"/>
      <c r="F22" s="109"/>
      <c r="G22" s="109"/>
      <c r="H22" s="94">
        <f>Assets[[#This Row],[Coût unitaire]]*Assets[[#This Row],[Nombre d’unités]]</f>
        <v>0</v>
      </c>
    </row>
    <row r="23" spans="1:8" x14ac:dyDescent="0.3">
      <c r="A23" s="89"/>
      <c r="B23" s="127"/>
      <c r="C23" s="108"/>
      <c r="D23" s="108"/>
      <c r="E23" s="100"/>
      <c r="F23" s="109"/>
      <c r="G23" s="109"/>
      <c r="H23" s="94">
        <f>Assets[[#This Row],[Coût unitaire]]*Assets[[#This Row],[Nombre d’unités]]</f>
        <v>0</v>
      </c>
    </row>
    <row r="24" spans="1:8" x14ac:dyDescent="0.3">
      <c r="A24" s="89"/>
      <c r="B24" s="127"/>
      <c r="C24" s="108"/>
      <c r="D24" s="108"/>
      <c r="E24" s="100"/>
      <c r="F24" s="109"/>
      <c r="G24" s="109"/>
      <c r="H24" s="94">
        <f>Assets[[#This Row],[Coût unitaire]]*Assets[[#This Row],[Nombre d’unités]]</f>
        <v>0</v>
      </c>
    </row>
    <row r="25" spans="1:8" x14ac:dyDescent="0.3">
      <c r="A25" s="95" t="s">
        <v>90</v>
      </c>
      <c r="B25" s="96"/>
      <c r="C25" s="97"/>
      <c r="D25" s="97"/>
      <c r="E25" s="97"/>
      <c r="F25" s="97"/>
      <c r="G25" s="98"/>
      <c r="H25" s="99">
        <f>SUBTOTAL(109,Assets[TOTAL])</f>
        <v>0</v>
      </c>
    </row>
    <row r="27" spans="1:8" x14ac:dyDescent="0.3">
      <c r="A27" s="174" t="s">
        <v>114</v>
      </c>
      <c r="B27" s="175"/>
      <c r="C27" s="175"/>
      <c r="D27" s="175"/>
      <c r="E27" s="175"/>
      <c r="F27" s="175"/>
      <c r="G27" s="176"/>
    </row>
    <row r="28" spans="1:8" ht="43.2" x14ac:dyDescent="0.3">
      <c r="A28" s="35" t="s">
        <v>82</v>
      </c>
      <c r="B28" s="15" t="s">
        <v>83</v>
      </c>
      <c r="C28" s="15" t="s">
        <v>115</v>
      </c>
      <c r="D28" s="15" t="s">
        <v>86</v>
      </c>
      <c r="E28" s="15" t="s">
        <v>87</v>
      </c>
      <c r="F28" s="15" t="s">
        <v>88</v>
      </c>
      <c r="G28" s="16" t="s">
        <v>89</v>
      </c>
    </row>
    <row r="29" spans="1:8" x14ac:dyDescent="0.3">
      <c r="A29" s="101"/>
      <c r="B29" s="129"/>
      <c r="C29" s="25"/>
      <c r="D29" s="102"/>
      <c r="E29" s="25"/>
      <c r="F29" s="25"/>
      <c r="G29" s="36">
        <f>Others[[#This Row],[Coût unitaire]]*Others[[#This Row],[Nombre d’unités]]</f>
        <v>0</v>
      </c>
    </row>
    <row r="30" spans="1:8" x14ac:dyDescent="0.3">
      <c r="A30" s="103"/>
      <c r="B30" s="130"/>
      <c r="C30" s="20"/>
      <c r="D30" s="37"/>
      <c r="E30" s="20"/>
      <c r="F30" s="20"/>
      <c r="G30" s="33">
        <f>Others[[#This Row],[Coût unitaire]]*Others[[#This Row],[Nombre d’unités]]</f>
        <v>0</v>
      </c>
    </row>
    <row r="31" spans="1:8" x14ac:dyDescent="0.3">
      <c r="A31" s="103"/>
      <c r="B31" s="130"/>
      <c r="C31" s="20"/>
      <c r="D31" s="37"/>
      <c r="E31" s="20"/>
      <c r="F31" s="20"/>
      <c r="G31" s="33">
        <f>Others[[#This Row],[Coût unitaire]]*Others[[#This Row],[Nombre d’unités]]</f>
        <v>0</v>
      </c>
    </row>
    <row r="32" spans="1:8" x14ac:dyDescent="0.3">
      <c r="A32" s="103"/>
      <c r="B32" s="130"/>
      <c r="C32" s="20"/>
      <c r="D32" s="37"/>
      <c r="E32" s="20"/>
      <c r="F32" s="20"/>
      <c r="G32" s="33">
        <f>Others[[#This Row],[Coût unitaire]]*Others[[#This Row],[Nombre d’unités]]</f>
        <v>0</v>
      </c>
    </row>
    <row r="33" spans="1:7" x14ac:dyDescent="0.3">
      <c r="A33" s="103"/>
      <c r="B33" s="130"/>
      <c r="C33" s="20"/>
      <c r="D33" s="37"/>
      <c r="E33" s="20"/>
      <c r="F33" s="20"/>
      <c r="G33" s="33">
        <f>Others[[#This Row],[Coût unitaire]]*Others[[#This Row],[Nombre d’unités]]</f>
        <v>0</v>
      </c>
    </row>
    <row r="34" spans="1:7" x14ac:dyDescent="0.3">
      <c r="A34" s="103"/>
      <c r="B34" s="130"/>
      <c r="C34" s="20"/>
      <c r="D34" s="37"/>
      <c r="E34" s="20"/>
      <c r="F34" s="20"/>
      <c r="G34" s="33">
        <f>Others[[#This Row],[Coût unitaire]]*Others[[#This Row],[Nombre d’unités]]</f>
        <v>0</v>
      </c>
    </row>
    <row r="35" spans="1:7" x14ac:dyDescent="0.3">
      <c r="A35" s="103"/>
      <c r="B35" s="130"/>
      <c r="C35" s="20"/>
      <c r="D35" s="37"/>
      <c r="E35" s="20"/>
      <c r="F35" s="20"/>
      <c r="G35" s="33">
        <f>Others[[#This Row],[Coût unitaire]]*Others[[#This Row],[Nombre d’unités]]</f>
        <v>0</v>
      </c>
    </row>
    <row r="36" spans="1:7" x14ac:dyDescent="0.3">
      <c r="A36" s="103"/>
      <c r="B36" s="130"/>
      <c r="C36" s="20"/>
      <c r="D36" s="37"/>
      <c r="E36" s="20"/>
      <c r="F36" s="20"/>
      <c r="G36" s="33">
        <f>Others[[#This Row],[Coût unitaire]]*Others[[#This Row],[Nombre d’unités]]</f>
        <v>0</v>
      </c>
    </row>
    <row r="37" spans="1:7" x14ac:dyDescent="0.3">
      <c r="A37" s="103"/>
      <c r="B37" s="130"/>
      <c r="C37" s="20"/>
      <c r="D37" s="37"/>
      <c r="E37" s="20"/>
      <c r="F37" s="20"/>
      <c r="G37" s="33">
        <f>Others[[#This Row],[Coût unitaire]]*Others[[#This Row],[Nombre d’unités]]</f>
        <v>0</v>
      </c>
    </row>
    <row r="38" spans="1:7" x14ac:dyDescent="0.3">
      <c r="A38" s="103"/>
      <c r="B38" s="130"/>
      <c r="C38" s="20"/>
      <c r="D38" s="37"/>
      <c r="E38" s="20"/>
      <c r="F38" s="20"/>
      <c r="G38" s="33">
        <f>Others[[#This Row],[Coût unitaire]]*Others[[#This Row],[Nombre d’unités]]</f>
        <v>0</v>
      </c>
    </row>
    <row r="39" spans="1:7" x14ac:dyDescent="0.3">
      <c r="A39" s="103"/>
      <c r="B39" s="130"/>
      <c r="C39" s="20"/>
      <c r="D39" s="37"/>
      <c r="E39" s="20"/>
      <c r="F39" s="20"/>
      <c r="G39" s="33">
        <f>Others[[#This Row],[Coût unitaire]]*Others[[#This Row],[Nombre d’unités]]</f>
        <v>0</v>
      </c>
    </row>
    <row r="40" spans="1:7" x14ac:dyDescent="0.3">
      <c r="A40" s="103"/>
      <c r="B40" s="130"/>
      <c r="C40" s="20"/>
      <c r="D40" s="37"/>
      <c r="E40" s="20"/>
      <c r="F40" s="20"/>
      <c r="G40" s="33">
        <f>Others[[#This Row],[Coût unitaire]]*Others[[#This Row],[Nombre d’unités]]</f>
        <v>0</v>
      </c>
    </row>
    <row r="41" spans="1:7" x14ac:dyDescent="0.3">
      <c r="A41" s="103"/>
      <c r="B41" s="130"/>
      <c r="C41" s="20"/>
      <c r="D41" s="37"/>
      <c r="E41" s="20"/>
      <c r="F41" s="20"/>
      <c r="G41" s="33">
        <f>Others[[#This Row],[Coût unitaire]]*Others[[#This Row],[Nombre d’unités]]</f>
        <v>0</v>
      </c>
    </row>
    <row r="42" spans="1:7" x14ac:dyDescent="0.3">
      <c r="A42" s="103"/>
      <c r="B42" s="130"/>
      <c r="C42" s="20"/>
      <c r="D42" s="37"/>
      <c r="E42" s="20"/>
      <c r="F42" s="20"/>
      <c r="G42" s="33">
        <f>Others[[#This Row],[Coût unitaire]]*Others[[#This Row],[Nombre d’unités]]</f>
        <v>0</v>
      </c>
    </row>
    <row r="43" spans="1:7" x14ac:dyDescent="0.3">
      <c r="A43" s="103"/>
      <c r="B43" s="130"/>
      <c r="C43" s="20"/>
      <c r="D43" s="37"/>
      <c r="E43" s="20"/>
      <c r="F43" s="20"/>
      <c r="G43" s="33">
        <f>Others[[#This Row],[Coût unitaire]]*Others[[#This Row],[Nombre d’unités]]</f>
        <v>0</v>
      </c>
    </row>
    <row r="44" spans="1:7" x14ac:dyDescent="0.3">
      <c r="A44" s="103"/>
      <c r="B44" s="130"/>
      <c r="C44" s="20"/>
      <c r="D44" s="37"/>
      <c r="E44" s="20"/>
      <c r="F44" s="20"/>
      <c r="G44" s="33">
        <f>Others[[#This Row],[Coût unitaire]]*Others[[#This Row],[Nombre d’unités]]</f>
        <v>0</v>
      </c>
    </row>
    <row r="45" spans="1:7" x14ac:dyDescent="0.3">
      <c r="A45" s="103"/>
      <c r="B45" s="130"/>
      <c r="C45" s="20"/>
      <c r="D45" s="37"/>
      <c r="E45" s="20"/>
      <c r="F45" s="20"/>
      <c r="G45" s="33">
        <f>Others[[#This Row],[Coût unitaire]]*Others[[#This Row],[Nombre d’unités]]</f>
        <v>0</v>
      </c>
    </row>
    <row r="46" spans="1:7" x14ac:dyDescent="0.3">
      <c r="A46" s="103"/>
      <c r="B46" s="130"/>
      <c r="C46" s="20"/>
      <c r="D46" s="37"/>
      <c r="E46" s="20"/>
      <c r="F46" s="20"/>
      <c r="G46" s="33">
        <f>Others[[#This Row],[Coût unitaire]]*Others[[#This Row],[Nombre d’unités]]</f>
        <v>0</v>
      </c>
    </row>
    <row r="47" spans="1:7" x14ac:dyDescent="0.3">
      <c r="A47" s="103"/>
      <c r="B47" s="130"/>
      <c r="C47" s="20"/>
      <c r="D47" s="37"/>
      <c r="E47" s="20"/>
      <c r="F47" s="20"/>
      <c r="G47" s="33">
        <f>Others[[#This Row],[Coût unitaire]]*Others[[#This Row],[Nombre d’unités]]</f>
        <v>0</v>
      </c>
    </row>
    <row r="48" spans="1:7" x14ac:dyDescent="0.3">
      <c r="A48" s="103"/>
      <c r="B48" s="130"/>
      <c r="C48" s="20"/>
      <c r="D48" s="37"/>
      <c r="E48" s="20"/>
      <c r="F48" s="20"/>
      <c r="G48" s="33">
        <f>Others[[#This Row],[Coût unitaire]]*Others[[#This Row],[Nombre d’unités]]</f>
        <v>0</v>
      </c>
    </row>
    <row r="49" spans="1:7" x14ac:dyDescent="0.3">
      <c r="A49" s="28" t="s">
        <v>90</v>
      </c>
      <c r="B49" s="27"/>
      <c r="C49" s="27"/>
      <c r="D49" s="39"/>
      <c r="E49" s="27"/>
      <c r="F49" s="29"/>
      <c r="G49" s="38">
        <f>SUBTOTAL(109,Others[TOTAL])</f>
        <v>0</v>
      </c>
    </row>
  </sheetData>
  <mergeCells count="4">
    <mergeCell ref="A27:G27"/>
    <mergeCell ref="A1:H1"/>
    <mergeCell ref="A2:H2"/>
    <mergeCell ref="A3:H3"/>
  </mergeCells>
  <dataValidations xWindow="196" yWindow="553" count="2">
    <dataValidation type="decimal" allowBlank="1" showInputMessage="1" showErrorMessage="1" errorTitle="Hors de la portée du budget" error="Veuillez n’introduire que des activités subsidiaires dans l’ensemble d’activités prédéfini. Si les activités ne sont pas définies, veuillez introduire les activités dans la page Budget Sommaire" promptTitle="N’inscrire que des chiffres" prompt="Si vous voulez indiquer « Activité 1.2 », veuillez n’inscrire que  « 1.2 »" sqref="A5:A24 A29:A48" xr:uid="{00000000-0002-0000-0600-000000000000}">
      <formula1>MIN(INDIRECT("Summary_1[I. ACTIVITÉS DU PROJET]"))</formula1>
      <formula2>MAX(INDIRECT("Summary_1[I. ACTIVITÉS DU PROJET]"))+0.9</formula2>
    </dataValidation>
    <dataValidation type="decimal" operator="greaterThanOrEqual" allowBlank="1" showInputMessage="1" showErrorMessage="1" sqref="F5:G24 E29:F48" xr:uid="{00000000-0002-0000-0600-000001000000}">
      <formula1>0</formula1>
    </dataValidation>
  </dataValidations>
  <pageMargins left="0.7" right="0.7" top="0.75" bottom="0.75" header="0.3" footer="0.3"/>
  <pageSetup scale="82" orientation="landscape" r:id="rId1"/>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4"/>
  <sheetViews>
    <sheetView showGridLines="0" zoomScaleNormal="100" workbookViewId="0">
      <selection activeCell="A16" sqref="A16:A17"/>
    </sheetView>
  </sheetViews>
  <sheetFormatPr defaultRowHeight="14.4" x14ac:dyDescent="0.3"/>
  <cols>
    <col min="1" max="1" width="59.6640625" customWidth="1"/>
    <col min="2" max="4" width="21.21875" customWidth="1"/>
  </cols>
  <sheetData>
    <row r="1" spans="1:4" x14ac:dyDescent="0.3">
      <c r="A1" s="173" t="s">
        <v>116</v>
      </c>
      <c r="B1" s="173"/>
      <c r="C1" s="173"/>
      <c r="D1" s="173"/>
    </row>
    <row r="2" spans="1:4" x14ac:dyDescent="0.3">
      <c r="A2" s="173" t="s">
        <v>80</v>
      </c>
      <c r="B2" s="173"/>
      <c r="C2" s="173"/>
      <c r="D2" s="173"/>
    </row>
    <row r="3" spans="1:4" x14ac:dyDescent="0.3">
      <c r="A3" s="35" t="s">
        <v>117</v>
      </c>
      <c r="B3" s="15" t="s">
        <v>118</v>
      </c>
      <c r="C3" s="15" t="s">
        <v>119</v>
      </c>
      <c r="D3" s="16" t="s">
        <v>89</v>
      </c>
    </row>
    <row r="4" spans="1:4" x14ac:dyDescent="0.3">
      <c r="A4" s="129"/>
      <c r="B4" s="34"/>
      <c r="C4" s="34"/>
      <c r="D4" s="23">
        <f>SUM(Co_Financing[[#This Row],[EN ESPÈCES]:[EN NATURE]])</f>
        <v>0</v>
      </c>
    </row>
    <row r="5" spans="1:4" x14ac:dyDescent="0.3">
      <c r="A5" s="104"/>
      <c r="B5" s="14"/>
      <c r="C5" s="14"/>
      <c r="D5" s="24">
        <f>SUM(Co_Financing[[#This Row],[EN ESPÈCES]:[EN NATURE]])</f>
        <v>0</v>
      </c>
    </row>
    <row r="6" spans="1:4" x14ac:dyDescent="0.3">
      <c r="A6" s="104"/>
      <c r="B6" s="14"/>
      <c r="C6" s="14"/>
      <c r="D6" s="24">
        <f>SUM(Co_Financing[[#This Row],[EN ESPÈCES]:[EN NATURE]])</f>
        <v>0</v>
      </c>
    </row>
    <row r="7" spans="1:4" x14ac:dyDescent="0.3">
      <c r="A7" s="104"/>
      <c r="B7" s="14"/>
      <c r="C7" s="14"/>
      <c r="D7" s="24">
        <f>SUM(Co_Financing[[#This Row],[EN ESPÈCES]:[EN NATURE]])</f>
        <v>0</v>
      </c>
    </row>
    <row r="8" spans="1:4" x14ac:dyDescent="0.3">
      <c r="A8" s="104"/>
      <c r="B8" s="14"/>
      <c r="C8" s="14"/>
      <c r="D8" s="24">
        <f>SUM(Co_Financing[[#This Row],[EN ESPÈCES]:[EN NATURE]])</f>
        <v>0</v>
      </c>
    </row>
    <row r="9" spans="1:4" x14ac:dyDescent="0.3">
      <c r="A9" s="104"/>
      <c r="B9" s="14"/>
      <c r="C9" s="14"/>
      <c r="D9" s="24">
        <f>SUM(Co_Financing[[#This Row],[EN ESPÈCES]:[EN NATURE]])</f>
        <v>0</v>
      </c>
    </row>
    <row r="10" spans="1:4" x14ac:dyDescent="0.3">
      <c r="A10" s="104"/>
      <c r="B10" s="14"/>
      <c r="C10" s="14"/>
      <c r="D10" s="24">
        <f>SUM(Co_Financing[[#This Row],[EN ESPÈCES]:[EN NATURE]])</f>
        <v>0</v>
      </c>
    </row>
    <row r="11" spans="1:4" x14ac:dyDescent="0.3">
      <c r="A11" s="104"/>
      <c r="B11" s="14"/>
      <c r="C11" s="14"/>
      <c r="D11" s="24">
        <f>SUM(Co_Financing[[#This Row],[EN ESPÈCES]:[EN NATURE]])</f>
        <v>0</v>
      </c>
    </row>
    <row r="12" spans="1:4" x14ac:dyDescent="0.3">
      <c r="A12" s="104"/>
      <c r="B12" s="14"/>
      <c r="C12" s="14"/>
      <c r="D12" s="24">
        <f>SUM(Co_Financing[[#This Row],[EN ESPÈCES]:[EN NATURE]])</f>
        <v>0</v>
      </c>
    </row>
    <row r="13" spans="1:4" x14ac:dyDescent="0.3">
      <c r="A13" s="104"/>
      <c r="B13" s="14"/>
      <c r="C13" s="14"/>
      <c r="D13" s="24">
        <f>SUM(Co_Financing[[#This Row],[EN ESPÈCES]:[EN NATURE]])</f>
        <v>0</v>
      </c>
    </row>
    <row r="14" spans="1:4" x14ac:dyDescent="0.3">
      <c r="A14" s="104"/>
      <c r="B14" s="14"/>
      <c r="C14" s="14"/>
      <c r="D14" s="24">
        <f>SUM(Co_Financing[[#This Row],[EN ESPÈCES]:[EN NATURE]])</f>
        <v>0</v>
      </c>
    </row>
    <row r="15" spans="1:4" x14ac:dyDescent="0.3">
      <c r="A15" s="104"/>
      <c r="B15" s="14"/>
      <c r="C15" s="14"/>
      <c r="D15" s="24">
        <f>SUM(Co_Financing[[#This Row],[EN ESPÈCES]:[EN NATURE]])</f>
        <v>0</v>
      </c>
    </row>
    <row r="16" spans="1:4" x14ac:dyDescent="0.3">
      <c r="A16" s="104"/>
      <c r="B16" s="14"/>
      <c r="C16" s="14"/>
      <c r="D16" s="24">
        <f>SUM(Co_Financing[[#This Row],[EN ESPÈCES]:[EN NATURE]])</f>
        <v>0</v>
      </c>
    </row>
    <row r="17" spans="1:4" x14ac:dyDescent="0.3">
      <c r="A17" s="104"/>
      <c r="B17" s="14"/>
      <c r="C17" s="14"/>
      <c r="D17" s="24">
        <f>SUM(Co_Financing[[#This Row],[EN ESPÈCES]:[EN NATURE]])</f>
        <v>0</v>
      </c>
    </row>
    <row r="18" spans="1:4" x14ac:dyDescent="0.3">
      <c r="A18" s="104"/>
      <c r="B18" s="14"/>
      <c r="C18" s="14"/>
      <c r="D18" s="24">
        <f>SUM(Co_Financing[[#This Row],[EN ESPÈCES]:[EN NATURE]])</f>
        <v>0</v>
      </c>
    </row>
    <row r="19" spans="1:4" x14ac:dyDescent="0.3">
      <c r="A19" s="104"/>
      <c r="B19" s="14"/>
      <c r="C19" s="14"/>
      <c r="D19" s="24">
        <f>SUM(Co_Financing[[#This Row],[EN ESPÈCES]:[EN NATURE]])</f>
        <v>0</v>
      </c>
    </row>
    <row r="20" spans="1:4" x14ac:dyDescent="0.3">
      <c r="A20" s="104"/>
      <c r="B20" s="14"/>
      <c r="C20" s="14"/>
      <c r="D20" s="24">
        <f>SUM(Co_Financing[[#This Row],[EN ESPÈCES]:[EN NATURE]])</f>
        <v>0</v>
      </c>
    </row>
    <row r="21" spans="1:4" x14ac:dyDescent="0.3">
      <c r="A21" s="104"/>
      <c r="B21" s="14"/>
      <c r="C21" s="14"/>
      <c r="D21" s="24">
        <f>SUM(Co_Financing[[#This Row],[EN ESPÈCES]:[EN NATURE]])</f>
        <v>0</v>
      </c>
    </row>
    <row r="22" spans="1:4" x14ac:dyDescent="0.3">
      <c r="A22" s="104"/>
      <c r="B22" s="14"/>
      <c r="C22" s="14"/>
      <c r="D22" s="24">
        <f>SUM(Co_Financing[[#This Row],[EN ESPÈCES]:[EN NATURE]])</f>
        <v>0</v>
      </c>
    </row>
    <row r="23" spans="1:4" x14ac:dyDescent="0.3">
      <c r="A23" s="104"/>
      <c r="B23" s="14"/>
      <c r="C23" s="14"/>
      <c r="D23" s="24">
        <f>SUM(Co_Financing[[#This Row],[EN ESPÈCES]:[EN NATURE]])</f>
        <v>0</v>
      </c>
    </row>
    <row r="24" spans="1:4" x14ac:dyDescent="0.3">
      <c r="A24" s="28" t="s">
        <v>90</v>
      </c>
      <c r="B24" s="41"/>
      <c r="C24" s="42"/>
      <c r="D24" s="40">
        <f>SUBTOTAL(109,Co_Financing[TOTAL])</f>
        <v>0</v>
      </c>
    </row>
  </sheetData>
  <mergeCells count="2">
    <mergeCell ref="A1:D1"/>
    <mergeCell ref="A2:D2"/>
  </mergeCells>
  <dataValidations count="1">
    <dataValidation type="decimal" operator="greaterThanOrEqual" allowBlank="1" showInputMessage="1" showErrorMessage="1" sqref="B4:C23" xr:uid="{00000000-0002-0000-0700-000000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Instructions</vt:lpstr>
      <vt:lpstr>Budget sommaire</vt:lpstr>
      <vt:lpstr>A - Coûts de personnel</vt:lpstr>
      <vt:lpstr>B - Services de consultants</vt:lpstr>
      <vt:lpstr>C - Formation Atelier Séminaire</vt:lpstr>
      <vt:lpstr>D - Coûts de diffusion</vt:lpstr>
      <vt:lpstr>E-Immobilisations &amp;Autres coûts</vt:lpstr>
      <vt:lpstr>III - Cofinancement</vt:lpstr>
      <vt:lpstr>'E-Immobilisations &amp;Autres coûts'!Print_Area</vt:lpstr>
      <vt:lpstr>Total_admin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Sandrine Capelle-Manuel</dc:creator>
  <cp:lastModifiedBy>Shuo Yang</cp:lastModifiedBy>
  <cp:lastPrinted>2019-02-14T13:47:29Z</cp:lastPrinted>
  <dcterms:created xsi:type="dcterms:W3CDTF">2018-12-06T13:19:04Z</dcterms:created>
  <dcterms:modified xsi:type="dcterms:W3CDTF">2019-05-30T13:36:09Z</dcterms:modified>
</cp:coreProperties>
</file>