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sin.dagdur\OneDrive - United Nations Development Programme\C2 Component Contracts\Waste transfer stations\yayladag\"/>
    </mc:Choice>
  </mc:AlternateContent>
  <xr:revisionPtr revIDLastSave="0" documentId="6_{BB5BC0F4-286E-4991-B5D6-F56D8E3E7DCB}" xr6:coauthVersionLast="40" xr6:coauthVersionMax="40" xr10:uidLastSave="{00000000-0000-0000-0000-000000000000}"/>
  <bookViews>
    <workbookView xWindow="0" yWindow="0" windowWidth="19200" windowHeight="7710" activeTab="1" xr2:uid="{C6AB27E4-A064-4EC9-B534-5AFD6BC65AE7}"/>
  </bookViews>
  <sheets>
    <sheet name="SUMMARY" sheetId="4" r:id="rId1"/>
    <sheet name="Civil Works" sheetId="1" r:id="rId2"/>
    <sheet name="Mechanical Works" sheetId="2" r:id="rId3"/>
    <sheet name="Electrical Work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2" l="1"/>
  <c r="F66" i="1"/>
  <c r="F65" i="1"/>
  <c r="F64" i="1"/>
  <c r="F63" i="1"/>
  <c r="F62" i="1"/>
  <c r="F61" i="1"/>
  <c r="F59" i="1"/>
  <c r="F58" i="1"/>
  <c r="F33" i="3" l="1"/>
  <c r="F31" i="2" l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2" i="3"/>
  <c r="F34" i="3" l="1"/>
  <c r="C8" i="4" s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2" i="2"/>
  <c r="F60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33" i="2" l="1"/>
  <c r="C7" i="4" s="1"/>
  <c r="F67" i="1"/>
  <c r="C6" i="4" s="1"/>
  <c r="C9" i="4" l="1"/>
</calcChain>
</file>

<file path=xl/sharedStrings.xml><?xml version="1.0" encoding="utf-8"?>
<sst xmlns="http://schemas.openxmlformats.org/spreadsheetml/2006/main" count="410" uniqueCount="280">
  <si>
    <t>Item/Pose No</t>
  </si>
  <si>
    <t>Item</t>
  </si>
  <si>
    <t>Unit</t>
  </si>
  <si>
    <t>Quantity</t>
  </si>
  <si>
    <t>Unit Price</t>
  </si>
  <si>
    <t>Total Price</t>
  </si>
  <si>
    <t>Civ01</t>
  </si>
  <si>
    <t xml:space="preserve">Excavation works </t>
  </si>
  <si>
    <t>Civ02</t>
  </si>
  <si>
    <t>Civ03</t>
  </si>
  <si>
    <t>Civ04</t>
  </si>
  <si>
    <t>Civ05</t>
  </si>
  <si>
    <t>Civ06</t>
  </si>
  <si>
    <t>Civ07</t>
  </si>
  <si>
    <t>Civ08</t>
  </si>
  <si>
    <t>Civ09</t>
  </si>
  <si>
    <t>Civ11</t>
  </si>
  <si>
    <t>Civ12</t>
  </si>
  <si>
    <t>Civ13</t>
  </si>
  <si>
    <t>Civ14</t>
  </si>
  <si>
    <t>Watering and compaction of any type of soil</t>
  </si>
  <si>
    <t>Backfill with all in aggregate including transportation</t>
  </si>
  <si>
    <t>Formation of base layer ((with crushed and screened quarry stone (1 inch)) including transportation</t>
  </si>
  <si>
    <t>Plant-Mix Subbase production including transportation (with crushed and screened quarry stone)</t>
  </si>
  <si>
    <t>Supply of gravel and flooring, watering and compaction by machine  including transportation</t>
  </si>
  <si>
    <t>Laying the sub base and base material </t>
  </si>
  <si>
    <t>Readymix concrete placement meeting the compressive strength requirements of C 16/20, including procurement, delivery, concrete pump and placement.</t>
  </si>
  <si>
    <t>Concreting of C 30/37 compressive strength class concrete being manufactured at a concrete plant or purchased (including concrete transport)</t>
  </si>
  <si>
    <t>Civ15</t>
  </si>
  <si>
    <t>Civ16</t>
  </si>
  <si>
    <t>Civ17</t>
  </si>
  <si>
    <t>Civ18</t>
  </si>
  <si>
    <t>30 cm thick CMU wall construction with non-reinforced lightweight concrete blocks (With lightweight block adhesive) (2,50 N/mm² and 400 kg/m³)</t>
  </si>
  <si>
    <t>cubic meter</t>
  </si>
  <si>
    <t>meter</t>
  </si>
  <si>
    <t>square meter</t>
  </si>
  <si>
    <t>Ø 200 mm nominal diameter, PVC-based corrugated drainage pipe and its placement</t>
  </si>
  <si>
    <t>Two layers of dampproofing application of 3 and 4 mm thick elastometric polymer modified bitumen sheet (-20 degrees cold rolled) with mat reinforcement</t>
  </si>
  <si>
    <t>Laying of 150 gr/m2 geotextile felt</t>
  </si>
  <si>
    <t>Square meter</t>
  </si>
  <si>
    <t>Supply and replacement of HDPE based drainage and protection sheet on waterproofing of basement curtains (200 dpressure resistance &lt;250 KN / m2)</t>
  </si>
  <si>
    <t>5 cm thick surface roughness or rough channel extruded polystyrene plates (XPS - 200 kPa compressive strength) with external thermal insulation on the outside walls and heat insulation plaster (mantolama)</t>
  </si>
  <si>
    <t>Civ19</t>
  </si>
  <si>
    <t>Civ20</t>
  </si>
  <si>
    <t>Civ21</t>
  </si>
  <si>
    <t>Civ22</t>
  </si>
  <si>
    <t>Civ23</t>
  </si>
  <si>
    <t>Civ24</t>
  </si>
  <si>
    <t>Civ25</t>
  </si>
  <si>
    <t>Civ26</t>
  </si>
  <si>
    <t>Civ27</t>
  </si>
  <si>
    <t>Thermal insulation of 5 cm thick surface (XPS - 300 Kpa compressive strength) and horizontal (on ground floor (earth contact) floors or reverse terrace roofs)</t>
  </si>
  <si>
    <t xml:space="preserve">Mesh reinforced elastometric resin based liquid applied dampproof plastic coating, 3 layers, 1,5 mm total thickness </t>
  </si>
  <si>
    <t>Production of reinforced concrete plain surface form works with plywood</t>
  </si>
  <si>
    <t>Mold Scaffolding from steel pipe (between 0.00 – 4.00 m)</t>
  </si>
  <si>
    <t>Mold Scaffolding from steel pipe (4.01 – 6.00 m)</t>
  </si>
  <si>
    <t>Assembly of prefabricated exterior scaffolding with full safety measures (0,00-51,50 m height)</t>
  </si>
  <si>
    <t>Assembly of prefabricated ceiling scaffolding with full safety measures (0,00-21,50 m height).</t>
  </si>
  <si>
    <t>Mold Scaffolding from steel pipe (6,01-8,00m)</t>
  </si>
  <si>
    <t>Ton</t>
  </si>
  <si>
    <t>Cutting, bending and placement of Ø 8- Ø 12 mm deformed concrete steel bars</t>
  </si>
  <si>
    <t>Civ28</t>
  </si>
  <si>
    <t>Civ29</t>
  </si>
  <si>
    <t>Civ30</t>
  </si>
  <si>
    <t>Civ31</t>
  </si>
  <si>
    <t>Civ32</t>
  </si>
  <si>
    <t>Civ33</t>
  </si>
  <si>
    <t>Civ34</t>
  </si>
  <si>
    <t>Civ35</t>
  </si>
  <si>
    <t>Civ36</t>
  </si>
  <si>
    <t>Civ37</t>
  </si>
  <si>
    <t>Civ38</t>
  </si>
  <si>
    <t>Civ39</t>
  </si>
  <si>
    <t>Civ40</t>
  </si>
  <si>
    <t>Civ41</t>
  </si>
  <si>
    <t>Civ42</t>
  </si>
  <si>
    <t>Civ43</t>
  </si>
  <si>
    <t>Cutting, bending and placement of Ø 14- Ø 28 mm deformed concrete steel bars</t>
  </si>
  <si>
    <t xml:space="preserve">Making and replacing various iron works from iron band,hollow section and steel profile </t>
  </si>
  <si>
    <t>kg</t>
  </si>
  <si>
    <t>PVC Doors, Windows and Frames</t>
  </si>
  <si>
    <t xml:space="preserve">Nodular cast iron grates for rain water drainage </t>
  </si>
  <si>
    <t>Supply and replacement of rigid PVC rain pipe with a diameter Ø 100 mm</t>
  </si>
  <si>
    <t>0.50 mm thick, hot-dip galvanized on the flat sheet made of seamless seamless groove construction and installation (Sheet width 30 cm total)</t>
  </si>
  <si>
    <t>Two layers of anticorrosive, two layers of synthetic paint on iron surfaces</t>
  </si>
  <si>
    <t>First class, all type, color and texture, 40 x 40 cm ceramic tile and wall &amp; floor tile with 3 mm joint installation (With tile adhesive)</t>
  </si>
  <si>
    <t>Made of marble aggregated concrete, ready made, equipped with flat sheet, window sill, parapet or a scoop (all kinds of surface treatment)</t>
  </si>
  <si>
    <t>Covering with 8 cm height normal cement steam cured concrete paving stone (every size, color and pattern)</t>
  </si>
  <si>
    <t>Plastering with 200/250 kg lime / cement mixture, coarse and fine mortar (interior wall plastering)</t>
  </si>
  <si>
    <t>Civ44</t>
  </si>
  <si>
    <t>Civ45</t>
  </si>
  <si>
    <t>Civ46</t>
  </si>
  <si>
    <t>Civ47</t>
  </si>
  <si>
    <t>Civ48</t>
  </si>
  <si>
    <t>Civ49</t>
  </si>
  <si>
    <t>Civ50</t>
  </si>
  <si>
    <t>Civ51</t>
  </si>
  <si>
    <t>Civ52</t>
  </si>
  <si>
    <t>Civ53</t>
  </si>
  <si>
    <t>200 kg cement dose levelling coat</t>
  </si>
  <si>
    <t>Installation of double-glazed glass window unit with 4 + 4 mm thickness, 12 mm spacing to PVC and aluminum joinery profile</t>
  </si>
  <si>
    <t>piece</t>
  </si>
  <si>
    <t xml:space="preserve">Formation of steam cured 500 Dose Precast Manhole base (h=0.6m, with rubber joints ) with Ø 200 outlet (one out and one inlet) </t>
  </si>
  <si>
    <t>Formation of steam Cured 500 Doses Precast Manhole Riser (h= 0.50 m, Joints with 600 Dose Mortar)</t>
  </si>
  <si>
    <t>Formation of 500 dz. 1-meter diameter prefabricated and steam cured inspection chimney with rubber gasket and conical apparatus installation</t>
  </si>
  <si>
    <t xml:space="preserve">Formation of steam cured, 500 dose precast manhole with structure height adjustment ring (h=specific to project, Joints with 600 Dose Mortar) </t>
  </si>
  <si>
    <t>Facade cladding with aluminium composite panel, mineral filled (without heat insulation)</t>
  </si>
  <si>
    <t>Civ54</t>
  </si>
  <si>
    <t>Civ55</t>
  </si>
  <si>
    <t>Panel Fence</t>
  </si>
  <si>
    <t>Mec01</t>
  </si>
  <si>
    <t>Mec02</t>
  </si>
  <si>
    <t>Mec03</t>
  </si>
  <si>
    <t>Mec04</t>
  </si>
  <si>
    <t>Mec05</t>
  </si>
  <si>
    <t>Mec06</t>
  </si>
  <si>
    <t>Mec08</t>
  </si>
  <si>
    <t>Mec09</t>
  </si>
  <si>
    <t>Mec10</t>
  </si>
  <si>
    <t>Mec11</t>
  </si>
  <si>
    <t>Mec12</t>
  </si>
  <si>
    <t>Mec13</t>
  </si>
  <si>
    <t>Mec14</t>
  </si>
  <si>
    <t>Mec15</t>
  </si>
  <si>
    <t>Mec16</t>
  </si>
  <si>
    <t>Mec17</t>
  </si>
  <si>
    <t>Mec18</t>
  </si>
  <si>
    <t>Mec19</t>
  </si>
  <si>
    <t>Mec20</t>
  </si>
  <si>
    <t>Mec21</t>
  </si>
  <si>
    <t>Mec22</t>
  </si>
  <si>
    <t>Mec23</t>
  </si>
  <si>
    <t>Mec24</t>
  </si>
  <si>
    <t>Mec25</t>
  </si>
  <si>
    <t>Mec26</t>
  </si>
  <si>
    <t>Mec27</t>
  </si>
  <si>
    <t>Mec28</t>
  </si>
  <si>
    <t>Mec29</t>
  </si>
  <si>
    <t>Mec30</t>
  </si>
  <si>
    <t>Mec31</t>
  </si>
  <si>
    <t>Sliding Entrance Gate (Panel fence)</t>
  </si>
  <si>
    <t xml:space="preserve">Polyethylene pipe; outside diameter Ø40 mm, PE100 class, SDR 17, PN 10 </t>
  </si>
  <si>
    <t xml:space="preserve">Polyethylene pipe; outside diameter Ø50 mm, PE100 class, SDR 17, PN 10 </t>
  </si>
  <si>
    <t xml:space="preserve">Polyethylene pipe; outside diameter Ø63 mm, PE100 class, SDR 17, PN 10 </t>
  </si>
  <si>
    <t xml:space="preserve">Laying HDPE based, corrugated sewer pipe with nominal diameter of  Ø 150 mm </t>
  </si>
  <si>
    <t>Laying HDPE based, corrugated sewer pipe with nominal diameter of  Ø 200 mm</t>
  </si>
  <si>
    <t>Laying HDPE based, corrugated sewer pipe with nominal diameter of  Ø 300 mm</t>
  </si>
  <si>
    <t>pieces</t>
  </si>
  <si>
    <t>(3/4") outside diameter: 27 Ø mm, 25 mm glass wound based aluminum folio coated prefabricated pipe insulation (TS EN 14303)</t>
  </si>
  <si>
    <t>(11/4") outside diameter: 42 Ø mm, 40 mm glass wound based aluminum folio coated prefabricated pipe insulation (TS EN 14303)</t>
  </si>
  <si>
    <t>(2") outside diameter: 60 Ø mm, 60 mm glass wound based aluminum folio coated prefabricated pipe insulation (TS EN 14303)</t>
  </si>
  <si>
    <t>Polypropylene clear water pipe;  PN 20, 1/2", Ø 20/3.4 mm including installation/montage material</t>
  </si>
  <si>
    <t>Polypropylene clear water pipe;  PN 20, 3/4", Ø 25/4.2 mm including installation/montage material</t>
  </si>
  <si>
    <t>Polypropylene clear water pipe;  PN 20, 1", Ø 32/5.4 mm including installation/montage material</t>
  </si>
  <si>
    <t>Polypropylene clear water pipe;  PN 20, 11/4", Ø 40/6.7 mm including installation/montage material</t>
  </si>
  <si>
    <t>Polypropylene clear water pipe;  PN 20, 2", Ø 63/10.5 mm including installation/montage material</t>
  </si>
  <si>
    <t>Rigid PVC plastic sewage pipe with muff, outer diameter: Ø 50-40/3.00 mm (B and BD type) including installation/montage material</t>
  </si>
  <si>
    <t>Rigid PVC plastic sewage pipe with muff, outer diameter: Ø 75-70/3.00 mm (B and BD type) including installation/montage material</t>
  </si>
  <si>
    <t>Rigid PVC plastic sewage pipe with muff, outer diameter: Ø 100-110/3.00 mm (B and BD type) including installation/montage material</t>
  </si>
  <si>
    <t>Rigid plastic floor sink 10X10 cm</t>
  </si>
  <si>
    <t xml:space="preserve">Full bore, screw type ball valve; brass, press-made, teflon (PTFE) gasket, 20 Ø mm, 3/4" </t>
  </si>
  <si>
    <t>Full bore, screw type ball valve; brass, press-made, teflon (PTFE) gasket, 32 Ø mm, 1 1/4"</t>
  </si>
  <si>
    <t>Full bore, screw type ball valve; brass, press-made, teflon (PTFE) gasket, 40 Ø mm, 1 1/2"</t>
  </si>
  <si>
    <t>Cold water meter Ø 50 mm, with flange</t>
  </si>
  <si>
    <t xml:space="preserve">Hydrophore,single pump, vertical shaft, frequency converter;  Flow: 0-5 m3 / h Pressure: 40-60mss </t>
  </si>
  <si>
    <t>Collector pipe, cold and hot water, galvanized; 3" Ø 80 mm</t>
  </si>
  <si>
    <t>Collector mouth, Ø 50 mm</t>
  </si>
  <si>
    <t>Supply and installation of wall split air conditioner, UNIT 9.000 Btu/h</t>
  </si>
  <si>
    <t>Ele01</t>
  </si>
  <si>
    <t>Ele02</t>
  </si>
  <si>
    <t>Ele03</t>
  </si>
  <si>
    <t>Ele04</t>
  </si>
  <si>
    <t>Ele05</t>
  </si>
  <si>
    <t>Ele06</t>
  </si>
  <si>
    <t>Ele07</t>
  </si>
  <si>
    <t>Ele09</t>
  </si>
  <si>
    <t>Ele10</t>
  </si>
  <si>
    <t>Ele11</t>
  </si>
  <si>
    <t>Ele12</t>
  </si>
  <si>
    <t>Ele13</t>
  </si>
  <si>
    <t>Ele14</t>
  </si>
  <si>
    <t>Ele15</t>
  </si>
  <si>
    <t>Ele16</t>
  </si>
  <si>
    <t>Ele17</t>
  </si>
  <si>
    <t>Ele18</t>
  </si>
  <si>
    <t>Ele19</t>
  </si>
  <si>
    <t>Ele20</t>
  </si>
  <si>
    <t>Ele21</t>
  </si>
  <si>
    <t>Ele22</t>
  </si>
  <si>
    <t>Ele23</t>
  </si>
  <si>
    <t>Ele24</t>
  </si>
  <si>
    <t>Ele25</t>
  </si>
  <si>
    <t>Ele26</t>
  </si>
  <si>
    <t>Ele27</t>
  </si>
  <si>
    <t>Ele28</t>
  </si>
  <si>
    <t>Ele29</t>
  </si>
  <si>
    <t>Ele30</t>
  </si>
  <si>
    <t>Ele31</t>
  </si>
  <si>
    <t>Ele32</t>
  </si>
  <si>
    <t>MDP Main Distribution Panelboard</t>
  </si>
  <si>
    <t>Surface Mounting Type Sheet Metal Panel, 0.30 m2</t>
  </si>
  <si>
    <t>Selector Type Rotary Cam (Pako) Switch, 2x10 A</t>
  </si>
  <si>
    <t>Rotary Cam (Pako) Switch, (0-1) 3x25 A</t>
  </si>
  <si>
    <t>Contactor, 3x16 A</t>
  </si>
  <si>
    <t>Thermic Protective Contactor, 3x10 A</t>
  </si>
  <si>
    <t>Time limit relay used for lighting control</t>
  </si>
  <si>
    <t>Residual current circuit breaker – up to 4x25A (300mA)</t>
  </si>
  <si>
    <t>Residual current circuit breaker – up to 4x40A (300mA)</t>
  </si>
  <si>
    <t xml:space="preserve">Surge protector; B Class, 230V AC, 100kA panel type </t>
  </si>
  <si>
    <t xml:space="preserve">Automatic-controlled central compensation battery, up to 525 V </t>
  </si>
  <si>
    <t>kVar</t>
  </si>
  <si>
    <t>Miniature Circuit Breaker, 1x2A, 1x10A, 1x16A</t>
  </si>
  <si>
    <t>Miniature Circuit Breaker, 3x25A</t>
  </si>
  <si>
    <t>Miniature Circuit Breaker, 3x40A</t>
  </si>
  <si>
    <t>3x25+16mm2 NYY Cable</t>
  </si>
  <si>
    <t>Multimeter (TS4417)</t>
  </si>
  <si>
    <t>Current transformer, CL:0,5 n&lt;5 10VA 40/5A</t>
  </si>
  <si>
    <t>Signal Lamp</t>
  </si>
  <si>
    <t>4x6mm2 NYY Cable</t>
  </si>
  <si>
    <t>5x4mm2 N2XH Cable</t>
  </si>
  <si>
    <t>5x6mm2 N2XH Cable</t>
  </si>
  <si>
    <t>ΔL60 (6 m.) Active Lightning Arrestor</t>
  </si>
  <si>
    <t>Down-conductor, 50mm2 electrolytic copper conductor</t>
  </si>
  <si>
    <t>30x3,5mm Galvanized Steel Band</t>
  </si>
  <si>
    <t>Grounding rod, electrolytic copper</t>
  </si>
  <si>
    <t>Conductor protection pipe (3m)</t>
  </si>
  <si>
    <t>150W LED Street Lighting Fixture, IP65</t>
  </si>
  <si>
    <t>150W LED Projector Lighting Fixture, IP65</t>
  </si>
  <si>
    <t>Galvanized Steel Range Lighting Pole, h:7mt.</t>
  </si>
  <si>
    <t>HDPE 100 corrugated pipe</t>
  </si>
  <si>
    <t xml:space="preserve">Polythene pipe ∅ 32 mm </t>
  </si>
  <si>
    <t>Lump-sum</t>
  </si>
  <si>
    <t>Civ56</t>
  </si>
  <si>
    <t>L.sum</t>
  </si>
  <si>
    <t>Civ57</t>
  </si>
  <si>
    <t>Civ58</t>
  </si>
  <si>
    <t>Smoked color chamfered mirror ( 5mm thickness) / Bizuteli füme renkli ayna (5 mm kalınlığında)</t>
  </si>
  <si>
    <t>Civ59</t>
  </si>
  <si>
    <t>Civ60</t>
  </si>
  <si>
    <t>Civ61</t>
  </si>
  <si>
    <t xml:space="preserve">The Bill of Quantities </t>
  </si>
  <si>
    <t>Civil Works</t>
  </si>
  <si>
    <t>Mechanical Works</t>
  </si>
  <si>
    <t>Electrical Works</t>
  </si>
  <si>
    <t xml:space="preserve">Total estimated price </t>
  </si>
  <si>
    <t>Ribbed wire mesh (1.50-3.00 kg/m2) Installation (including 3.00 kg / m2) including transportation</t>
  </si>
  <si>
    <t>Civ62</t>
  </si>
  <si>
    <t>Civ63</t>
  </si>
  <si>
    <t xml:space="preserve">Supply and placing of BS 18 concrete (350 doses) precast concrete manhole cover with frame  </t>
  </si>
  <si>
    <t>Supply and installation of prefabricated container buildings</t>
  </si>
  <si>
    <t>Traffic sign boards</t>
  </si>
  <si>
    <t>Supply and planting of conifer trees</t>
  </si>
  <si>
    <t>Supply and planting of broad-leaved trees</t>
  </si>
  <si>
    <t xml:space="preserve">Supply and planting of bushes </t>
  </si>
  <si>
    <t>Supply and laying of top soil</t>
  </si>
  <si>
    <t>Deceleration warning,stripe lines and pedestrian crossings,  with 2 mm thick double component paint</t>
  </si>
  <si>
    <t xml:space="preserve">Supply, installation and assembly of framing construction with any type of  profiled steel, steel bars and sheets </t>
  </si>
  <si>
    <t>Laying of Concrete border (chamfered, any colour) (50 x 20 x 10 cm)</t>
  </si>
  <si>
    <t>Laying of Concrete border (chamfered, any colour) (75 x 30 x 15 cm)</t>
  </si>
  <si>
    <t>Civ64</t>
  </si>
  <si>
    <t>Civ65</t>
  </si>
  <si>
    <t>Field concrete (concrete pavement)</t>
  </si>
  <si>
    <t>Civ66</t>
  </si>
  <si>
    <t>Pipe bedding-padding (side fill) with 0-30 mm fine aggregate (crushed stone)</t>
  </si>
  <si>
    <t>Hot-dip galvanized, corrugated / trapezoidal sheet and roof covering with epoxy paint made of 0.50 mm thickness on the existing roof covering on  concrete slabs and/or steel structures</t>
  </si>
  <si>
    <t>Strainer; PN 16 (for water and vapor, cast casing) Ø 50 mm or Ø 65 mm, with flange</t>
  </si>
  <si>
    <t>Holding valve with flange, cast casing,  Ø 50 mm or Ø 65 mm</t>
  </si>
  <si>
    <t>Weighbridge with automation system</t>
  </si>
  <si>
    <t>Full bore, screw type ball valve; brass, press-made, teflon (PTFE) gasket, 50 Ø mm, 2"</t>
  </si>
  <si>
    <t>Ele33</t>
  </si>
  <si>
    <t>Mec32</t>
  </si>
  <si>
    <t xml:space="preserve">23 m3 cylindrical, bolted, modular galvanized water tank (bolted) including installation/montage </t>
  </si>
  <si>
    <t>Paving 30 x 10 x (Project specific) cm, steam cured, regular cement concrete gutter stone (All colors)</t>
  </si>
  <si>
    <t>Permanent Project Signboard with foot pedestal</t>
  </si>
  <si>
    <t>Total</t>
  </si>
  <si>
    <t>Grounding line, 16mm2</t>
  </si>
  <si>
    <t>LOT 2                                                                                Construction of Solid Waste Transfer Station in YAYLADAĞ/HATAY</t>
  </si>
  <si>
    <t>Application of two coats of water-based matte paint on the new plaster surfaces (interior)</t>
  </si>
  <si>
    <t xml:space="preserve">Water based exterior paint with silicone additives to be applied on concrete, plaster, stucco or existing paint with primer (Exterior surfaces) </t>
  </si>
  <si>
    <t>Plastering with 250/350 kg cement dosage, coarse and fine mortar (exterior plastering)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</si>
</sst>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_-* #,##0.00\ _T_L_-;\-* #,##0.00\ _T_L_-;_-* &quot;-&quot;??\ _T_L_-;_-@_-"/>
    <numFmt numFmtId="166" formatCode="_-* #,##0.00000\ _₺_-;\-* #,##0.00000\ _₺_-;_-* &quot;-&quot;??\ _₺_-;_-@_-"/>
    <numFmt numFmtId="167" formatCode="0.0000"/>
    <numFmt numFmtId="168" formatCode="0.000000"/>
    <numFmt numFmtId="169" formatCode="[$₺-41F]#,##0.00"/>
    <numFmt numFmtId="170" formatCode="#,##0.000_);\(#,##0.000\)"/>
    <numFmt numFmtId="171" formatCode="[$USD]\ #,##0.00"/>
  </numFmts>
  <fonts count="13" x14ac:knownFonts="1">
    <font>
      <sz val="11"/>
      <color theme="1"/>
      <name val="Calibri"/>
      <family val="2"/>
      <scheme val="minor"/>
    </font>
    <font>
      <sz val="9.5"/>
      <color rgb="FF000000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sz val="10"/>
      <name val="Times New Roman"/>
      <family val="1"/>
      <charset val="162"/>
    </font>
    <font>
      <b/>
      <sz val="12"/>
      <color indexed="64"/>
      <name val="Arial"/>
      <family val="2"/>
      <charset val="162"/>
    </font>
    <font>
      <b/>
      <sz val="14"/>
      <color theme="1"/>
      <name val="Times New Roman"/>
      <family val="1"/>
      <charset val="162"/>
    </font>
    <font>
      <b/>
      <sz val="14"/>
      <color theme="0"/>
      <name val="Times New Roman"/>
      <family val="1"/>
      <charset val="162"/>
    </font>
    <font>
      <sz val="10"/>
      <color indexed="64"/>
      <name val="Arial"/>
      <family val="2"/>
    </font>
    <font>
      <b/>
      <sz val="12"/>
      <color theme="1"/>
      <name val="Times New Roman"/>
      <family val="1"/>
      <charset val="162"/>
    </font>
    <font>
      <sz val="9"/>
      <color indexed="64"/>
      <name val="Arial"/>
      <family val="2"/>
    </font>
    <font>
      <sz val="9.5"/>
      <color theme="1"/>
      <name val="Segoe U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49" fontId="0" fillId="0" borderId="0" xfId="0" applyNumberFormat="1" applyFont="1" applyAlignment="1">
      <alignment wrapText="1"/>
    </xf>
    <xf numFmtId="49" fontId="0" fillId="0" borderId="0" xfId="0" applyNumberFormat="1" applyAlignment="1"/>
    <xf numFmtId="4" fontId="0" fillId="0" borderId="0" xfId="0" applyNumberFormat="1"/>
    <xf numFmtId="49" fontId="0" fillId="0" borderId="0" xfId="0" applyNumberFormat="1" applyFill="1"/>
    <xf numFmtId="0" fontId="0" fillId="0" borderId="0" xfId="0" applyFill="1"/>
    <xf numFmtId="49" fontId="0" fillId="0" borderId="0" xfId="0" applyNumberFormat="1" applyFill="1" applyAlignment="1">
      <alignment wrapText="1"/>
    </xf>
    <xf numFmtId="164" fontId="0" fillId="0" borderId="0" xfId="1" applyFont="1"/>
    <xf numFmtId="166" fontId="0" fillId="0" borderId="0" xfId="0" applyNumberFormat="1"/>
    <xf numFmtId="167" fontId="0" fillId="0" borderId="0" xfId="0" applyNumberFormat="1"/>
    <xf numFmtId="164" fontId="6" fillId="0" borderId="2" xfId="1" applyFont="1" applyBorder="1" applyAlignment="1">
      <alignment horizontal="center" vertical="center" wrapText="1"/>
    </xf>
    <xf numFmtId="168" fontId="0" fillId="0" borderId="0" xfId="0" applyNumberFormat="1"/>
    <xf numFmtId="164" fontId="7" fillId="2" borderId="2" xfId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Fill="1" applyBorder="1"/>
    <xf numFmtId="164" fontId="6" fillId="0" borderId="0" xfId="1" applyFont="1" applyFill="1" applyBorder="1" applyAlignment="1">
      <alignment horizontal="center" vertical="center" wrapText="1"/>
    </xf>
    <xf numFmtId="164" fontId="7" fillId="0" borderId="0" xfId="1" applyFont="1" applyFill="1" applyBorder="1" applyAlignment="1">
      <alignment horizontal="center" vertical="center" wrapText="1"/>
    </xf>
    <xf numFmtId="169" fontId="0" fillId="0" borderId="0" xfId="0" applyNumberFormat="1" applyFill="1" applyBorder="1"/>
    <xf numFmtId="0" fontId="8" fillId="0" borderId="0" xfId="0" applyFont="1" applyFill="1" applyBorder="1"/>
    <xf numFmtId="164" fontId="9" fillId="0" borderId="0" xfId="1" applyFont="1" applyFill="1" applyBorder="1" applyAlignment="1">
      <alignment horizontal="right" vertical="center" wrapText="1"/>
    </xf>
    <xf numFmtId="170" fontId="0" fillId="0" borderId="0" xfId="0" applyNumberFormat="1" applyFill="1" applyBorder="1"/>
    <xf numFmtId="4" fontId="0" fillId="0" borderId="0" xfId="0" applyNumberFormat="1" applyFill="1" applyBorder="1"/>
    <xf numFmtId="164" fontId="8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/>
    </xf>
    <xf numFmtId="169" fontId="0" fillId="0" borderId="0" xfId="0" applyNumberFormat="1"/>
    <xf numFmtId="49" fontId="1" fillId="0" borderId="0" xfId="0" applyNumberFormat="1" applyFont="1" applyFill="1"/>
    <xf numFmtId="4" fontId="0" fillId="0" borderId="0" xfId="0" applyNumberFormat="1" applyFill="1"/>
    <xf numFmtId="49" fontId="0" fillId="0" borderId="0" xfId="0" applyNumberFormat="1" applyFont="1" applyFill="1" applyAlignment="1">
      <alignment wrapText="1"/>
    </xf>
    <xf numFmtId="0" fontId="4" fillId="0" borderId="1" xfId="3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4" fillId="0" borderId="0" xfId="3" applyFont="1" applyFill="1" applyBorder="1" applyAlignment="1">
      <alignment horizontal="left" vertical="center" wrapText="1"/>
    </xf>
    <xf numFmtId="2" fontId="0" fillId="0" borderId="0" xfId="0" applyNumberFormat="1"/>
    <xf numFmtId="49" fontId="12" fillId="0" borderId="0" xfId="0" applyNumberFormat="1" applyFont="1"/>
    <xf numFmtId="0" fontId="12" fillId="0" borderId="0" xfId="0" applyFont="1"/>
    <xf numFmtId="4" fontId="12" fillId="0" borderId="0" xfId="0" applyNumberFormat="1" applyFont="1"/>
    <xf numFmtId="171" fontId="6" fillId="0" borderId="2" xfId="1" applyNumberFormat="1" applyFont="1" applyBorder="1" applyAlignment="1">
      <alignment horizontal="center" vertical="center" wrapText="1"/>
    </xf>
    <xf numFmtId="171" fontId="7" fillId="2" borderId="2" xfId="1" applyNumberFormat="1" applyFont="1" applyFill="1" applyBorder="1" applyAlignment="1">
      <alignment horizontal="center" vertical="center" wrapText="1"/>
    </xf>
    <xf numFmtId="2" fontId="12" fillId="0" borderId="0" xfId="0" applyNumberFormat="1" applyFont="1"/>
    <xf numFmtId="0" fontId="12" fillId="0" borderId="0" xfId="0" applyFont="1" applyFill="1"/>
    <xf numFmtId="49" fontId="12" fillId="0" borderId="0" xfId="0" applyNumberFormat="1" applyFont="1" applyFill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4">
    <cellStyle name="Comma" xfId="1" builtinId="3"/>
    <cellStyle name="Normal" xfId="0" builtinId="0"/>
    <cellStyle name="Normal 3" xfId="3" xr:uid="{E81570A4-A75B-4F1D-B38C-A01696A1F877}"/>
    <cellStyle name="Virgül 3" xfId="2" xr:uid="{BC98EE58-DADC-4295-B132-CDB7029B12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18351-973F-4AB9-8371-DC835BE44710}">
  <dimension ref="A2:G35"/>
  <sheetViews>
    <sheetView zoomScaleNormal="100" workbookViewId="0">
      <selection activeCell="B11" sqref="B11"/>
    </sheetView>
  </sheetViews>
  <sheetFormatPr defaultRowHeight="14.5" x14ac:dyDescent="0.35"/>
  <cols>
    <col min="2" max="2" width="39" customWidth="1"/>
    <col min="3" max="3" width="25.36328125" customWidth="1"/>
    <col min="4" max="4" width="15.453125" style="9" bestFit="1" customWidth="1"/>
    <col min="6" max="6" width="13.26953125" customWidth="1"/>
    <col min="7" max="7" width="9.54296875" bestFit="1" customWidth="1"/>
    <col min="258" max="258" width="39" customWidth="1"/>
    <col min="259" max="259" width="20.1796875" bestFit="1" customWidth="1"/>
    <col min="260" max="260" width="15.453125" bestFit="1" customWidth="1"/>
    <col min="262" max="262" width="13.26953125" customWidth="1"/>
    <col min="263" max="263" width="9.54296875" bestFit="1" customWidth="1"/>
    <col min="514" max="514" width="39" customWidth="1"/>
    <col min="515" max="515" width="20.1796875" bestFit="1" customWidth="1"/>
    <col min="516" max="516" width="15.453125" bestFit="1" customWidth="1"/>
    <col min="518" max="518" width="13.26953125" customWidth="1"/>
    <col min="519" max="519" width="9.54296875" bestFit="1" customWidth="1"/>
    <col min="770" max="770" width="39" customWidth="1"/>
    <col min="771" max="771" width="20.1796875" bestFit="1" customWidth="1"/>
    <col min="772" max="772" width="15.453125" bestFit="1" customWidth="1"/>
    <col min="774" max="774" width="13.26953125" customWidth="1"/>
    <col min="775" max="775" width="9.54296875" bestFit="1" customWidth="1"/>
    <col min="1026" max="1026" width="39" customWidth="1"/>
    <col min="1027" max="1027" width="20.1796875" bestFit="1" customWidth="1"/>
    <col min="1028" max="1028" width="15.453125" bestFit="1" customWidth="1"/>
    <col min="1030" max="1030" width="13.26953125" customWidth="1"/>
    <col min="1031" max="1031" width="9.54296875" bestFit="1" customWidth="1"/>
    <col min="1282" max="1282" width="39" customWidth="1"/>
    <col min="1283" max="1283" width="20.1796875" bestFit="1" customWidth="1"/>
    <col min="1284" max="1284" width="15.453125" bestFit="1" customWidth="1"/>
    <col min="1286" max="1286" width="13.26953125" customWidth="1"/>
    <col min="1287" max="1287" width="9.54296875" bestFit="1" customWidth="1"/>
    <col min="1538" max="1538" width="39" customWidth="1"/>
    <col min="1539" max="1539" width="20.1796875" bestFit="1" customWidth="1"/>
    <col min="1540" max="1540" width="15.453125" bestFit="1" customWidth="1"/>
    <col min="1542" max="1542" width="13.26953125" customWidth="1"/>
    <col min="1543" max="1543" width="9.54296875" bestFit="1" customWidth="1"/>
    <col min="1794" max="1794" width="39" customWidth="1"/>
    <col min="1795" max="1795" width="20.1796875" bestFit="1" customWidth="1"/>
    <col min="1796" max="1796" width="15.453125" bestFit="1" customWidth="1"/>
    <col min="1798" max="1798" width="13.26953125" customWidth="1"/>
    <col min="1799" max="1799" width="9.54296875" bestFit="1" customWidth="1"/>
    <col min="2050" max="2050" width="39" customWidth="1"/>
    <col min="2051" max="2051" width="20.1796875" bestFit="1" customWidth="1"/>
    <col min="2052" max="2052" width="15.453125" bestFit="1" customWidth="1"/>
    <col min="2054" max="2054" width="13.26953125" customWidth="1"/>
    <col min="2055" max="2055" width="9.54296875" bestFit="1" customWidth="1"/>
    <col min="2306" max="2306" width="39" customWidth="1"/>
    <col min="2307" max="2307" width="20.1796875" bestFit="1" customWidth="1"/>
    <col min="2308" max="2308" width="15.453125" bestFit="1" customWidth="1"/>
    <col min="2310" max="2310" width="13.26953125" customWidth="1"/>
    <col min="2311" max="2311" width="9.54296875" bestFit="1" customWidth="1"/>
    <col min="2562" max="2562" width="39" customWidth="1"/>
    <col min="2563" max="2563" width="20.1796875" bestFit="1" customWidth="1"/>
    <col min="2564" max="2564" width="15.453125" bestFit="1" customWidth="1"/>
    <col min="2566" max="2566" width="13.26953125" customWidth="1"/>
    <col min="2567" max="2567" width="9.54296875" bestFit="1" customWidth="1"/>
    <col min="2818" max="2818" width="39" customWidth="1"/>
    <col min="2819" max="2819" width="20.1796875" bestFit="1" customWidth="1"/>
    <col min="2820" max="2820" width="15.453125" bestFit="1" customWidth="1"/>
    <col min="2822" max="2822" width="13.26953125" customWidth="1"/>
    <col min="2823" max="2823" width="9.54296875" bestFit="1" customWidth="1"/>
    <col min="3074" max="3074" width="39" customWidth="1"/>
    <col min="3075" max="3075" width="20.1796875" bestFit="1" customWidth="1"/>
    <col min="3076" max="3076" width="15.453125" bestFit="1" customWidth="1"/>
    <col min="3078" max="3078" width="13.26953125" customWidth="1"/>
    <col min="3079" max="3079" width="9.54296875" bestFit="1" customWidth="1"/>
    <col min="3330" max="3330" width="39" customWidth="1"/>
    <col min="3331" max="3331" width="20.1796875" bestFit="1" customWidth="1"/>
    <col min="3332" max="3332" width="15.453125" bestFit="1" customWidth="1"/>
    <col min="3334" max="3334" width="13.26953125" customWidth="1"/>
    <col min="3335" max="3335" width="9.54296875" bestFit="1" customWidth="1"/>
    <col min="3586" max="3586" width="39" customWidth="1"/>
    <col min="3587" max="3587" width="20.1796875" bestFit="1" customWidth="1"/>
    <col min="3588" max="3588" width="15.453125" bestFit="1" customWidth="1"/>
    <col min="3590" max="3590" width="13.26953125" customWidth="1"/>
    <col min="3591" max="3591" width="9.54296875" bestFit="1" customWidth="1"/>
    <col min="3842" max="3842" width="39" customWidth="1"/>
    <col min="3843" max="3843" width="20.1796875" bestFit="1" customWidth="1"/>
    <col min="3844" max="3844" width="15.453125" bestFit="1" customWidth="1"/>
    <col min="3846" max="3846" width="13.26953125" customWidth="1"/>
    <col min="3847" max="3847" width="9.54296875" bestFit="1" customWidth="1"/>
    <col min="4098" max="4098" width="39" customWidth="1"/>
    <col min="4099" max="4099" width="20.1796875" bestFit="1" customWidth="1"/>
    <col min="4100" max="4100" width="15.453125" bestFit="1" customWidth="1"/>
    <col min="4102" max="4102" width="13.26953125" customWidth="1"/>
    <col min="4103" max="4103" width="9.54296875" bestFit="1" customWidth="1"/>
    <col min="4354" max="4354" width="39" customWidth="1"/>
    <col min="4355" max="4355" width="20.1796875" bestFit="1" customWidth="1"/>
    <col min="4356" max="4356" width="15.453125" bestFit="1" customWidth="1"/>
    <col min="4358" max="4358" width="13.26953125" customWidth="1"/>
    <col min="4359" max="4359" width="9.54296875" bestFit="1" customWidth="1"/>
    <col min="4610" max="4610" width="39" customWidth="1"/>
    <col min="4611" max="4611" width="20.1796875" bestFit="1" customWidth="1"/>
    <col min="4612" max="4612" width="15.453125" bestFit="1" customWidth="1"/>
    <col min="4614" max="4614" width="13.26953125" customWidth="1"/>
    <col min="4615" max="4615" width="9.54296875" bestFit="1" customWidth="1"/>
    <col min="4866" max="4866" width="39" customWidth="1"/>
    <col min="4867" max="4867" width="20.1796875" bestFit="1" customWidth="1"/>
    <col min="4868" max="4868" width="15.453125" bestFit="1" customWidth="1"/>
    <col min="4870" max="4870" width="13.26953125" customWidth="1"/>
    <col min="4871" max="4871" width="9.54296875" bestFit="1" customWidth="1"/>
    <col min="5122" max="5122" width="39" customWidth="1"/>
    <col min="5123" max="5123" width="20.1796875" bestFit="1" customWidth="1"/>
    <col min="5124" max="5124" width="15.453125" bestFit="1" customWidth="1"/>
    <col min="5126" max="5126" width="13.26953125" customWidth="1"/>
    <col min="5127" max="5127" width="9.54296875" bestFit="1" customWidth="1"/>
    <col min="5378" max="5378" width="39" customWidth="1"/>
    <col min="5379" max="5379" width="20.1796875" bestFit="1" customWidth="1"/>
    <col min="5380" max="5380" width="15.453125" bestFit="1" customWidth="1"/>
    <col min="5382" max="5382" width="13.26953125" customWidth="1"/>
    <col min="5383" max="5383" width="9.54296875" bestFit="1" customWidth="1"/>
    <col min="5634" max="5634" width="39" customWidth="1"/>
    <col min="5635" max="5635" width="20.1796875" bestFit="1" customWidth="1"/>
    <col min="5636" max="5636" width="15.453125" bestFit="1" customWidth="1"/>
    <col min="5638" max="5638" width="13.26953125" customWidth="1"/>
    <col min="5639" max="5639" width="9.54296875" bestFit="1" customWidth="1"/>
    <col min="5890" max="5890" width="39" customWidth="1"/>
    <col min="5891" max="5891" width="20.1796875" bestFit="1" customWidth="1"/>
    <col min="5892" max="5892" width="15.453125" bestFit="1" customWidth="1"/>
    <col min="5894" max="5894" width="13.26953125" customWidth="1"/>
    <col min="5895" max="5895" width="9.54296875" bestFit="1" customWidth="1"/>
    <col min="6146" max="6146" width="39" customWidth="1"/>
    <col min="6147" max="6147" width="20.1796875" bestFit="1" customWidth="1"/>
    <col min="6148" max="6148" width="15.453125" bestFit="1" customWidth="1"/>
    <col min="6150" max="6150" width="13.26953125" customWidth="1"/>
    <col min="6151" max="6151" width="9.54296875" bestFit="1" customWidth="1"/>
    <col min="6402" max="6402" width="39" customWidth="1"/>
    <col min="6403" max="6403" width="20.1796875" bestFit="1" customWidth="1"/>
    <col min="6404" max="6404" width="15.453125" bestFit="1" customWidth="1"/>
    <col min="6406" max="6406" width="13.26953125" customWidth="1"/>
    <col min="6407" max="6407" width="9.54296875" bestFit="1" customWidth="1"/>
    <col min="6658" max="6658" width="39" customWidth="1"/>
    <col min="6659" max="6659" width="20.1796875" bestFit="1" customWidth="1"/>
    <col min="6660" max="6660" width="15.453125" bestFit="1" customWidth="1"/>
    <col min="6662" max="6662" width="13.26953125" customWidth="1"/>
    <col min="6663" max="6663" width="9.54296875" bestFit="1" customWidth="1"/>
    <col min="6914" max="6914" width="39" customWidth="1"/>
    <col min="6915" max="6915" width="20.1796875" bestFit="1" customWidth="1"/>
    <col min="6916" max="6916" width="15.453125" bestFit="1" customWidth="1"/>
    <col min="6918" max="6918" width="13.26953125" customWidth="1"/>
    <col min="6919" max="6919" width="9.54296875" bestFit="1" customWidth="1"/>
    <col min="7170" max="7170" width="39" customWidth="1"/>
    <col min="7171" max="7171" width="20.1796875" bestFit="1" customWidth="1"/>
    <col min="7172" max="7172" width="15.453125" bestFit="1" customWidth="1"/>
    <col min="7174" max="7174" width="13.26953125" customWidth="1"/>
    <col min="7175" max="7175" width="9.54296875" bestFit="1" customWidth="1"/>
    <col min="7426" max="7426" width="39" customWidth="1"/>
    <col min="7427" max="7427" width="20.1796875" bestFit="1" customWidth="1"/>
    <col min="7428" max="7428" width="15.453125" bestFit="1" customWidth="1"/>
    <col min="7430" max="7430" width="13.26953125" customWidth="1"/>
    <col min="7431" max="7431" width="9.54296875" bestFit="1" customWidth="1"/>
    <col min="7682" max="7682" width="39" customWidth="1"/>
    <col min="7683" max="7683" width="20.1796875" bestFit="1" customWidth="1"/>
    <col min="7684" max="7684" width="15.453125" bestFit="1" customWidth="1"/>
    <col min="7686" max="7686" width="13.26953125" customWidth="1"/>
    <col min="7687" max="7687" width="9.54296875" bestFit="1" customWidth="1"/>
    <col min="7938" max="7938" width="39" customWidth="1"/>
    <col min="7939" max="7939" width="20.1796875" bestFit="1" customWidth="1"/>
    <col min="7940" max="7940" width="15.453125" bestFit="1" customWidth="1"/>
    <col min="7942" max="7942" width="13.26953125" customWidth="1"/>
    <col min="7943" max="7943" width="9.54296875" bestFit="1" customWidth="1"/>
    <col min="8194" max="8194" width="39" customWidth="1"/>
    <col min="8195" max="8195" width="20.1796875" bestFit="1" customWidth="1"/>
    <col min="8196" max="8196" width="15.453125" bestFit="1" customWidth="1"/>
    <col min="8198" max="8198" width="13.26953125" customWidth="1"/>
    <col min="8199" max="8199" width="9.54296875" bestFit="1" customWidth="1"/>
    <col min="8450" max="8450" width="39" customWidth="1"/>
    <col min="8451" max="8451" width="20.1796875" bestFit="1" customWidth="1"/>
    <col min="8452" max="8452" width="15.453125" bestFit="1" customWidth="1"/>
    <col min="8454" max="8454" width="13.26953125" customWidth="1"/>
    <col min="8455" max="8455" width="9.54296875" bestFit="1" customWidth="1"/>
    <col min="8706" max="8706" width="39" customWidth="1"/>
    <col min="8707" max="8707" width="20.1796875" bestFit="1" customWidth="1"/>
    <col min="8708" max="8708" width="15.453125" bestFit="1" customWidth="1"/>
    <col min="8710" max="8710" width="13.26953125" customWidth="1"/>
    <col min="8711" max="8711" width="9.54296875" bestFit="1" customWidth="1"/>
    <col min="8962" max="8962" width="39" customWidth="1"/>
    <col min="8963" max="8963" width="20.1796875" bestFit="1" customWidth="1"/>
    <col min="8964" max="8964" width="15.453125" bestFit="1" customWidth="1"/>
    <col min="8966" max="8966" width="13.26953125" customWidth="1"/>
    <col min="8967" max="8967" width="9.54296875" bestFit="1" customWidth="1"/>
    <col min="9218" max="9218" width="39" customWidth="1"/>
    <col min="9219" max="9219" width="20.1796875" bestFit="1" customWidth="1"/>
    <col min="9220" max="9220" width="15.453125" bestFit="1" customWidth="1"/>
    <col min="9222" max="9222" width="13.26953125" customWidth="1"/>
    <col min="9223" max="9223" width="9.54296875" bestFit="1" customWidth="1"/>
    <col min="9474" max="9474" width="39" customWidth="1"/>
    <col min="9475" max="9475" width="20.1796875" bestFit="1" customWidth="1"/>
    <col min="9476" max="9476" width="15.453125" bestFit="1" customWidth="1"/>
    <col min="9478" max="9478" width="13.26953125" customWidth="1"/>
    <col min="9479" max="9479" width="9.54296875" bestFit="1" customWidth="1"/>
    <col min="9730" max="9730" width="39" customWidth="1"/>
    <col min="9731" max="9731" width="20.1796875" bestFit="1" customWidth="1"/>
    <col min="9732" max="9732" width="15.453125" bestFit="1" customWidth="1"/>
    <col min="9734" max="9734" width="13.26953125" customWidth="1"/>
    <col min="9735" max="9735" width="9.54296875" bestFit="1" customWidth="1"/>
    <col min="9986" max="9986" width="39" customWidth="1"/>
    <col min="9987" max="9987" width="20.1796875" bestFit="1" customWidth="1"/>
    <col min="9988" max="9988" width="15.453125" bestFit="1" customWidth="1"/>
    <col min="9990" max="9990" width="13.26953125" customWidth="1"/>
    <col min="9991" max="9991" width="9.54296875" bestFit="1" customWidth="1"/>
    <col min="10242" max="10242" width="39" customWidth="1"/>
    <col min="10243" max="10243" width="20.1796875" bestFit="1" customWidth="1"/>
    <col min="10244" max="10244" width="15.453125" bestFit="1" customWidth="1"/>
    <col min="10246" max="10246" width="13.26953125" customWidth="1"/>
    <col min="10247" max="10247" width="9.54296875" bestFit="1" customWidth="1"/>
    <col min="10498" max="10498" width="39" customWidth="1"/>
    <col min="10499" max="10499" width="20.1796875" bestFit="1" customWidth="1"/>
    <col min="10500" max="10500" width="15.453125" bestFit="1" customWidth="1"/>
    <col min="10502" max="10502" width="13.26953125" customWidth="1"/>
    <col min="10503" max="10503" width="9.54296875" bestFit="1" customWidth="1"/>
    <col min="10754" max="10754" width="39" customWidth="1"/>
    <col min="10755" max="10755" width="20.1796875" bestFit="1" customWidth="1"/>
    <col min="10756" max="10756" width="15.453125" bestFit="1" customWidth="1"/>
    <col min="10758" max="10758" width="13.26953125" customWidth="1"/>
    <col min="10759" max="10759" width="9.54296875" bestFit="1" customWidth="1"/>
    <col min="11010" max="11010" width="39" customWidth="1"/>
    <col min="11011" max="11011" width="20.1796875" bestFit="1" customWidth="1"/>
    <col min="11012" max="11012" width="15.453125" bestFit="1" customWidth="1"/>
    <col min="11014" max="11014" width="13.26953125" customWidth="1"/>
    <col min="11015" max="11015" width="9.54296875" bestFit="1" customWidth="1"/>
    <col min="11266" max="11266" width="39" customWidth="1"/>
    <col min="11267" max="11267" width="20.1796875" bestFit="1" customWidth="1"/>
    <col min="11268" max="11268" width="15.453125" bestFit="1" customWidth="1"/>
    <col min="11270" max="11270" width="13.26953125" customWidth="1"/>
    <col min="11271" max="11271" width="9.54296875" bestFit="1" customWidth="1"/>
    <col min="11522" max="11522" width="39" customWidth="1"/>
    <col min="11523" max="11523" width="20.1796875" bestFit="1" customWidth="1"/>
    <col min="11524" max="11524" width="15.453125" bestFit="1" customWidth="1"/>
    <col min="11526" max="11526" width="13.26953125" customWidth="1"/>
    <col min="11527" max="11527" width="9.54296875" bestFit="1" customWidth="1"/>
    <col min="11778" max="11778" width="39" customWidth="1"/>
    <col min="11779" max="11779" width="20.1796875" bestFit="1" customWidth="1"/>
    <col min="11780" max="11780" width="15.453125" bestFit="1" customWidth="1"/>
    <col min="11782" max="11782" width="13.26953125" customWidth="1"/>
    <col min="11783" max="11783" width="9.54296875" bestFit="1" customWidth="1"/>
    <col min="12034" max="12034" width="39" customWidth="1"/>
    <col min="12035" max="12035" width="20.1796875" bestFit="1" customWidth="1"/>
    <col min="12036" max="12036" width="15.453125" bestFit="1" customWidth="1"/>
    <col min="12038" max="12038" width="13.26953125" customWidth="1"/>
    <col min="12039" max="12039" width="9.54296875" bestFit="1" customWidth="1"/>
    <col min="12290" max="12290" width="39" customWidth="1"/>
    <col min="12291" max="12291" width="20.1796875" bestFit="1" customWidth="1"/>
    <col min="12292" max="12292" width="15.453125" bestFit="1" customWidth="1"/>
    <col min="12294" max="12294" width="13.26953125" customWidth="1"/>
    <col min="12295" max="12295" width="9.54296875" bestFit="1" customWidth="1"/>
    <col min="12546" max="12546" width="39" customWidth="1"/>
    <col min="12547" max="12547" width="20.1796875" bestFit="1" customWidth="1"/>
    <col min="12548" max="12548" width="15.453125" bestFit="1" customWidth="1"/>
    <col min="12550" max="12550" width="13.26953125" customWidth="1"/>
    <col min="12551" max="12551" width="9.54296875" bestFit="1" customWidth="1"/>
    <col min="12802" max="12802" width="39" customWidth="1"/>
    <col min="12803" max="12803" width="20.1796875" bestFit="1" customWidth="1"/>
    <col min="12804" max="12804" width="15.453125" bestFit="1" customWidth="1"/>
    <col min="12806" max="12806" width="13.26953125" customWidth="1"/>
    <col min="12807" max="12807" width="9.54296875" bestFit="1" customWidth="1"/>
    <col min="13058" max="13058" width="39" customWidth="1"/>
    <col min="13059" max="13059" width="20.1796875" bestFit="1" customWidth="1"/>
    <col min="13060" max="13060" width="15.453125" bestFit="1" customWidth="1"/>
    <col min="13062" max="13062" width="13.26953125" customWidth="1"/>
    <col min="13063" max="13063" width="9.54296875" bestFit="1" customWidth="1"/>
    <col min="13314" max="13314" width="39" customWidth="1"/>
    <col min="13315" max="13315" width="20.1796875" bestFit="1" customWidth="1"/>
    <col min="13316" max="13316" width="15.453125" bestFit="1" customWidth="1"/>
    <col min="13318" max="13318" width="13.26953125" customWidth="1"/>
    <col min="13319" max="13319" width="9.54296875" bestFit="1" customWidth="1"/>
    <col min="13570" max="13570" width="39" customWidth="1"/>
    <col min="13571" max="13571" width="20.1796875" bestFit="1" customWidth="1"/>
    <col min="13572" max="13572" width="15.453125" bestFit="1" customWidth="1"/>
    <col min="13574" max="13574" width="13.26953125" customWidth="1"/>
    <col min="13575" max="13575" width="9.54296875" bestFit="1" customWidth="1"/>
    <col min="13826" max="13826" width="39" customWidth="1"/>
    <col min="13827" max="13827" width="20.1796875" bestFit="1" customWidth="1"/>
    <col min="13828" max="13828" width="15.453125" bestFit="1" customWidth="1"/>
    <col min="13830" max="13830" width="13.26953125" customWidth="1"/>
    <col min="13831" max="13831" width="9.54296875" bestFit="1" customWidth="1"/>
    <col min="14082" max="14082" width="39" customWidth="1"/>
    <col min="14083" max="14083" width="20.1796875" bestFit="1" customWidth="1"/>
    <col min="14084" max="14084" width="15.453125" bestFit="1" customWidth="1"/>
    <col min="14086" max="14086" width="13.26953125" customWidth="1"/>
    <col min="14087" max="14087" width="9.54296875" bestFit="1" customWidth="1"/>
    <col min="14338" max="14338" width="39" customWidth="1"/>
    <col min="14339" max="14339" width="20.1796875" bestFit="1" customWidth="1"/>
    <col min="14340" max="14340" width="15.453125" bestFit="1" customWidth="1"/>
    <col min="14342" max="14342" width="13.26953125" customWidth="1"/>
    <col min="14343" max="14343" width="9.54296875" bestFit="1" customWidth="1"/>
    <col min="14594" max="14594" width="39" customWidth="1"/>
    <col min="14595" max="14595" width="20.1796875" bestFit="1" customWidth="1"/>
    <col min="14596" max="14596" width="15.453125" bestFit="1" customWidth="1"/>
    <col min="14598" max="14598" width="13.26953125" customWidth="1"/>
    <col min="14599" max="14599" width="9.54296875" bestFit="1" customWidth="1"/>
    <col min="14850" max="14850" width="39" customWidth="1"/>
    <col min="14851" max="14851" width="20.1796875" bestFit="1" customWidth="1"/>
    <col min="14852" max="14852" width="15.453125" bestFit="1" customWidth="1"/>
    <col min="14854" max="14854" width="13.26953125" customWidth="1"/>
    <col min="14855" max="14855" width="9.54296875" bestFit="1" customWidth="1"/>
    <col min="15106" max="15106" width="39" customWidth="1"/>
    <col min="15107" max="15107" width="20.1796875" bestFit="1" customWidth="1"/>
    <col min="15108" max="15108" width="15.453125" bestFit="1" customWidth="1"/>
    <col min="15110" max="15110" width="13.26953125" customWidth="1"/>
    <col min="15111" max="15111" width="9.54296875" bestFit="1" customWidth="1"/>
    <col min="15362" max="15362" width="39" customWidth="1"/>
    <col min="15363" max="15363" width="20.1796875" bestFit="1" customWidth="1"/>
    <col min="15364" max="15364" width="15.453125" bestFit="1" customWidth="1"/>
    <col min="15366" max="15366" width="13.26953125" customWidth="1"/>
    <col min="15367" max="15367" width="9.54296875" bestFit="1" customWidth="1"/>
    <col min="15618" max="15618" width="39" customWidth="1"/>
    <col min="15619" max="15619" width="20.1796875" bestFit="1" customWidth="1"/>
    <col min="15620" max="15620" width="15.453125" bestFit="1" customWidth="1"/>
    <col min="15622" max="15622" width="13.26953125" customWidth="1"/>
    <col min="15623" max="15623" width="9.54296875" bestFit="1" customWidth="1"/>
    <col min="15874" max="15874" width="39" customWidth="1"/>
    <col min="15875" max="15875" width="20.1796875" bestFit="1" customWidth="1"/>
    <col min="15876" max="15876" width="15.453125" bestFit="1" customWidth="1"/>
    <col min="15878" max="15878" width="13.26953125" customWidth="1"/>
    <col min="15879" max="15879" width="9.54296875" bestFit="1" customWidth="1"/>
    <col min="16130" max="16130" width="39" customWidth="1"/>
    <col min="16131" max="16131" width="20.1796875" bestFit="1" customWidth="1"/>
    <col min="16132" max="16132" width="15.453125" bestFit="1" customWidth="1"/>
    <col min="16134" max="16134" width="13.26953125" customWidth="1"/>
    <col min="16135" max="16135" width="9.54296875" bestFit="1" customWidth="1"/>
  </cols>
  <sheetData>
    <row r="2" spans="1:7" ht="15.5" x14ac:dyDescent="0.35">
      <c r="B2" s="44" t="s">
        <v>240</v>
      </c>
      <c r="C2" s="44"/>
    </row>
    <row r="3" spans="1:7" ht="62" customHeight="1" x14ac:dyDescent="0.35">
      <c r="B3" s="44" t="s">
        <v>276</v>
      </c>
      <c r="C3" s="44"/>
    </row>
    <row r="5" spans="1:7" x14ac:dyDescent="0.35">
      <c r="F5" s="10"/>
      <c r="G5" s="11"/>
    </row>
    <row r="6" spans="1:7" ht="17.5" x14ac:dyDescent="0.35">
      <c r="B6" s="12" t="s">
        <v>241</v>
      </c>
      <c r="C6" s="39">
        <f>'Civil Works'!F67</f>
        <v>0</v>
      </c>
      <c r="F6" s="13"/>
      <c r="G6" s="11"/>
    </row>
    <row r="7" spans="1:7" ht="17.5" x14ac:dyDescent="0.35">
      <c r="B7" s="12" t="s">
        <v>242</v>
      </c>
      <c r="C7" s="39">
        <f>'Mechanical Works'!F33</f>
        <v>0</v>
      </c>
      <c r="F7" s="13"/>
    </row>
    <row r="8" spans="1:7" ht="17.5" x14ac:dyDescent="0.35">
      <c r="B8" s="12" t="s">
        <v>243</v>
      </c>
      <c r="C8" s="39">
        <f>'Electrical Works'!F34</f>
        <v>0</v>
      </c>
      <c r="F8" s="13"/>
    </row>
    <row r="9" spans="1:7" ht="17.5" x14ac:dyDescent="0.35">
      <c r="B9" s="14" t="s">
        <v>244</v>
      </c>
      <c r="C9" s="40">
        <f>+C8+C7+C6</f>
        <v>0</v>
      </c>
    </row>
    <row r="11" spans="1:7" x14ac:dyDescent="0.35">
      <c r="C11" s="15"/>
    </row>
    <row r="12" spans="1:7" x14ac:dyDescent="0.35">
      <c r="A12" s="16"/>
      <c r="B12" s="16"/>
      <c r="C12" s="16"/>
    </row>
    <row r="13" spans="1:7" x14ac:dyDescent="0.35">
      <c r="A13" s="16"/>
      <c r="B13" s="16"/>
      <c r="C13" s="16"/>
    </row>
    <row r="14" spans="1:7" ht="17.5" x14ac:dyDescent="0.35">
      <c r="A14" s="16"/>
      <c r="B14" s="17"/>
      <c r="C14" s="17"/>
    </row>
    <row r="15" spans="1:7" ht="17.5" x14ac:dyDescent="0.35">
      <c r="A15" s="16"/>
      <c r="B15" s="17"/>
      <c r="C15" s="17"/>
    </row>
    <row r="16" spans="1:7" ht="17.5" x14ac:dyDescent="0.35">
      <c r="A16" s="16"/>
      <c r="B16" s="17"/>
      <c r="C16" s="17"/>
    </row>
    <row r="17" spans="1:4" ht="17.5" x14ac:dyDescent="0.35">
      <c r="A17" s="16"/>
      <c r="B17" s="18"/>
      <c r="C17" s="18"/>
    </row>
    <row r="18" spans="1:4" x14ac:dyDescent="0.35">
      <c r="A18" s="16"/>
      <c r="B18" s="16"/>
      <c r="C18" s="16"/>
    </row>
    <row r="19" spans="1:4" x14ac:dyDescent="0.35">
      <c r="A19" s="16"/>
      <c r="B19" s="16"/>
      <c r="C19" s="16"/>
    </row>
    <row r="20" spans="1:4" x14ac:dyDescent="0.35">
      <c r="A20" s="16"/>
      <c r="B20" s="16"/>
      <c r="C20" s="19"/>
    </row>
    <row r="21" spans="1:4" x14ac:dyDescent="0.35">
      <c r="A21" s="16"/>
      <c r="B21" s="20"/>
      <c r="C21" s="19"/>
    </row>
    <row r="22" spans="1:4" x14ac:dyDescent="0.35">
      <c r="A22" s="16"/>
      <c r="B22" s="16"/>
      <c r="C22" s="19"/>
    </row>
    <row r="23" spans="1:4" x14ac:dyDescent="0.35">
      <c r="A23" s="16"/>
      <c r="B23" s="20"/>
      <c r="C23" s="19"/>
    </row>
    <row r="24" spans="1:4" ht="15" x14ac:dyDescent="0.35">
      <c r="A24" s="16"/>
      <c r="B24" s="21"/>
      <c r="C24" s="19"/>
    </row>
    <row r="25" spans="1:4" ht="17.5" x14ac:dyDescent="0.35">
      <c r="A25" s="16"/>
      <c r="B25" s="17"/>
      <c r="C25" s="22"/>
    </row>
    <row r="26" spans="1:4" x14ac:dyDescent="0.35">
      <c r="A26" s="16"/>
      <c r="B26" s="16"/>
      <c r="C26" s="23"/>
      <c r="D26" s="24"/>
    </row>
    <row r="29" spans="1:4" x14ac:dyDescent="0.35">
      <c r="B29" s="25"/>
      <c r="C29" s="5"/>
    </row>
    <row r="30" spans="1:4" x14ac:dyDescent="0.35">
      <c r="B30" s="26"/>
      <c r="C30" s="5"/>
    </row>
    <row r="31" spans="1:4" x14ac:dyDescent="0.35">
      <c r="B31" s="26"/>
      <c r="C31" s="5"/>
    </row>
    <row r="32" spans="1:4" x14ac:dyDescent="0.35">
      <c r="B32" s="26"/>
      <c r="C32" s="5"/>
    </row>
    <row r="33" spans="2:3" x14ac:dyDescent="0.35">
      <c r="B33" s="27"/>
      <c r="C33" s="5"/>
    </row>
    <row r="34" spans="2:3" x14ac:dyDescent="0.35">
      <c r="C34" s="28"/>
    </row>
    <row r="35" spans="2:3" x14ac:dyDescent="0.35">
      <c r="C35" s="28"/>
    </row>
  </sheetData>
  <mergeCells count="2">
    <mergeCell ref="B2:C2"/>
    <mergeCell ref="B3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6D1CF-CCFE-47B8-A6FE-AA2895BA30CF}">
  <dimension ref="A1:T67"/>
  <sheetViews>
    <sheetView tabSelected="1" topLeftCell="A31" workbookViewId="0">
      <selection activeCell="B40" sqref="B40"/>
    </sheetView>
  </sheetViews>
  <sheetFormatPr defaultRowHeight="14.5" x14ac:dyDescent="0.35"/>
  <cols>
    <col min="1" max="1" width="12.81640625" customWidth="1"/>
    <col min="2" max="2" width="63.453125" style="1" customWidth="1"/>
    <col min="3" max="3" width="12.54296875" bestFit="1" customWidth="1"/>
    <col min="5" max="5" width="10.54296875" customWidth="1"/>
    <col min="6" max="6" width="11.08984375" customWidth="1"/>
    <col min="7" max="7" width="8.7265625" style="5"/>
  </cols>
  <sheetData>
    <row r="1" spans="1:20" x14ac:dyDescent="0.35">
      <c r="A1" s="42" t="s">
        <v>0</v>
      </c>
      <c r="B1" s="43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30"/>
      <c r="H1" s="7"/>
    </row>
    <row r="2" spans="1:20" x14ac:dyDescent="0.35">
      <c r="A2" s="7" t="s">
        <v>6</v>
      </c>
      <c r="B2" s="29" t="s">
        <v>7</v>
      </c>
      <c r="C2" s="7" t="s">
        <v>33</v>
      </c>
      <c r="D2" s="30">
        <v>12400</v>
      </c>
      <c r="E2" s="30"/>
      <c r="F2" s="30">
        <f>D2*E2</f>
        <v>0</v>
      </c>
    </row>
    <row r="3" spans="1:20" x14ac:dyDescent="0.35">
      <c r="A3" s="7" t="s">
        <v>8</v>
      </c>
      <c r="B3" s="6" t="s">
        <v>20</v>
      </c>
      <c r="C3" s="7" t="s">
        <v>33</v>
      </c>
      <c r="D3" s="30">
        <v>3300</v>
      </c>
      <c r="E3" s="30"/>
      <c r="F3" s="30">
        <f t="shared" ref="F3:F66" si="0">D3*E3</f>
        <v>0</v>
      </c>
    </row>
    <row r="4" spans="1:20" x14ac:dyDescent="0.35">
      <c r="A4" s="7" t="s">
        <v>9</v>
      </c>
      <c r="B4" s="6" t="s">
        <v>21</v>
      </c>
      <c r="C4" s="7" t="s">
        <v>33</v>
      </c>
      <c r="D4" s="30">
        <v>3300</v>
      </c>
      <c r="E4" s="30"/>
      <c r="F4" s="30">
        <f t="shared" si="0"/>
        <v>0</v>
      </c>
    </row>
    <row r="5" spans="1:20" ht="29" x14ac:dyDescent="0.35">
      <c r="A5" s="7" t="s">
        <v>10</v>
      </c>
      <c r="B5" s="8" t="s">
        <v>22</v>
      </c>
      <c r="C5" s="7" t="s">
        <v>33</v>
      </c>
      <c r="D5" s="30">
        <v>855</v>
      </c>
      <c r="E5" s="30"/>
      <c r="F5" s="30">
        <f t="shared" si="0"/>
        <v>0</v>
      </c>
    </row>
    <row r="6" spans="1:20" ht="29" x14ac:dyDescent="0.35">
      <c r="A6" s="7" t="s">
        <v>11</v>
      </c>
      <c r="B6" s="8" t="s">
        <v>23</v>
      </c>
      <c r="C6" s="7" t="s">
        <v>33</v>
      </c>
      <c r="D6" s="30">
        <v>1710</v>
      </c>
      <c r="E6" s="30"/>
      <c r="F6" s="30">
        <f t="shared" si="0"/>
        <v>0</v>
      </c>
    </row>
    <row r="7" spans="1:20" ht="29" x14ac:dyDescent="0.35">
      <c r="A7" s="7" t="s">
        <v>12</v>
      </c>
      <c r="B7" s="31" t="s">
        <v>24</v>
      </c>
      <c r="C7" s="7" t="s">
        <v>33</v>
      </c>
      <c r="D7" s="30">
        <v>907.6</v>
      </c>
      <c r="E7" s="30"/>
      <c r="F7" s="30">
        <f t="shared" si="0"/>
        <v>0</v>
      </c>
    </row>
    <row r="8" spans="1:20" x14ac:dyDescent="0.35">
      <c r="A8" s="7" t="s">
        <v>13</v>
      </c>
      <c r="B8" s="31" t="s">
        <v>25</v>
      </c>
      <c r="C8" s="7" t="s">
        <v>33</v>
      </c>
      <c r="D8" s="30">
        <v>1710</v>
      </c>
      <c r="E8" s="30"/>
      <c r="F8" s="30">
        <f t="shared" si="0"/>
        <v>0</v>
      </c>
    </row>
    <row r="9" spans="1:20" ht="43.5" x14ac:dyDescent="0.35">
      <c r="A9" s="7" t="s">
        <v>14</v>
      </c>
      <c r="B9" s="31" t="s">
        <v>26</v>
      </c>
      <c r="C9" s="7" t="s">
        <v>33</v>
      </c>
      <c r="D9" s="30">
        <v>425</v>
      </c>
      <c r="E9" s="30"/>
      <c r="F9" s="30">
        <f t="shared" si="0"/>
        <v>0</v>
      </c>
    </row>
    <row r="10" spans="1:20" ht="43.5" x14ac:dyDescent="0.35">
      <c r="A10" s="7" t="s">
        <v>15</v>
      </c>
      <c r="B10" s="31" t="s">
        <v>27</v>
      </c>
      <c r="C10" s="7" t="s">
        <v>33</v>
      </c>
      <c r="D10" s="30">
        <v>1620</v>
      </c>
      <c r="E10" s="30"/>
      <c r="F10" s="30">
        <f t="shared" si="0"/>
        <v>0</v>
      </c>
    </row>
    <row r="11" spans="1:20" ht="43.5" x14ac:dyDescent="0.35">
      <c r="A11" s="7" t="s">
        <v>16</v>
      </c>
      <c r="B11" s="31" t="s">
        <v>32</v>
      </c>
      <c r="C11" s="7" t="s">
        <v>35</v>
      </c>
      <c r="D11" s="30">
        <v>39</v>
      </c>
      <c r="E11" s="30"/>
      <c r="F11" s="30">
        <f t="shared" si="0"/>
        <v>0</v>
      </c>
    </row>
    <row r="12" spans="1:20" ht="43.5" customHeight="1" x14ac:dyDescent="0.35">
      <c r="A12" s="7" t="s">
        <v>17</v>
      </c>
      <c r="B12" s="31" t="s">
        <v>264</v>
      </c>
      <c r="C12" s="7" t="s">
        <v>35</v>
      </c>
      <c r="D12" s="30">
        <v>685</v>
      </c>
      <c r="E12" s="30"/>
      <c r="F12" s="30">
        <f t="shared" si="0"/>
        <v>0</v>
      </c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0" ht="29" x14ac:dyDescent="0.35">
      <c r="A13" s="7" t="s">
        <v>18</v>
      </c>
      <c r="B13" s="31" t="s">
        <v>36</v>
      </c>
      <c r="C13" s="7" t="s">
        <v>34</v>
      </c>
      <c r="D13" s="30">
        <v>350</v>
      </c>
      <c r="E13" s="30"/>
      <c r="F13" s="30">
        <f t="shared" si="0"/>
        <v>0</v>
      </c>
    </row>
    <row r="14" spans="1:20" ht="43.5" x14ac:dyDescent="0.35">
      <c r="A14" s="7" t="s">
        <v>19</v>
      </c>
      <c r="B14" s="31" t="s">
        <v>37</v>
      </c>
      <c r="C14" s="7" t="s">
        <v>35</v>
      </c>
      <c r="D14" s="30">
        <v>241</v>
      </c>
      <c r="E14" s="30"/>
      <c r="F14" s="30">
        <f t="shared" si="0"/>
        <v>0</v>
      </c>
    </row>
    <row r="15" spans="1:20" x14ac:dyDescent="0.35">
      <c r="A15" s="7" t="s">
        <v>28</v>
      </c>
      <c r="B15" s="31" t="s">
        <v>38</v>
      </c>
      <c r="C15" s="7" t="s">
        <v>39</v>
      </c>
      <c r="D15" s="30">
        <v>550</v>
      </c>
      <c r="E15" s="30"/>
      <c r="F15" s="30">
        <f t="shared" si="0"/>
        <v>0</v>
      </c>
    </row>
    <row r="16" spans="1:20" ht="43.5" x14ac:dyDescent="0.35">
      <c r="A16" s="7" t="s">
        <v>29</v>
      </c>
      <c r="B16" s="31" t="s">
        <v>40</v>
      </c>
      <c r="C16" s="7" t="s">
        <v>35</v>
      </c>
      <c r="D16" s="30">
        <v>264</v>
      </c>
      <c r="E16" s="30"/>
      <c r="F16" s="30">
        <f t="shared" si="0"/>
        <v>0</v>
      </c>
    </row>
    <row r="17" spans="1:6" ht="43.5" x14ac:dyDescent="0.35">
      <c r="A17" s="7" t="s">
        <v>30</v>
      </c>
      <c r="B17" s="31" t="s">
        <v>41</v>
      </c>
      <c r="C17" s="7" t="s">
        <v>35</v>
      </c>
      <c r="D17" s="30">
        <v>76</v>
      </c>
      <c r="E17" s="30"/>
      <c r="F17" s="30">
        <f t="shared" si="0"/>
        <v>0</v>
      </c>
    </row>
    <row r="18" spans="1:6" ht="43.5" x14ac:dyDescent="0.35">
      <c r="A18" s="7" t="s">
        <v>31</v>
      </c>
      <c r="B18" s="8" t="s">
        <v>51</v>
      </c>
      <c r="C18" s="7" t="s">
        <v>35</v>
      </c>
      <c r="D18" s="30">
        <v>24.5</v>
      </c>
      <c r="E18" s="30"/>
      <c r="F18" s="30">
        <f t="shared" si="0"/>
        <v>0</v>
      </c>
    </row>
    <row r="19" spans="1:6" ht="29" x14ac:dyDescent="0.35">
      <c r="A19" s="7" t="s">
        <v>42</v>
      </c>
      <c r="B19" s="8" t="s">
        <v>52</v>
      </c>
      <c r="C19" s="7" t="s">
        <v>35</v>
      </c>
      <c r="D19" s="30">
        <v>466</v>
      </c>
      <c r="E19" s="30"/>
      <c r="F19" s="30">
        <f t="shared" si="0"/>
        <v>0</v>
      </c>
    </row>
    <row r="20" spans="1:6" x14ac:dyDescent="0.35">
      <c r="A20" s="7" t="s">
        <v>43</v>
      </c>
      <c r="B20" s="8" t="s">
        <v>53</v>
      </c>
      <c r="C20" s="7" t="s">
        <v>35</v>
      </c>
      <c r="D20" s="30">
        <v>4650</v>
      </c>
      <c r="E20" s="30"/>
      <c r="F20" s="30">
        <f t="shared" si="0"/>
        <v>0</v>
      </c>
    </row>
    <row r="21" spans="1:6" x14ac:dyDescent="0.35">
      <c r="A21" s="7" t="s">
        <v>44</v>
      </c>
      <c r="B21" s="8" t="s">
        <v>54</v>
      </c>
      <c r="C21" s="7" t="s">
        <v>33</v>
      </c>
      <c r="D21" s="30">
        <v>1640</v>
      </c>
      <c r="E21" s="30"/>
      <c r="F21" s="30">
        <f t="shared" si="0"/>
        <v>0</v>
      </c>
    </row>
    <row r="22" spans="1:6" x14ac:dyDescent="0.35">
      <c r="A22" s="7" t="s">
        <v>45</v>
      </c>
      <c r="B22" s="8" t="s">
        <v>55</v>
      </c>
      <c r="C22" s="7" t="s">
        <v>33</v>
      </c>
      <c r="D22" s="30">
        <v>2965</v>
      </c>
      <c r="E22" s="30"/>
      <c r="F22" s="30">
        <f t="shared" si="0"/>
        <v>0</v>
      </c>
    </row>
    <row r="23" spans="1:6" x14ac:dyDescent="0.35">
      <c r="A23" s="7" t="s">
        <v>46</v>
      </c>
      <c r="B23" s="8" t="s">
        <v>58</v>
      </c>
      <c r="C23" s="7" t="s">
        <v>33</v>
      </c>
      <c r="D23" s="30">
        <v>3244</v>
      </c>
      <c r="E23" s="30"/>
      <c r="F23" s="30">
        <f t="shared" si="0"/>
        <v>0</v>
      </c>
    </row>
    <row r="24" spans="1:6" ht="29" x14ac:dyDescent="0.35">
      <c r="A24" s="7" t="s">
        <v>47</v>
      </c>
      <c r="B24" s="8" t="s">
        <v>56</v>
      </c>
      <c r="C24" s="7" t="s">
        <v>35</v>
      </c>
      <c r="D24" s="30">
        <v>795</v>
      </c>
      <c r="E24" s="30"/>
      <c r="F24" s="30">
        <f t="shared" si="0"/>
        <v>0</v>
      </c>
    </row>
    <row r="25" spans="1:6" ht="29" x14ac:dyDescent="0.35">
      <c r="A25" s="7" t="s">
        <v>48</v>
      </c>
      <c r="B25" s="8" t="s">
        <v>57</v>
      </c>
      <c r="C25" s="7" t="s">
        <v>35</v>
      </c>
      <c r="D25" s="30">
        <v>1990</v>
      </c>
      <c r="E25" s="30"/>
      <c r="F25" s="30">
        <f t="shared" si="0"/>
        <v>0</v>
      </c>
    </row>
    <row r="26" spans="1:6" ht="29" x14ac:dyDescent="0.35">
      <c r="A26" s="7" t="s">
        <v>49</v>
      </c>
      <c r="B26" s="8" t="s">
        <v>245</v>
      </c>
      <c r="C26" s="7" t="s">
        <v>59</v>
      </c>
      <c r="D26" s="30">
        <v>30</v>
      </c>
      <c r="E26" s="30"/>
      <c r="F26" s="30">
        <f t="shared" si="0"/>
        <v>0</v>
      </c>
    </row>
    <row r="27" spans="1:6" ht="29" x14ac:dyDescent="0.35">
      <c r="A27" s="7" t="s">
        <v>50</v>
      </c>
      <c r="B27" s="8" t="s">
        <v>60</v>
      </c>
      <c r="C27" s="7" t="s">
        <v>59</v>
      </c>
      <c r="D27" s="30">
        <v>48.5</v>
      </c>
      <c r="E27" s="30"/>
      <c r="F27" s="30">
        <f t="shared" si="0"/>
        <v>0</v>
      </c>
    </row>
    <row r="28" spans="1:6" ht="29" x14ac:dyDescent="0.35">
      <c r="A28" s="7" t="s">
        <v>61</v>
      </c>
      <c r="B28" s="8" t="s">
        <v>77</v>
      </c>
      <c r="C28" s="7" t="s">
        <v>59</v>
      </c>
      <c r="D28" s="30">
        <v>95.7</v>
      </c>
      <c r="E28" s="30"/>
      <c r="F28" s="30">
        <f t="shared" si="0"/>
        <v>0</v>
      </c>
    </row>
    <row r="29" spans="1:6" ht="29" x14ac:dyDescent="0.35">
      <c r="A29" s="7" t="s">
        <v>62</v>
      </c>
      <c r="B29" s="8" t="s">
        <v>78</v>
      </c>
      <c r="C29" s="7" t="s">
        <v>79</v>
      </c>
      <c r="D29" s="30">
        <v>16150</v>
      </c>
      <c r="E29" s="30"/>
      <c r="F29" s="30">
        <f t="shared" si="0"/>
        <v>0</v>
      </c>
    </row>
    <row r="30" spans="1:6" x14ac:dyDescent="0.35">
      <c r="A30" s="7" t="s">
        <v>63</v>
      </c>
      <c r="B30" s="8" t="s">
        <v>80</v>
      </c>
      <c r="C30" s="7" t="s">
        <v>79</v>
      </c>
      <c r="D30" s="30">
        <v>91</v>
      </c>
      <c r="E30" s="30"/>
      <c r="F30" s="30">
        <f t="shared" si="0"/>
        <v>0</v>
      </c>
    </row>
    <row r="31" spans="1:6" x14ac:dyDescent="0.35">
      <c r="A31" s="7" t="s">
        <v>64</v>
      </c>
      <c r="B31" s="8" t="s">
        <v>81</v>
      </c>
      <c r="C31" s="7" t="s">
        <v>79</v>
      </c>
      <c r="D31" s="30">
        <v>1810</v>
      </c>
      <c r="E31" s="30"/>
      <c r="F31" s="30">
        <f t="shared" si="0"/>
        <v>0</v>
      </c>
    </row>
    <row r="32" spans="1:6" x14ac:dyDescent="0.35">
      <c r="A32" s="7" t="s">
        <v>65</v>
      </c>
      <c r="B32" s="8" t="s">
        <v>82</v>
      </c>
      <c r="C32" s="7" t="s">
        <v>34</v>
      </c>
      <c r="D32" s="30">
        <v>6.6</v>
      </c>
      <c r="E32" s="30"/>
      <c r="F32" s="30">
        <f t="shared" si="0"/>
        <v>0</v>
      </c>
    </row>
    <row r="33" spans="1:6" ht="29" x14ac:dyDescent="0.35">
      <c r="A33" s="7" t="s">
        <v>66</v>
      </c>
      <c r="B33" s="8" t="s">
        <v>83</v>
      </c>
      <c r="C33" s="7" t="s">
        <v>34</v>
      </c>
      <c r="D33" s="30">
        <v>21</v>
      </c>
      <c r="E33" s="30"/>
      <c r="F33" s="30">
        <f t="shared" si="0"/>
        <v>0</v>
      </c>
    </row>
    <row r="34" spans="1:6" x14ac:dyDescent="0.35">
      <c r="A34" s="7" t="s">
        <v>67</v>
      </c>
      <c r="B34" s="8" t="s">
        <v>84</v>
      </c>
      <c r="C34" s="7" t="s">
        <v>35</v>
      </c>
      <c r="D34" s="30">
        <v>1375</v>
      </c>
      <c r="E34" s="30"/>
      <c r="F34" s="30">
        <f t="shared" si="0"/>
        <v>0</v>
      </c>
    </row>
    <row r="35" spans="1:6" ht="29" x14ac:dyDescent="0.35">
      <c r="A35" s="7" t="s">
        <v>68</v>
      </c>
      <c r="B35" s="8" t="s">
        <v>277</v>
      </c>
      <c r="C35" s="7" t="s">
        <v>35</v>
      </c>
      <c r="D35" s="30">
        <v>76</v>
      </c>
      <c r="E35" s="30"/>
      <c r="F35" s="30">
        <f t="shared" si="0"/>
        <v>0</v>
      </c>
    </row>
    <row r="36" spans="1:6" ht="29" x14ac:dyDescent="0.35">
      <c r="A36" s="7" t="s">
        <v>69</v>
      </c>
      <c r="B36" s="8" t="s">
        <v>278</v>
      </c>
      <c r="C36" s="7" t="s">
        <v>35</v>
      </c>
      <c r="D36" s="30">
        <v>65.5</v>
      </c>
      <c r="E36" s="30"/>
      <c r="F36" s="30">
        <f t="shared" si="0"/>
        <v>0</v>
      </c>
    </row>
    <row r="37" spans="1:6" ht="29" x14ac:dyDescent="0.35">
      <c r="A37" s="7" t="s">
        <v>70</v>
      </c>
      <c r="B37" s="8" t="s">
        <v>85</v>
      </c>
      <c r="C37" s="7" t="s">
        <v>35</v>
      </c>
      <c r="D37" s="30">
        <v>27</v>
      </c>
      <c r="E37" s="30"/>
      <c r="F37" s="30">
        <f t="shared" si="0"/>
        <v>0</v>
      </c>
    </row>
    <row r="38" spans="1:6" ht="29" x14ac:dyDescent="0.35">
      <c r="A38" s="7" t="s">
        <v>71</v>
      </c>
      <c r="B38" s="8" t="s">
        <v>86</v>
      </c>
      <c r="C38" s="7" t="s">
        <v>35</v>
      </c>
      <c r="D38" s="30">
        <v>1.95</v>
      </c>
      <c r="E38" s="30"/>
      <c r="F38" s="30">
        <f t="shared" si="0"/>
        <v>0</v>
      </c>
    </row>
    <row r="39" spans="1:6" ht="29" x14ac:dyDescent="0.35">
      <c r="A39" s="7" t="s">
        <v>72</v>
      </c>
      <c r="B39" s="8" t="s">
        <v>87</v>
      </c>
      <c r="C39" s="7" t="s">
        <v>35</v>
      </c>
      <c r="D39" s="30">
        <v>424</v>
      </c>
      <c r="E39" s="30"/>
      <c r="F39" s="30">
        <f t="shared" si="0"/>
        <v>0</v>
      </c>
    </row>
    <row r="40" spans="1:6" ht="29" x14ac:dyDescent="0.35">
      <c r="A40" s="7" t="s">
        <v>73</v>
      </c>
      <c r="B40" s="8" t="s">
        <v>272</v>
      </c>
      <c r="C40" s="7" t="s">
        <v>34</v>
      </c>
      <c r="D40" s="30">
        <v>410</v>
      </c>
      <c r="E40" s="30"/>
      <c r="F40" s="30">
        <f t="shared" si="0"/>
        <v>0</v>
      </c>
    </row>
    <row r="41" spans="1:6" ht="29" x14ac:dyDescent="0.35">
      <c r="A41" s="7" t="s">
        <v>74</v>
      </c>
      <c r="B41" s="8" t="s">
        <v>279</v>
      </c>
      <c r="C41" s="7" t="s">
        <v>35</v>
      </c>
      <c r="D41" s="30">
        <v>11</v>
      </c>
      <c r="E41" s="30"/>
      <c r="F41" s="30">
        <f t="shared" si="0"/>
        <v>0</v>
      </c>
    </row>
    <row r="42" spans="1:6" ht="29" x14ac:dyDescent="0.35">
      <c r="A42" s="7" t="s">
        <v>75</v>
      </c>
      <c r="B42" s="8" t="s">
        <v>88</v>
      </c>
      <c r="C42" s="7" t="s">
        <v>35</v>
      </c>
      <c r="D42" s="30">
        <v>76</v>
      </c>
      <c r="E42" s="30"/>
      <c r="F42" s="30">
        <f t="shared" si="0"/>
        <v>0</v>
      </c>
    </row>
    <row r="43" spans="1:6" x14ac:dyDescent="0.35">
      <c r="A43" s="7" t="s">
        <v>76</v>
      </c>
      <c r="B43" s="6" t="s">
        <v>99</v>
      </c>
      <c r="C43" s="7" t="s">
        <v>35</v>
      </c>
      <c r="D43" s="30">
        <v>25</v>
      </c>
      <c r="E43" s="30"/>
      <c r="F43" s="30">
        <f t="shared" si="0"/>
        <v>0</v>
      </c>
    </row>
    <row r="44" spans="1:6" ht="29" x14ac:dyDescent="0.35">
      <c r="A44" s="7" t="s">
        <v>89</v>
      </c>
      <c r="B44" s="8" t="s">
        <v>100</v>
      </c>
      <c r="C44" s="7" t="s">
        <v>35</v>
      </c>
      <c r="D44" s="30">
        <v>0.4</v>
      </c>
      <c r="E44" s="30"/>
      <c r="F44" s="30">
        <f t="shared" si="0"/>
        <v>0</v>
      </c>
    </row>
    <row r="45" spans="1:6" ht="29" x14ac:dyDescent="0.35">
      <c r="A45" s="7" t="s">
        <v>90</v>
      </c>
      <c r="B45" s="8" t="s">
        <v>102</v>
      </c>
      <c r="C45" s="7" t="s">
        <v>101</v>
      </c>
      <c r="D45" s="30">
        <v>10</v>
      </c>
      <c r="E45" s="30"/>
      <c r="F45" s="30">
        <f t="shared" si="0"/>
        <v>0</v>
      </c>
    </row>
    <row r="46" spans="1:6" ht="29" x14ac:dyDescent="0.35">
      <c r="A46" s="7" t="s">
        <v>91</v>
      </c>
      <c r="B46" s="8" t="s">
        <v>103</v>
      </c>
      <c r="C46" s="7" t="s">
        <v>101</v>
      </c>
      <c r="D46" s="30">
        <v>2</v>
      </c>
      <c r="E46" s="30"/>
      <c r="F46" s="30">
        <f t="shared" si="0"/>
        <v>0</v>
      </c>
    </row>
    <row r="47" spans="1:6" ht="29" x14ac:dyDescent="0.35">
      <c r="A47" s="7" t="s">
        <v>92</v>
      </c>
      <c r="B47" s="8" t="s">
        <v>104</v>
      </c>
      <c r="C47" s="7" t="s">
        <v>101</v>
      </c>
      <c r="D47" s="30">
        <v>10</v>
      </c>
      <c r="E47" s="30"/>
      <c r="F47" s="30">
        <f t="shared" si="0"/>
        <v>0</v>
      </c>
    </row>
    <row r="48" spans="1:6" ht="29" x14ac:dyDescent="0.35">
      <c r="A48" s="7" t="s">
        <v>93</v>
      </c>
      <c r="B48" s="8" t="s">
        <v>105</v>
      </c>
      <c r="C48" s="7" t="s">
        <v>34</v>
      </c>
      <c r="D48" s="30">
        <v>2.78</v>
      </c>
      <c r="E48" s="30"/>
      <c r="F48" s="30">
        <f t="shared" si="0"/>
        <v>0</v>
      </c>
    </row>
    <row r="49" spans="1:6" ht="29" x14ac:dyDescent="0.35">
      <c r="A49" s="7" t="s">
        <v>94</v>
      </c>
      <c r="B49" s="8" t="s">
        <v>248</v>
      </c>
      <c r="C49" s="7" t="s">
        <v>101</v>
      </c>
      <c r="D49" s="30">
        <v>10</v>
      </c>
      <c r="E49" s="30"/>
      <c r="F49" s="30">
        <f t="shared" si="0"/>
        <v>0</v>
      </c>
    </row>
    <row r="50" spans="1:6" ht="29" x14ac:dyDescent="0.35">
      <c r="A50" s="7" t="s">
        <v>95</v>
      </c>
      <c r="B50" s="8" t="s">
        <v>106</v>
      </c>
      <c r="C50" s="7" t="s">
        <v>35</v>
      </c>
      <c r="D50" s="30">
        <v>113</v>
      </c>
      <c r="E50" s="30"/>
      <c r="F50" s="30">
        <f t="shared" si="0"/>
        <v>0</v>
      </c>
    </row>
    <row r="51" spans="1:6" x14ac:dyDescent="0.35">
      <c r="A51" s="7" t="s">
        <v>96</v>
      </c>
      <c r="B51" s="8" t="s">
        <v>273</v>
      </c>
      <c r="C51" s="7" t="s">
        <v>101</v>
      </c>
      <c r="D51" s="30">
        <v>1</v>
      </c>
      <c r="E51" s="30"/>
      <c r="F51" s="30">
        <f t="shared" si="0"/>
        <v>0</v>
      </c>
    </row>
    <row r="52" spans="1:6" x14ac:dyDescent="0.35">
      <c r="A52" s="7" t="s">
        <v>97</v>
      </c>
      <c r="B52" s="8" t="s">
        <v>249</v>
      </c>
      <c r="C52" s="7" t="s">
        <v>233</v>
      </c>
      <c r="D52" s="30">
        <v>1</v>
      </c>
      <c r="E52" s="30"/>
      <c r="F52" s="30">
        <f t="shared" si="0"/>
        <v>0</v>
      </c>
    </row>
    <row r="53" spans="1:6" x14ac:dyDescent="0.35">
      <c r="A53" s="7" t="s">
        <v>98</v>
      </c>
      <c r="B53" s="8" t="s">
        <v>250</v>
      </c>
      <c r="C53" s="7" t="s">
        <v>101</v>
      </c>
      <c r="D53" s="30">
        <v>6</v>
      </c>
      <c r="E53" s="30"/>
      <c r="F53" s="30">
        <f t="shared" si="0"/>
        <v>0</v>
      </c>
    </row>
    <row r="54" spans="1:6" x14ac:dyDescent="0.35">
      <c r="A54" s="7" t="s">
        <v>107</v>
      </c>
      <c r="B54" s="8" t="s">
        <v>109</v>
      </c>
      <c r="C54" s="7" t="s">
        <v>34</v>
      </c>
      <c r="D54" s="30">
        <v>428</v>
      </c>
      <c r="E54" s="30"/>
      <c r="F54" s="30">
        <f t="shared" si="0"/>
        <v>0</v>
      </c>
    </row>
    <row r="55" spans="1:6" x14ac:dyDescent="0.35">
      <c r="A55" s="7" t="s">
        <v>108</v>
      </c>
      <c r="B55" s="8" t="s">
        <v>140</v>
      </c>
      <c r="C55" s="7" t="s">
        <v>233</v>
      </c>
      <c r="D55" s="30">
        <v>1</v>
      </c>
      <c r="E55" s="30"/>
      <c r="F55" s="30">
        <f t="shared" si="0"/>
        <v>0</v>
      </c>
    </row>
    <row r="56" spans="1:6" x14ac:dyDescent="0.35">
      <c r="A56" s="7" t="s">
        <v>232</v>
      </c>
      <c r="B56" s="8" t="s">
        <v>251</v>
      </c>
      <c r="C56" s="7" t="s">
        <v>101</v>
      </c>
      <c r="D56" s="30">
        <v>40</v>
      </c>
      <c r="E56" s="30"/>
      <c r="F56" s="30">
        <f t="shared" si="0"/>
        <v>0</v>
      </c>
    </row>
    <row r="57" spans="1:6" x14ac:dyDescent="0.35">
      <c r="A57" s="7" t="s">
        <v>234</v>
      </c>
      <c r="B57" s="8" t="s">
        <v>252</v>
      </c>
      <c r="C57" s="7" t="s">
        <v>101</v>
      </c>
      <c r="D57" s="30">
        <v>45</v>
      </c>
      <c r="E57" s="30"/>
      <c r="F57" s="30">
        <f t="shared" si="0"/>
        <v>0</v>
      </c>
    </row>
    <row r="58" spans="1:6" x14ac:dyDescent="0.35">
      <c r="A58" s="7" t="s">
        <v>235</v>
      </c>
      <c r="B58" s="8" t="s">
        <v>253</v>
      </c>
      <c r="C58" s="7" t="s">
        <v>101</v>
      </c>
      <c r="D58" s="30">
        <v>300</v>
      </c>
      <c r="E58" s="30"/>
      <c r="F58" s="30">
        <f t="shared" si="0"/>
        <v>0</v>
      </c>
    </row>
    <row r="59" spans="1:6" x14ac:dyDescent="0.35">
      <c r="A59" s="7" t="s">
        <v>237</v>
      </c>
      <c r="B59" s="8" t="s">
        <v>254</v>
      </c>
      <c r="C59" s="7" t="s">
        <v>33</v>
      </c>
      <c r="D59" s="30">
        <v>393</v>
      </c>
      <c r="E59" s="30"/>
      <c r="F59" s="30">
        <f t="shared" si="0"/>
        <v>0</v>
      </c>
    </row>
    <row r="60" spans="1:6" ht="26" x14ac:dyDescent="0.35">
      <c r="A60" s="7" t="s">
        <v>238</v>
      </c>
      <c r="B60" s="32" t="s">
        <v>236</v>
      </c>
      <c r="C60" s="7" t="s">
        <v>35</v>
      </c>
      <c r="D60" s="30">
        <v>16.68</v>
      </c>
      <c r="E60" s="30"/>
      <c r="F60" s="30">
        <f t="shared" si="0"/>
        <v>0</v>
      </c>
    </row>
    <row r="61" spans="1:6" ht="27" x14ac:dyDescent="0.35">
      <c r="A61" s="7" t="s">
        <v>239</v>
      </c>
      <c r="B61" s="33" t="s">
        <v>255</v>
      </c>
      <c r="C61" s="7" t="s">
        <v>35</v>
      </c>
      <c r="D61" s="30">
        <v>80</v>
      </c>
      <c r="E61" s="30"/>
      <c r="F61" s="30">
        <f t="shared" si="0"/>
        <v>0</v>
      </c>
    </row>
    <row r="62" spans="1:6" ht="26" x14ac:dyDescent="0.35">
      <c r="A62" s="7" t="s">
        <v>246</v>
      </c>
      <c r="B62" s="34" t="s">
        <v>256</v>
      </c>
      <c r="C62" s="7" t="s">
        <v>59</v>
      </c>
      <c r="D62" s="30">
        <v>32.75</v>
      </c>
      <c r="E62" s="30"/>
      <c r="F62" s="30">
        <f t="shared" si="0"/>
        <v>0</v>
      </c>
    </row>
    <row r="63" spans="1:6" x14ac:dyDescent="0.35">
      <c r="A63" s="7" t="s">
        <v>247</v>
      </c>
      <c r="B63" s="34" t="s">
        <v>257</v>
      </c>
      <c r="C63" s="7" t="s">
        <v>34</v>
      </c>
      <c r="D63" s="30">
        <v>229</v>
      </c>
      <c r="E63" s="30"/>
      <c r="F63" s="30">
        <f t="shared" si="0"/>
        <v>0</v>
      </c>
    </row>
    <row r="64" spans="1:6" x14ac:dyDescent="0.35">
      <c r="A64" s="7" t="s">
        <v>259</v>
      </c>
      <c r="B64" s="34" t="s">
        <v>258</v>
      </c>
      <c r="C64" s="7" t="s">
        <v>34</v>
      </c>
      <c r="D64" s="30">
        <v>498</v>
      </c>
      <c r="E64" s="30"/>
      <c r="F64" s="30">
        <f t="shared" si="0"/>
        <v>0</v>
      </c>
    </row>
    <row r="65" spans="1:6" x14ac:dyDescent="0.35">
      <c r="A65" s="7" t="s">
        <v>260</v>
      </c>
      <c r="B65" s="34" t="s">
        <v>261</v>
      </c>
      <c r="C65" s="7" t="s">
        <v>33</v>
      </c>
      <c r="D65" s="30">
        <v>879</v>
      </c>
      <c r="E65" s="30"/>
      <c r="F65" s="30">
        <f t="shared" si="0"/>
        <v>0</v>
      </c>
    </row>
    <row r="66" spans="1:6" x14ac:dyDescent="0.35">
      <c r="A66" s="7" t="s">
        <v>262</v>
      </c>
      <c r="B66" s="34" t="s">
        <v>263</v>
      </c>
      <c r="C66" s="7" t="s">
        <v>33</v>
      </c>
      <c r="D66" s="30">
        <v>250</v>
      </c>
      <c r="E66" s="30"/>
      <c r="F66" s="30">
        <f t="shared" si="0"/>
        <v>0</v>
      </c>
    </row>
    <row r="67" spans="1:6" x14ac:dyDescent="0.35">
      <c r="A67" s="46" t="s">
        <v>274</v>
      </c>
      <c r="B67" s="46"/>
      <c r="C67" s="46"/>
      <c r="D67" s="46"/>
      <c r="E67" s="46"/>
      <c r="F67" s="30">
        <f>SUM(F2:F66)</f>
        <v>0</v>
      </c>
    </row>
  </sheetData>
  <mergeCells count="2">
    <mergeCell ref="H12:T12"/>
    <mergeCell ref="A67:E6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159A3-FBF2-4A3E-B5FA-9DE83ADC5044}">
  <dimension ref="A1:F64"/>
  <sheetViews>
    <sheetView workbookViewId="0">
      <selection activeCell="F6" sqref="F6"/>
    </sheetView>
  </sheetViews>
  <sheetFormatPr defaultRowHeight="14.5" x14ac:dyDescent="0.35"/>
  <cols>
    <col min="1" max="1" width="12.81640625" bestFit="1" customWidth="1"/>
    <col min="2" max="2" width="63.453125" style="1" customWidth="1"/>
    <col min="3" max="3" width="13.08984375" customWidth="1"/>
    <col min="5" max="5" width="10.54296875" style="5" customWidth="1"/>
    <col min="6" max="6" width="11.08984375" customWidth="1"/>
  </cols>
  <sheetData>
    <row r="1" spans="1:6" x14ac:dyDescent="0.35">
      <c r="A1" s="37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7" t="s">
        <v>5</v>
      </c>
    </row>
    <row r="2" spans="1:6" x14ac:dyDescent="0.35">
      <c r="A2" t="s">
        <v>110</v>
      </c>
      <c r="B2" s="3" t="s">
        <v>141</v>
      </c>
      <c r="C2" t="s">
        <v>34</v>
      </c>
      <c r="D2" s="5">
        <v>122</v>
      </c>
      <c r="F2" s="5">
        <f>D2*E2</f>
        <v>0</v>
      </c>
    </row>
    <row r="3" spans="1:6" x14ac:dyDescent="0.35">
      <c r="A3" t="s">
        <v>111</v>
      </c>
      <c r="B3" s="3" t="s">
        <v>142</v>
      </c>
      <c r="C3" t="s">
        <v>34</v>
      </c>
      <c r="D3">
        <v>148</v>
      </c>
      <c r="F3" s="5">
        <f t="shared" ref="F3:F31" si="0">D3*E3</f>
        <v>0</v>
      </c>
    </row>
    <row r="4" spans="1:6" x14ac:dyDescent="0.35">
      <c r="A4" t="s">
        <v>112</v>
      </c>
      <c r="B4" s="3" t="s">
        <v>143</v>
      </c>
      <c r="C4" t="s">
        <v>34</v>
      </c>
      <c r="D4">
        <v>108</v>
      </c>
      <c r="F4" s="5">
        <f t="shared" si="0"/>
        <v>0</v>
      </c>
    </row>
    <row r="5" spans="1:6" ht="29" x14ac:dyDescent="0.35">
      <c r="A5" t="s">
        <v>113</v>
      </c>
      <c r="B5" s="2" t="s">
        <v>144</v>
      </c>
      <c r="C5" t="s">
        <v>34</v>
      </c>
      <c r="D5">
        <v>24</v>
      </c>
      <c r="F5" s="5">
        <f t="shared" si="0"/>
        <v>0</v>
      </c>
    </row>
    <row r="6" spans="1:6" ht="29" x14ac:dyDescent="0.35">
      <c r="A6" t="s">
        <v>114</v>
      </c>
      <c r="B6" s="2" t="s">
        <v>145</v>
      </c>
      <c r="C6" t="s">
        <v>34</v>
      </c>
      <c r="D6">
        <v>144</v>
      </c>
      <c r="F6" s="5">
        <f t="shared" si="0"/>
        <v>0</v>
      </c>
    </row>
    <row r="7" spans="1:6" ht="29" x14ac:dyDescent="0.35">
      <c r="A7" t="s">
        <v>115</v>
      </c>
      <c r="B7" s="2" t="s">
        <v>146</v>
      </c>
      <c r="C7" t="s">
        <v>34</v>
      </c>
      <c r="D7">
        <v>158</v>
      </c>
      <c r="F7" s="5">
        <f t="shared" si="0"/>
        <v>0</v>
      </c>
    </row>
    <row r="8" spans="1:6" ht="29" x14ac:dyDescent="0.35">
      <c r="A8" t="s">
        <v>116</v>
      </c>
      <c r="B8" s="2" t="s">
        <v>151</v>
      </c>
      <c r="C8" t="s">
        <v>34</v>
      </c>
      <c r="D8">
        <v>6</v>
      </c>
      <c r="F8" s="5">
        <f t="shared" si="0"/>
        <v>0</v>
      </c>
    </row>
    <row r="9" spans="1:6" ht="29" x14ac:dyDescent="0.35">
      <c r="A9" t="s">
        <v>117</v>
      </c>
      <c r="B9" s="3" t="s">
        <v>152</v>
      </c>
      <c r="C9" t="s">
        <v>34</v>
      </c>
      <c r="D9">
        <v>26</v>
      </c>
      <c r="F9" s="5">
        <f t="shared" si="0"/>
        <v>0</v>
      </c>
    </row>
    <row r="10" spans="1:6" ht="29" x14ac:dyDescent="0.35">
      <c r="A10" t="s">
        <v>118</v>
      </c>
      <c r="B10" s="3" t="s">
        <v>153</v>
      </c>
      <c r="C10" t="s">
        <v>34</v>
      </c>
      <c r="D10">
        <v>8</v>
      </c>
      <c r="F10" s="5">
        <f t="shared" si="0"/>
        <v>0</v>
      </c>
    </row>
    <row r="11" spans="1:6" ht="29" x14ac:dyDescent="0.35">
      <c r="A11" t="s">
        <v>119</v>
      </c>
      <c r="B11" s="3" t="s">
        <v>154</v>
      </c>
      <c r="C11" t="s">
        <v>34</v>
      </c>
      <c r="D11">
        <v>6</v>
      </c>
      <c r="F11" s="5">
        <f t="shared" si="0"/>
        <v>0</v>
      </c>
    </row>
    <row r="12" spans="1:6" ht="29" x14ac:dyDescent="0.35">
      <c r="A12" t="s">
        <v>120</v>
      </c>
      <c r="B12" s="3" t="s">
        <v>155</v>
      </c>
      <c r="C12" t="s">
        <v>34</v>
      </c>
      <c r="D12">
        <v>10</v>
      </c>
      <c r="F12" s="5">
        <f t="shared" si="0"/>
        <v>0</v>
      </c>
    </row>
    <row r="13" spans="1:6" ht="29" x14ac:dyDescent="0.35">
      <c r="A13" t="s">
        <v>121</v>
      </c>
      <c r="B13" s="3" t="s">
        <v>148</v>
      </c>
      <c r="C13" t="s">
        <v>34</v>
      </c>
      <c r="D13">
        <v>8.5</v>
      </c>
      <c r="F13" s="5">
        <f t="shared" si="0"/>
        <v>0</v>
      </c>
    </row>
    <row r="14" spans="1:6" ht="29" x14ac:dyDescent="0.35">
      <c r="A14" t="s">
        <v>122</v>
      </c>
      <c r="B14" s="3" t="s">
        <v>149</v>
      </c>
      <c r="C14" t="s">
        <v>34</v>
      </c>
      <c r="D14">
        <v>13.8</v>
      </c>
      <c r="F14" s="5">
        <f t="shared" si="0"/>
        <v>0</v>
      </c>
    </row>
    <row r="15" spans="1:6" ht="29" x14ac:dyDescent="0.35">
      <c r="A15" t="s">
        <v>123</v>
      </c>
      <c r="B15" s="3" t="s">
        <v>150</v>
      </c>
      <c r="C15" t="s">
        <v>34</v>
      </c>
      <c r="D15">
        <v>10.5</v>
      </c>
      <c r="F15" s="5">
        <f t="shared" si="0"/>
        <v>0</v>
      </c>
    </row>
    <row r="16" spans="1:6" ht="29" x14ac:dyDescent="0.35">
      <c r="A16" t="s">
        <v>124</v>
      </c>
      <c r="B16" s="3" t="s">
        <v>156</v>
      </c>
      <c r="C16" t="s">
        <v>34</v>
      </c>
      <c r="D16">
        <v>3</v>
      </c>
      <c r="F16" s="5">
        <f t="shared" si="0"/>
        <v>0</v>
      </c>
    </row>
    <row r="17" spans="1:6" ht="29" x14ac:dyDescent="0.35">
      <c r="A17" t="s">
        <v>125</v>
      </c>
      <c r="B17" s="3" t="s">
        <v>157</v>
      </c>
      <c r="C17" t="s">
        <v>34</v>
      </c>
      <c r="D17">
        <v>6</v>
      </c>
      <c r="F17" s="5">
        <f t="shared" si="0"/>
        <v>0</v>
      </c>
    </row>
    <row r="18" spans="1:6" ht="29" x14ac:dyDescent="0.35">
      <c r="A18" t="s">
        <v>126</v>
      </c>
      <c r="B18" s="2" t="s">
        <v>158</v>
      </c>
      <c r="C18" t="s">
        <v>34</v>
      </c>
      <c r="D18">
        <v>4</v>
      </c>
      <c r="F18" s="5">
        <f t="shared" si="0"/>
        <v>0</v>
      </c>
    </row>
    <row r="19" spans="1:6" x14ac:dyDescent="0.35">
      <c r="A19" t="s">
        <v>127</v>
      </c>
      <c r="B19" s="2" t="s">
        <v>159</v>
      </c>
      <c r="C19" t="s">
        <v>147</v>
      </c>
      <c r="D19">
        <v>3</v>
      </c>
      <c r="F19" s="5">
        <f t="shared" si="0"/>
        <v>0</v>
      </c>
    </row>
    <row r="20" spans="1:6" ht="29" x14ac:dyDescent="0.35">
      <c r="A20" t="s">
        <v>128</v>
      </c>
      <c r="B20" s="2" t="s">
        <v>160</v>
      </c>
      <c r="C20" t="s">
        <v>147</v>
      </c>
      <c r="D20">
        <v>4</v>
      </c>
      <c r="F20" s="5">
        <f t="shared" si="0"/>
        <v>0</v>
      </c>
    </row>
    <row r="21" spans="1:6" ht="29" x14ac:dyDescent="0.35">
      <c r="A21" t="s">
        <v>129</v>
      </c>
      <c r="B21" s="2" t="s">
        <v>161</v>
      </c>
      <c r="C21" t="s">
        <v>147</v>
      </c>
      <c r="D21">
        <v>7</v>
      </c>
      <c r="F21" s="5">
        <f t="shared" si="0"/>
        <v>0</v>
      </c>
    </row>
    <row r="22" spans="1:6" ht="29" x14ac:dyDescent="0.35">
      <c r="A22" t="s">
        <v>130</v>
      </c>
      <c r="B22" s="2" t="s">
        <v>162</v>
      </c>
      <c r="C22" t="s">
        <v>147</v>
      </c>
      <c r="D22">
        <v>22</v>
      </c>
      <c r="F22" s="5">
        <f t="shared" si="0"/>
        <v>0</v>
      </c>
    </row>
    <row r="23" spans="1:6" ht="29" x14ac:dyDescent="0.35">
      <c r="A23" t="s">
        <v>131</v>
      </c>
      <c r="B23" s="2" t="s">
        <v>265</v>
      </c>
      <c r="C23" t="s">
        <v>147</v>
      </c>
      <c r="D23">
        <v>1</v>
      </c>
      <c r="F23" s="5">
        <f t="shared" si="0"/>
        <v>0</v>
      </c>
    </row>
    <row r="24" spans="1:6" x14ac:dyDescent="0.35">
      <c r="A24" t="s">
        <v>132</v>
      </c>
      <c r="B24" s="2" t="s">
        <v>266</v>
      </c>
      <c r="C24" t="s">
        <v>147</v>
      </c>
      <c r="D24">
        <v>3</v>
      </c>
      <c r="F24" s="5">
        <f t="shared" si="0"/>
        <v>0</v>
      </c>
    </row>
    <row r="25" spans="1:6" x14ac:dyDescent="0.35">
      <c r="A25" t="s">
        <v>133</v>
      </c>
      <c r="B25" s="2" t="s">
        <v>163</v>
      </c>
      <c r="C25" t="s">
        <v>147</v>
      </c>
      <c r="D25">
        <v>1</v>
      </c>
      <c r="F25" s="5">
        <f t="shared" si="0"/>
        <v>0</v>
      </c>
    </row>
    <row r="26" spans="1:6" ht="29" x14ac:dyDescent="0.35">
      <c r="A26" t="s">
        <v>134</v>
      </c>
      <c r="B26" s="2" t="s">
        <v>164</v>
      </c>
      <c r="C26" t="s">
        <v>147</v>
      </c>
      <c r="D26">
        <v>1</v>
      </c>
      <c r="F26" s="5">
        <f t="shared" si="0"/>
        <v>0</v>
      </c>
    </row>
    <row r="27" spans="1:6" x14ac:dyDescent="0.35">
      <c r="A27" t="s">
        <v>135</v>
      </c>
      <c r="B27" s="2" t="s">
        <v>165</v>
      </c>
      <c r="C27" t="s">
        <v>34</v>
      </c>
      <c r="D27">
        <v>1</v>
      </c>
      <c r="F27" s="5">
        <f t="shared" si="0"/>
        <v>0</v>
      </c>
    </row>
    <row r="28" spans="1:6" x14ac:dyDescent="0.35">
      <c r="A28" t="s">
        <v>136</v>
      </c>
      <c r="B28" s="2" t="s">
        <v>166</v>
      </c>
      <c r="C28" t="s">
        <v>147</v>
      </c>
      <c r="D28">
        <v>4</v>
      </c>
      <c r="F28" s="5">
        <f t="shared" si="0"/>
        <v>0</v>
      </c>
    </row>
    <row r="29" spans="1:6" x14ac:dyDescent="0.35">
      <c r="A29" t="s">
        <v>137</v>
      </c>
      <c r="B29" s="2" t="s">
        <v>167</v>
      </c>
      <c r="C29" t="s">
        <v>147</v>
      </c>
      <c r="D29">
        <v>4</v>
      </c>
      <c r="F29" s="5">
        <f t="shared" si="0"/>
        <v>0</v>
      </c>
    </row>
    <row r="30" spans="1:6" x14ac:dyDescent="0.35">
      <c r="A30" t="s">
        <v>138</v>
      </c>
      <c r="B30" s="2" t="s">
        <v>267</v>
      </c>
      <c r="C30" t="s">
        <v>231</v>
      </c>
      <c r="D30">
        <v>1</v>
      </c>
      <c r="F30" s="5">
        <f t="shared" si="0"/>
        <v>0</v>
      </c>
    </row>
    <row r="31" spans="1:6" ht="29" x14ac:dyDescent="0.35">
      <c r="A31" s="7" t="s">
        <v>139</v>
      </c>
      <c r="B31" s="2" t="s">
        <v>268</v>
      </c>
      <c r="C31" t="s">
        <v>101</v>
      </c>
      <c r="D31">
        <v>6</v>
      </c>
      <c r="F31" s="5">
        <f t="shared" si="0"/>
        <v>0</v>
      </c>
    </row>
    <row r="32" spans="1:6" ht="29" x14ac:dyDescent="0.35">
      <c r="A32" t="s">
        <v>270</v>
      </c>
      <c r="B32" s="2" t="s">
        <v>271</v>
      </c>
      <c r="C32" t="s">
        <v>101</v>
      </c>
      <c r="D32">
        <v>1</v>
      </c>
      <c r="F32" s="5">
        <f t="shared" ref="F32" si="1">D32*E32</f>
        <v>0</v>
      </c>
    </row>
    <row r="33" spans="2:6" x14ac:dyDescent="0.35">
      <c r="B33" s="47"/>
      <c r="C33" s="47"/>
      <c r="D33" s="47"/>
      <c r="E33" s="47"/>
      <c r="F33" s="5">
        <f>SUM(F2:F31)</f>
        <v>0</v>
      </c>
    </row>
    <row r="34" spans="2:6" x14ac:dyDescent="0.35">
      <c r="B34" s="2"/>
    </row>
    <row r="35" spans="2:6" x14ac:dyDescent="0.35">
      <c r="B35" s="2"/>
    </row>
    <row r="36" spans="2:6" x14ac:dyDescent="0.35">
      <c r="B36" s="2"/>
    </row>
    <row r="37" spans="2:6" x14ac:dyDescent="0.35">
      <c r="B37" s="2"/>
    </row>
    <row r="38" spans="2:6" x14ac:dyDescent="0.35">
      <c r="B38" s="2"/>
    </row>
    <row r="39" spans="2:6" x14ac:dyDescent="0.35">
      <c r="B39" s="2"/>
    </row>
    <row r="40" spans="2:6" x14ac:dyDescent="0.35">
      <c r="B40" s="2"/>
    </row>
    <row r="41" spans="2:6" x14ac:dyDescent="0.35">
      <c r="B41" s="2"/>
    </row>
    <row r="42" spans="2:6" x14ac:dyDescent="0.35">
      <c r="B42" s="2"/>
    </row>
    <row r="43" spans="2:6" x14ac:dyDescent="0.35">
      <c r="B43" s="2"/>
    </row>
    <row r="45" spans="2:6" x14ac:dyDescent="0.35">
      <c r="B45" s="2"/>
    </row>
    <row r="46" spans="2:6" x14ac:dyDescent="0.35">
      <c r="B46" s="2"/>
    </row>
    <row r="47" spans="2:6" x14ac:dyDescent="0.35">
      <c r="B47" s="2"/>
    </row>
    <row r="48" spans="2:6" x14ac:dyDescent="0.35">
      <c r="B48" s="2"/>
    </row>
    <row r="49" spans="2:2" x14ac:dyDescent="0.35">
      <c r="B49" s="2"/>
    </row>
    <row r="50" spans="2:2" x14ac:dyDescent="0.35">
      <c r="B50" s="2"/>
    </row>
    <row r="51" spans="2:2" x14ac:dyDescent="0.35">
      <c r="B51" s="2"/>
    </row>
    <row r="52" spans="2:2" x14ac:dyDescent="0.35">
      <c r="B52" s="2"/>
    </row>
    <row r="53" spans="2:2" x14ac:dyDescent="0.35">
      <c r="B53" s="2"/>
    </row>
    <row r="54" spans="2:2" x14ac:dyDescent="0.35">
      <c r="B54" s="2"/>
    </row>
    <row r="55" spans="2:2" x14ac:dyDescent="0.35">
      <c r="B55" s="2"/>
    </row>
    <row r="56" spans="2:2" x14ac:dyDescent="0.35">
      <c r="B56" s="2"/>
    </row>
    <row r="57" spans="2:2" x14ac:dyDescent="0.35">
      <c r="B57" s="2"/>
    </row>
    <row r="58" spans="2:2" x14ac:dyDescent="0.35">
      <c r="B58" s="2"/>
    </row>
    <row r="59" spans="2:2" x14ac:dyDescent="0.35">
      <c r="B59" s="2"/>
    </row>
    <row r="60" spans="2:2" x14ac:dyDescent="0.35">
      <c r="B60" s="2"/>
    </row>
    <row r="61" spans="2:2" x14ac:dyDescent="0.35">
      <c r="B61" s="2"/>
    </row>
    <row r="62" spans="2:2" x14ac:dyDescent="0.35">
      <c r="B62" s="2"/>
    </row>
    <row r="63" spans="2:2" x14ac:dyDescent="0.35">
      <c r="B63" s="2"/>
    </row>
    <row r="64" spans="2:2" x14ac:dyDescent="0.35">
      <c r="B64" s="2"/>
    </row>
  </sheetData>
  <mergeCells count="1">
    <mergeCell ref="B33:E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0839A-8CD6-4EFF-B8A4-5A9EA5F6614D}">
  <dimension ref="A1:F62"/>
  <sheetViews>
    <sheetView topLeftCell="A22" workbookViewId="0">
      <selection activeCell="A34" sqref="A34:E34"/>
    </sheetView>
  </sheetViews>
  <sheetFormatPr defaultRowHeight="14.5" x14ac:dyDescent="0.35"/>
  <cols>
    <col min="1" max="1" width="12.81640625" bestFit="1" customWidth="1"/>
    <col min="2" max="2" width="63.453125" style="1" customWidth="1"/>
    <col min="3" max="3" width="13.08984375" customWidth="1"/>
    <col min="5" max="5" width="10.54296875" style="35" customWidth="1"/>
    <col min="6" max="6" width="11.08984375" customWidth="1"/>
  </cols>
  <sheetData>
    <row r="1" spans="1:6" x14ac:dyDescent="0.35">
      <c r="A1" s="37" t="s">
        <v>0</v>
      </c>
      <c r="B1" s="36" t="s">
        <v>1</v>
      </c>
      <c r="C1" s="37" t="s">
        <v>2</v>
      </c>
      <c r="D1" s="37" t="s">
        <v>3</v>
      </c>
      <c r="E1" s="41" t="s">
        <v>4</v>
      </c>
      <c r="F1" s="37" t="s">
        <v>5</v>
      </c>
    </row>
    <row r="2" spans="1:6" x14ac:dyDescent="0.35">
      <c r="A2" t="s">
        <v>168</v>
      </c>
      <c r="B2" s="3" t="s">
        <v>199</v>
      </c>
      <c r="C2" t="s">
        <v>101</v>
      </c>
      <c r="D2" s="5">
        <v>2</v>
      </c>
      <c r="F2" s="5">
        <f>D2*E2</f>
        <v>0</v>
      </c>
    </row>
    <row r="3" spans="1:6" x14ac:dyDescent="0.35">
      <c r="A3" t="s">
        <v>169</v>
      </c>
      <c r="B3" s="3" t="s">
        <v>200</v>
      </c>
      <c r="C3" t="s">
        <v>101</v>
      </c>
      <c r="D3">
        <v>2</v>
      </c>
      <c r="F3" s="5">
        <f t="shared" ref="F3:F33" si="0">D3*E3</f>
        <v>0</v>
      </c>
    </row>
    <row r="4" spans="1:6" x14ac:dyDescent="0.35">
      <c r="A4" t="s">
        <v>170</v>
      </c>
      <c r="B4" s="3" t="s">
        <v>201</v>
      </c>
      <c r="C4" t="s">
        <v>101</v>
      </c>
      <c r="D4">
        <v>1</v>
      </c>
      <c r="F4" s="5">
        <f t="shared" si="0"/>
        <v>0</v>
      </c>
    </row>
    <row r="5" spans="1:6" x14ac:dyDescent="0.35">
      <c r="A5" t="s">
        <v>171</v>
      </c>
      <c r="B5" s="2" t="s">
        <v>202</v>
      </c>
      <c r="C5" t="s">
        <v>101</v>
      </c>
      <c r="D5">
        <v>2</v>
      </c>
      <c r="F5" s="5">
        <f t="shared" si="0"/>
        <v>0</v>
      </c>
    </row>
    <row r="6" spans="1:6" x14ac:dyDescent="0.35">
      <c r="A6" t="s">
        <v>172</v>
      </c>
      <c r="B6" s="2" t="s">
        <v>203</v>
      </c>
      <c r="C6" t="s">
        <v>101</v>
      </c>
      <c r="D6">
        <v>1</v>
      </c>
      <c r="F6" s="5">
        <f t="shared" si="0"/>
        <v>0</v>
      </c>
    </row>
    <row r="7" spans="1:6" x14ac:dyDescent="0.35">
      <c r="A7" t="s">
        <v>173</v>
      </c>
      <c r="B7" s="2" t="s">
        <v>204</v>
      </c>
      <c r="C7" t="s">
        <v>101</v>
      </c>
      <c r="D7">
        <v>2</v>
      </c>
      <c r="F7" s="5">
        <f t="shared" si="0"/>
        <v>0</v>
      </c>
    </row>
    <row r="8" spans="1:6" x14ac:dyDescent="0.35">
      <c r="A8" t="s">
        <v>174</v>
      </c>
      <c r="B8" s="2" t="s">
        <v>205</v>
      </c>
      <c r="C8" t="s">
        <v>101</v>
      </c>
      <c r="D8">
        <v>1</v>
      </c>
      <c r="F8" s="5">
        <f t="shared" si="0"/>
        <v>0</v>
      </c>
    </row>
    <row r="9" spans="1:6" x14ac:dyDescent="0.35">
      <c r="A9" t="s">
        <v>175</v>
      </c>
      <c r="B9" s="3" t="s">
        <v>206</v>
      </c>
      <c r="C9" t="s">
        <v>101</v>
      </c>
      <c r="D9">
        <v>5</v>
      </c>
      <c r="F9" s="5">
        <f t="shared" si="0"/>
        <v>0</v>
      </c>
    </row>
    <row r="10" spans="1:6" x14ac:dyDescent="0.35">
      <c r="A10" t="s">
        <v>176</v>
      </c>
      <c r="B10" s="3" t="s">
        <v>207</v>
      </c>
      <c r="C10" t="s">
        <v>101</v>
      </c>
      <c r="D10">
        <v>1</v>
      </c>
      <c r="F10" s="5">
        <f t="shared" si="0"/>
        <v>0</v>
      </c>
    </row>
    <row r="11" spans="1:6" x14ac:dyDescent="0.35">
      <c r="A11" t="s">
        <v>177</v>
      </c>
      <c r="B11" s="3" t="s">
        <v>208</v>
      </c>
      <c r="C11" t="s">
        <v>101</v>
      </c>
      <c r="D11">
        <v>1</v>
      </c>
      <c r="F11" s="5">
        <f t="shared" si="0"/>
        <v>0</v>
      </c>
    </row>
    <row r="12" spans="1:6" x14ac:dyDescent="0.35">
      <c r="A12" t="s">
        <v>178</v>
      </c>
      <c r="B12" s="3" t="s">
        <v>209</v>
      </c>
      <c r="C12" t="s">
        <v>210</v>
      </c>
      <c r="D12" s="7">
        <v>12.5</v>
      </c>
      <c r="F12" s="5">
        <f t="shared" si="0"/>
        <v>0</v>
      </c>
    </row>
    <row r="13" spans="1:6" x14ac:dyDescent="0.35">
      <c r="A13" t="s">
        <v>179</v>
      </c>
      <c r="B13" s="3" t="s">
        <v>211</v>
      </c>
      <c r="C13" t="s">
        <v>101</v>
      </c>
      <c r="D13">
        <v>15</v>
      </c>
      <c r="F13" s="5">
        <f t="shared" si="0"/>
        <v>0</v>
      </c>
    </row>
    <row r="14" spans="1:6" x14ac:dyDescent="0.35">
      <c r="A14" t="s">
        <v>180</v>
      </c>
      <c r="B14" s="3" t="s">
        <v>212</v>
      </c>
      <c r="C14" t="s">
        <v>101</v>
      </c>
      <c r="D14">
        <v>11</v>
      </c>
      <c r="F14" s="5">
        <f t="shared" si="0"/>
        <v>0</v>
      </c>
    </row>
    <row r="15" spans="1:6" x14ac:dyDescent="0.35">
      <c r="A15" t="s">
        <v>181</v>
      </c>
      <c r="B15" s="3" t="s">
        <v>213</v>
      </c>
      <c r="C15" t="s">
        <v>101</v>
      </c>
      <c r="D15">
        <v>1</v>
      </c>
      <c r="F15" s="5">
        <f t="shared" si="0"/>
        <v>0</v>
      </c>
    </row>
    <row r="16" spans="1:6" x14ac:dyDescent="0.35">
      <c r="A16" t="s">
        <v>182</v>
      </c>
      <c r="B16" s="3" t="s">
        <v>215</v>
      </c>
      <c r="C16" t="s">
        <v>101</v>
      </c>
      <c r="D16">
        <v>1</v>
      </c>
      <c r="F16" s="5">
        <f t="shared" si="0"/>
        <v>0</v>
      </c>
    </row>
    <row r="17" spans="1:6" x14ac:dyDescent="0.35">
      <c r="A17" t="s">
        <v>183</v>
      </c>
      <c r="B17" s="3" t="s">
        <v>216</v>
      </c>
      <c r="C17" t="s">
        <v>101</v>
      </c>
      <c r="D17">
        <v>1</v>
      </c>
      <c r="F17" s="5">
        <f t="shared" si="0"/>
        <v>0</v>
      </c>
    </row>
    <row r="18" spans="1:6" x14ac:dyDescent="0.35">
      <c r="A18" t="s">
        <v>184</v>
      </c>
      <c r="B18" s="2" t="s">
        <v>217</v>
      </c>
      <c r="C18" t="s">
        <v>101</v>
      </c>
      <c r="D18">
        <v>9</v>
      </c>
      <c r="F18" s="5">
        <f t="shared" si="0"/>
        <v>0</v>
      </c>
    </row>
    <row r="19" spans="1:6" x14ac:dyDescent="0.35">
      <c r="A19" t="s">
        <v>185</v>
      </c>
      <c r="B19" s="2" t="s">
        <v>214</v>
      </c>
      <c r="C19" t="s">
        <v>34</v>
      </c>
      <c r="D19">
        <v>200</v>
      </c>
      <c r="F19" s="5">
        <f t="shared" si="0"/>
        <v>0</v>
      </c>
    </row>
    <row r="20" spans="1:6" x14ac:dyDescent="0.35">
      <c r="A20" t="s">
        <v>186</v>
      </c>
      <c r="B20" s="2" t="s">
        <v>218</v>
      </c>
      <c r="C20" t="s">
        <v>34</v>
      </c>
      <c r="D20">
        <v>370</v>
      </c>
      <c r="F20" s="5">
        <f t="shared" si="0"/>
        <v>0</v>
      </c>
    </row>
    <row r="21" spans="1:6" x14ac:dyDescent="0.35">
      <c r="A21" t="s">
        <v>187</v>
      </c>
      <c r="B21" s="2" t="s">
        <v>219</v>
      </c>
      <c r="C21" t="s">
        <v>34</v>
      </c>
      <c r="D21">
        <v>105</v>
      </c>
      <c r="F21" s="5">
        <f t="shared" si="0"/>
        <v>0</v>
      </c>
    </row>
    <row r="22" spans="1:6" x14ac:dyDescent="0.35">
      <c r="A22" t="s">
        <v>188</v>
      </c>
      <c r="B22" s="2" t="s">
        <v>220</v>
      </c>
      <c r="C22" t="s">
        <v>34</v>
      </c>
      <c r="D22">
        <v>50</v>
      </c>
      <c r="F22" s="5">
        <f t="shared" si="0"/>
        <v>0</v>
      </c>
    </row>
    <row r="23" spans="1:6" x14ac:dyDescent="0.35">
      <c r="A23" t="s">
        <v>189</v>
      </c>
      <c r="B23" s="4" t="s">
        <v>221</v>
      </c>
      <c r="C23" t="s">
        <v>101</v>
      </c>
      <c r="D23">
        <v>1</v>
      </c>
      <c r="F23" s="5">
        <f t="shared" si="0"/>
        <v>0</v>
      </c>
    </row>
    <row r="24" spans="1:6" x14ac:dyDescent="0.35">
      <c r="A24" t="s">
        <v>190</v>
      </c>
      <c r="B24" s="2" t="s">
        <v>222</v>
      </c>
      <c r="C24" t="s">
        <v>34</v>
      </c>
      <c r="D24">
        <v>100</v>
      </c>
      <c r="F24" s="5">
        <f t="shared" si="0"/>
        <v>0</v>
      </c>
    </row>
    <row r="25" spans="1:6" x14ac:dyDescent="0.35">
      <c r="A25" t="s">
        <v>191</v>
      </c>
      <c r="B25" s="2" t="s">
        <v>223</v>
      </c>
      <c r="C25" t="s">
        <v>34</v>
      </c>
      <c r="D25">
        <v>50</v>
      </c>
      <c r="F25" s="5">
        <f t="shared" si="0"/>
        <v>0</v>
      </c>
    </row>
    <row r="26" spans="1:6" x14ac:dyDescent="0.35">
      <c r="A26" t="s">
        <v>192</v>
      </c>
      <c r="B26" s="2" t="s">
        <v>224</v>
      </c>
      <c r="C26" t="s">
        <v>101</v>
      </c>
      <c r="D26">
        <v>8</v>
      </c>
      <c r="F26" s="5">
        <f t="shared" si="0"/>
        <v>0</v>
      </c>
    </row>
    <row r="27" spans="1:6" x14ac:dyDescent="0.35">
      <c r="A27" t="s">
        <v>193</v>
      </c>
      <c r="B27" s="2" t="s">
        <v>225</v>
      </c>
      <c r="C27" t="s">
        <v>101</v>
      </c>
      <c r="D27">
        <v>1</v>
      </c>
      <c r="F27" s="5">
        <f t="shared" si="0"/>
        <v>0</v>
      </c>
    </row>
    <row r="28" spans="1:6" x14ac:dyDescent="0.35">
      <c r="A28" t="s">
        <v>194</v>
      </c>
      <c r="B28" s="2" t="s">
        <v>226</v>
      </c>
      <c r="C28" t="s">
        <v>101</v>
      </c>
      <c r="D28">
        <v>13</v>
      </c>
      <c r="F28" s="5">
        <f t="shared" si="0"/>
        <v>0</v>
      </c>
    </row>
    <row r="29" spans="1:6" x14ac:dyDescent="0.35">
      <c r="A29" t="s">
        <v>195</v>
      </c>
      <c r="B29" s="2" t="s">
        <v>227</v>
      </c>
      <c r="C29" t="s">
        <v>101</v>
      </c>
      <c r="D29">
        <v>2</v>
      </c>
      <c r="F29" s="5">
        <f t="shared" si="0"/>
        <v>0</v>
      </c>
    </row>
    <row r="30" spans="1:6" x14ac:dyDescent="0.35">
      <c r="A30" t="s">
        <v>196</v>
      </c>
      <c r="B30" s="2" t="s">
        <v>228</v>
      </c>
      <c r="C30" t="s">
        <v>101</v>
      </c>
      <c r="D30">
        <v>15</v>
      </c>
      <c r="F30" s="5">
        <f t="shared" si="0"/>
        <v>0</v>
      </c>
    </row>
    <row r="31" spans="1:6" x14ac:dyDescent="0.35">
      <c r="A31" t="s">
        <v>197</v>
      </c>
      <c r="B31" s="2" t="s">
        <v>229</v>
      </c>
      <c r="C31" t="s">
        <v>34</v>
      </c>
      <c r="D31">
        <v>70</v>
      </c>
      <c r="F31" s="5">
        <f t="shared" si="0"/>
        <v>0</v>
      </c>
    </row>
    <row r="32" spans="1:6" x14ac:dyDescent="0.35">
      <c r="A32" t="s">
        <v>198</v>
      </c>
      <c r="B32" s="2" t="s">
        <v>230</v>
      </c>
      <c r="C32" t="s">
        <v>34</v>
      </c>
      <c r="D32">
        <v>370</v>
      </c>
      <c r="F32" s="5">
        <f t="shared" si="0"/>
        <v>0</v>
      </c>
    </row>
    <row r="33" spans="1:6" x14ac:dyDescent="0.35">
      <c r="A33" t="s">
        <v>269</v>
      </c>
      <c r="B33" s="8" t="s">
        <v>275</v>
      </c>
      <c r="C33" t="s">
        <v>34</v>
      </c>
      <c r="D33">
        <v>374</v>
      </c>
      <c r="F33" s="5">
        <f t="shared" si="0"/>
        <v>0</v>
      </c>
    </row>
    <row r="34" spans="1:6" x14ac:dyDescent="0.35">
      <c r="A34" s="48" t="s">
        <v>274</v>
      </c>
      <c r="B34" s="48"/>
      <c r="C34" s="48"/>
      <c r="D34" s="48"/>
      <c r="E34" s="48"/>
      <c r="F34" s="5">
        <f>SUM(F1:F33)</f>
        <v>0</v>
      </c>
    </row>
    <row r="35" spans="1:6" x14ac:dyDescent="0.35">
      <c r="B35" s="2"/>
      <c r="F35" s="5"/>
    </row>
    <row r="36" spans="1:6" x14ac:dyDescent="0.35">
      <c r="B36" s="2"/>
    </row>
    <row r="37" spans="1:6" x14ac:dyDescent="0.35">
      <c r="B37" s="2"/>
    </row>
    <row r="38" spans="1:6" x14ac:dyDescent="0.35">
      <c r="B38" s="2"/>
    </row>
    <row r="39" spans="1:6" x14ac:dyDescent="0.35">
      <c r="B39" s="2"/>
    </row>
    <row r="40" spans="1:6" x14ac:dyDescent="0.35">
      <c r="B40" s="2"/>
    </row>
    <row r="41" spans="1:6" x14ac:dyDescent="0.35">
      <c r="B41" s="2"/>
    </row>
    <row r="43" spans="1:6" x14ac:dyDescent="0.35">
      <c r="B43" s="2"/>
    </row>
    <row r="44" spans="1:6" x14ac:dyDescent="0.35">
      <c r="B44" s="2"/>
    </row>
    <row r="45" spans="1:6" x14ac:dyDescent="0.35">
      <c r="B45" s="2"/>
    </row>
    <row r="46" spans="1:6" x14ac:dyDescent="0.35">
      <c r="B46" s="2"/>
    </row>
    <row r="47" spans="1:6" x14ac:dyDescent="0.35">
      <c r="B47" s="2"/>
    </row>
    <row r="48" spans="1:6" x14ac:dyDescent="0.35">
      <c r="B48" s="2"/>
    </row>
    <row r="49" spans="2:2" x14ac:dyDescent="0.35">
      <c r="B49" s="2"/>
    </row>
    <row r="50" spans="2:2" x14ac:dyDescent="0.35">
      <c r="B50" s="2"/>
    </row>
    <row r="51" spans="2:2" x14ac:dyDescent="0.35">
      <c r="B51" s="2"/>
    </row>
    <row r="52" spans="2:2" x14ac:dyDescent="0.35">
      <c r="B52" s="2"/>
    </row>
    <row r="53" spans="2:2" x14ac:dyDescent="0.35">
      <c r="B53" s="2"/>
    </row>
    <row r="54" spans="2:2" x14ac:dyDescent="0.35">
      <c r="B54" s="2"/>
    </row>
    <row r="55" spans="2:2" x14ac:dyDescent="0.35">
      <c r="B55" s="2"/>
    </row>
    <row r="56" spans="2:2" x14ac:dyDescent="0.35">
      <c r="B56" s="2"/>
    </row>
    <row r="57" spans="2:2" x14ac:dyDescent="0.35">
      <c r="B57" s="2"/>
    </row>
    <row r="58" spans="2:2" x14ac:dyDescent="0.35">
      <c r="B58" s="2"/>
    </row>
    <row r="59" spans="2:2" x14ac:dyDescent="0.35">
      <c r="B59" s="2"/>
    </row>
    <row r="60" spans="2:2" x14ac:dyDescent="0.35">
      <c r="B60" s="2"/>
    </row>
    <row r="61" spans="2:2" x14ac:dyDescent="0.35">
      <c r="B61" s="2"/>
    </row>
    <row r="62" spans="2:2" x14ac:dyDescent="0.35">
      <c r="B62" s="2"/>
    </row>
  </sheetData>
  <mergeCells count="1"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Civil Works</vt:lpstr>
      <vt:lpstr>Mechanical Works</vt:lpstr>
      <vt:lpstr>Electrical Works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Ersin Dagdur</dc:creator>
  <cp:lastModifiedBy>Ersin Dagdur</cp:lastModifiedBy>
  <cp:lastPrinted>2019-01-21T13:24:12Z</cp:lastPrinted>
  <dcterms:created xsi:type="dcterms:W3CDTF">2018-12-12T12:41:48Z</dcterms:created>
  <dcterms:modified xsi:type="dcterms:W3CDTF">2019-01-29T09:27:49Z</dcterms:modified>
</cp:coreProperties>
</file>