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4.4\panamericanos\A. IMPLEMENTACION\5. ADQUISICIONES\Procesos\CONTRAT BIENES Y SERVICIOS\Equipamiento VD\2. M PRIORITY\@GOALBALL, BACK NUMBER JUDO &amp; TONG (DANTE)\D. Bases\Versiones Preliminares\"/>
    </mc:Choice>
  </mc:AlternateContent>
  <bookViews>
    <workbookView xWindow="0" yWindow="0" windowWidth="28800" windowHeight="12330"/>
  </bookViews>
  <sheets>
    <sheet name="Lote 1 Goalball" sheetId="14" r:id="rId1"/>
    <sheet name="Servicios Conexos (1)" sheetId="16" r:id="rId2"/>
    <sheet name="Lote 2 Judo" sheetId="15" r:id="rId3"/>
  </sheets>
  <definedNames>
    <definedName name="_xlnm._FilterDatabase" localSheetId="0" hidden="1">'Lote 1 Goalball'!$C$5:$C$13</definedName>
    <definedName name="_xlnm._FilterDatabase" localSheetId="2" hidden="1">'Lote 2 Judo'!$C$5:$C$13</definedName>
    <definedName name="_Toc77664165" localSheetId="0">'Lote 1 Goalball'!#REF!</definedName>
    <definedName name="_Toc77664165" localSheetId="2">'Lote 2 Judo'!#REF!</definedName>
  </definedNames>
  <calcPr calcId="162913" calcMode="manual" concurrentCalc="0"/>
  <customWorkbookViews>
    <customWorkbookView name="Carlos Arnao - Vista personalizada" guid="{8D8E8E93-443B-43C0-AE62-C47592801A22}" mergeInterval="0" personalView="1" maximized="1" xWindow="1592" yWindow="-188" windowWidth="1936" windowHeight="109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5" l="1"/>
  <c r="I9" i="15"/>
  <c r="J9" i="15"/>
  <c r="L9" i="15"/>
  <c r="H10" i="15"/>
  <c r="I10" i="15"/>
  <c r="J10" i="15"/>
  <c r="L10" i="15"/>
  <c r="H12" i="15"/>
  <c r="I12" i="15"/>
  <c r="J12" i="15"/>
  <c r="L12" i="15"/>
  <c r="L13" i="15"/>
  <c r="I6" i="16"/>
  <c r="I7" i="16"/>
  <c r="I8" i="16"/>
  <c r="I9" i="16"/>
  <c r="I10" i="16"/>
  <c r="I11" i="16"/>
  <c r="I12" i="16"/>
  <c r="I13" i="16"/>
  <c r="I14" i="16"/>
  <c r="I15" i="16"/>
  <c r="I16" i="16"/>
  <c r="H9" i="14"/>
  <c r="I9" i="14"/>
  <c r="J9" i="14"/>
  <c r="L9" i="14"/>
  <c r="H11" i="14"/>
  <c r="I11" i="14"/>
  <c r="J11" i="14"/>
  <c r="L11" i="14"/>
  <c r="H12" i="14"/>
  <c r="I12" i="14"/>
  <c r="J12" i="14"/>
  <c r="L12" i="14"/>
  <c r="L13" i="14"/>
</calcChain>
</file>

<file path=xl/sharedStrings.xml><?xml version="1.0" encoding="utf-8"?>
<sst xmlns="http://schemas.openxmlformats.org/spreadsheetml/2006/main" count="90" uniqueCount="57">
  <si>
    <t>Adquisición del Equipamiento Deportivo  en el marco de la Organización de los  XVIII Juegos Panamericanos y Sextos Juegos Parapanamericanos Lima 2019</t>
  </si>
  <si>
    <t>DÍA</t>
  </si>
  <si>
    <t>MES</t>
  </si>
  <si>
    <t>AÑO</t>
  </si>
  <si>
    <t>NOMBRE ó RAZON SOCIAL:</t>
  </si>
  <si>
    <t>B</t>
  </si>
  <si>
    <t>UNIDAD DE MEDIDA</t>
  </si>
  <si>
    <t>A</t>
  </si>
  <si>
    <t>C</t>
  </si>
  <si>
    <t>D</t>
  </si>
  <si>
    <t>E</t>
  </si>
  <si>
    <t>F</t>
  </si>
  <si>
    <t xml:space="preserve">Cantidad  </t>
  </si>
  <si>
    <t>DESCRIPCIÓN</t>
  </si>
  <si>
    <t xml:space="preserve">OFERTA ECONÓMICA </t>
  </si>
  <si>
    <t>FORMATO DE PRESENTACION DE OFERTA ECONÓMICA</t>
  </si>
  <si>
    <t xml:space="preserve">Precio unitario DDP convenido
[Entrega en lugar de destino establecido en la Sección II]
(Col B+C+D)
</t>
  </si>
  <si>
    <t>Global</t>
  </si>
  <si>
    <t>Unidad de medida</t>
  </si>
  <si>
    <r>
      <rPr>
        <b/>
        <sz val="10"/>
        <color theme="1"/>
        <rFont val="Arial"/>
        <family val="2"/>
      </rPr>
      <t>Cuadro de detalle de servicios conexos</t>
    </r>
    <r>
      <rPr>
        <sz val="10"/>
        <rFont val="Arial"/>
        <family val="2"/>
      </rPr>
      <t xml:space="preserve"> según lo requerido en la Sección II- Lista de Requerimientos 
</t>
    </r>
    <r>
      <rPr>
        <b/>
        <sz val="10"/>
        <rFont val="Arial"/>
        <family val="2"/>
      </rPr>
      <t xml:space="preserve">NOTA IMPORTANTE:  </t>
    </r>
    <r>
      <rPr>
        <sz val="10"/>
        <rFont val="Arial"/>
        <family val="2"/>
      </rPr>
      <t xml:space="preserve">En caso de discrepancia entre los servicios conexos considerados en el presente cuadro y los servicios conexos requeridos en la Sección II- Lista de Requerimientos, se considerará que el precio total ofertado por los bienes incluyen TODOS LOS SERVICIOS CONEXOS REQUERIDOS EN LAS BASES DE LICITACIÓN. </t>
    </r>
  </si>
  <si>
    <t>Instalación
(USD)</t>
  </si>
  <si>
    <t>Desinstalación
(USD)</t>
  </si>
  <si>
    <t>Capacitación
(USD)</t>
  </si>
  <si>
    <t>Soporte técnico durante los juegos
(USD)</t>
  </si>
  <si>
    <t>Otros Conceptos (indicar)
(USD)</t>
  </si>
  <si>
    <t>Piece</t>
  </si>
  <si>
    <t>Pair</t>
  </si>
  <si>
    <t>Sub Lote</t>
  </si>
  <si>
    <t>(2.1) - Athletes back number</t>
  </si>
  <si>
    <t>(2.2) - Tongs</t>
  </si>
  <si>
    <t>2.1.1 Athlete Back Number (Judo) - WITH ATHLETE NAMES</t>
  </si>
  <si>
    <t>2.1.2 Athlete Back Number (Judo) - BLANKS</t>
  </si>
  <si>
    <t>2.2.1. - Measure Tongs</t>
  </si>
  <si>
    <t>1.1.1 - Eyeshades</t>
  </si>
  <si>
    <t>1.2.1 - Goal Nets</t>
  </si>
  <si>
    <t>1.2.2 - Goal Posts</t>
  </si>
  <si>
    <t>(1.1) - Goggles</t>
  </si>
  <si>
    <t>(1.2) - Goal Nets &amp; Goal Posts</t>
  </si>
  <si>
    <t>Nota: el precio total del lote incluye TODOS LOS REQUERIMIENTOS EXIGIDOS en las bases de licitación, incluido TODOS los servicios conexos.</t>
  </si>
  <si>
    <t>PRECIO TOTAL DDP DEL LOTE USD (sumatoria de columna H)</t>
  </si>
  <si>
    <t>Set</t>
  </si>
  <si>
    <t>LOTE 1</t>
  </si>
  <si>
    <t>H</t>
  </si>
  <si>
    <t>G</t>
  </si>
  <si>
    <t xml:space="preserve">Precio Total final 
(F+G)
</t>
  </si>
  <si>
    <t>Precio de los servicios conexos  USD (Conforme detalle de cuadro de servicios conexos - Columna 6)         Incluido IGV (18%)</t>
  </si>
  <si>
    <t>Precio  Total DDP         Incluido IGV -     (ExA)</t>
  </si>
  <si>
    <t>Impuestos (IGV 18%)
COL (B+C) x 0.18</t>
  </si>
  <si>
    <t xml:space="preserve">Precio unitario del transporte, seguros, aranceles de importación, gastos de aduanas  y otros servicios requeridos para hacer llegar los bienes al lugar de destino final </t>
  </si>
  <si>
    <t>Precio unitario por sub lote (Exwork, sin IGV)</t>
  </si>
  <si>
    <t>SUB LOTES</t>
  </si>
  <si>
    <t>LOTE</t>
  </si>
  <si>
    <t>PRECIO TOTAL DDP DEL LOTE 2 USD (sumatoria de columna H)</t>
  </si>
  <si>
    <t xml:space="preserve">LOTE 2 </t>
  </si>
  <si>
    <t xml:space="preserve">Precio Unitario Total USD incluido IGV
(1+2+3+4+5)x18%
</t>
  </si>
  <si>
    <t xml:space="preserve"> Goalball Specific</t>
  </si>
  <si>
    <t>Judo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</si>
</sst>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S/-280A]#,##0.00"/>
    <numFmt numFmtId="165" formatCode="&quot;£&quot;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Tahoma"/>
      <family val="2"/>
    </font>
    <font>
      <b/>
      <sz val="12"/>
      <color theme="1"/>
      <name val="Tahoma"/>
      <family val="2"/>
    </font>
    <font>
      <b/>
      <sz val="12"/>
      <color theme="0"/>
      <name val="Arial"/>
      <family val="2"/>
    </font>
    <font>
      <b/>
      <sz val="12"/>
      <color indexed="9"/>
      <name val="Tahoma"/>
      <family val="2"/>
    </font>
    <font>
      <b/>
      <sz val="12"/>
      <color rgb="FFFFFFFF"/>
      <name val="Arial"/>
      <family val="2"/>
    </font>
    <font>
      <b/>
      <sz val="12"/>
      <color rgb="FFFFFFFF"/>
      <name val="Tahoma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2" fillId="0" borderId="0"/>
    <xf numFmtId="0" fontId="2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2" fillId="0" borderId="0"/>
    <xf numFmtId="0" fontId="13" fillId="0" borderId="0"/>
  </cellStyleXfs>
  <cellXfs count="63">
    <xf numFmtId="0" fontId="0" fillId="0" borderId="0" xfId="0"/>
    <xf numFmtId="164" fontId="2" fillId="0" borderId="7" xfId="1" applyFont="1" applyBorder="1" applyAlignment="1" applyProtection="1">
      <alignment horizontal="center"/>
      <protection locked="0"/>
    </xf>
    <xf numFmtId="0" fontId="2" fillId="0" borderId="7" xfId="1" applyNumberFormat="1" applyFont="1" applyBorder="1" applyAlignment="1" applyProtection="1">
      <alignment horizontal="center"/>
      <protection locked="0"/>
    </xf>
    <xf numFmtId="0" fontId="10" fillId="0" borderId="0" xfId="0" applyFont="1" applyProtection="1"/>
    <xf numFmtId="0" fontId="0" fillId="0" borderId="0" xfId="0" applyProtection="1"/>
    <xf numFmtId="0" fontId="11" fillId="0" borderId="0" xfId="0" applyFont="1" applyFill="1" applyBorder="1" applyAlignment="1" applyProtection="1">
      <alignment horizontal="left"/>
    </xf>
    <xf numFmtId="0" fontId="9" fillId="0" borderId="7" xfId="0" applyFont="1" applyBorder="1" applyProtection="1"/>
    <xf numFmtId="164" fontId="6" fillId="0" borderId="12" xfId="1" applyFont="1" applyBorder="1" applyAlignment="1" applyProtection="1">
      <alignment horizontal="right" vertical="center"/>
    </xf>
    <xf numFmtId="0" fontId="10" fillId="0" borderId="8" xfId="0" applyFont="1" applyBorder="1" applyProtection="1"/>
    <xf numFmtId="164" fontId="12" fillId="0" borderId="8" xfId="1" applyFont="1" applyBorder="1" applyAlignment="1" applyProtection="1">
      <alignment vertical="center"/>
    </xf>
    <xf numFmtId="164" fontId="12" fillId="0" borderId="11" xfId="1" applyFont="1" applyBorder="1" applyAlignment="1" applyProtection="1">
      <alignment vertical="center"/>
    </xf>
    <xf numFmtId="0" fontId="10" fillId="3" borderId="7" xfId="0" applyFont="1" applyFill="1" applyBorder="1" applyProtection="1"/>
    <xf numFmtId="0" fontId="10" fillId="2" borderId="7" xfId="2" applyFont="1" applyFill="1" applyBorder="1" applyAlignment="1" applyProtection="1">
      <alignment horizontal="center" vertical="center" wrapText="1"/>
      <protection locked="0"/>
    </xf>
    <xf numFmtId="0" fontId="10" fillId="2" borderId="7" xfId="2" applyFont="1" applyFill="1" applyBorder="1" applyAlignment="1" applyProtection="1">
      <alignment horizontal="center" vertical="center" wrapText="1"/>
    </xf>
    <xf numFmtId="0" fontId="14" fillId="7" borderId="7" xfId="8" applyFont="1" applyFill="1" applyBorder="1" applyAlignment="1" applyProtection="1">
      <alignment horizontal="center" vertical="center" wrapText="1"/>
    </xf>
    <xf numFmtId="0" fontId="14" fillId="8" borderId="7" xfId="8" applyFont="1" applyFill="1" applyBorder="1" applyAlignment="1" applyProtection="1">
      <alignment horizontal="center" vertical="center" wrapText="1"/>
    </xf>
    <xf numFmtId="0" fontId="8" fillId="9" borderId="7" xfId="3" applyFont="1" applyFill="1" applyBorder="1" applyAlignment="1" applyProtection="1">
      <alignment horizontal="left" wrapText="1"/>
    </xf>
    <xf numFmtId="0" fontId="8" fillId="9" borderId="6" xfId="3" applyFont="1" applyFill="1" applyBorder="1" applyAlignment="1" applyProtection="1">
      <alignment horizontal="left" wrapText="1"/>
    </xf>
    <xf numFmtId="0" fontId="14" fillId="8" borderId="6" xfId="8" applyFont="1" applyFill="1" applyBorder="1" applyAlignment="1" applyProtection="1">
      <alignment horizontal="center" vertical="center" wrapText="1"/>
    </xf>
    <xf numFmtId="0" fontId="7" fillId="9" borderId="6" xfId="3" applyFont="1" applyFill="1" applyBorder="1" applyAlignment="1" applyProtection="1">
      <alignment horizontal="left" wrapText="1"/>
    </xf>
    <xf numFmtId="0" fontId="16" fillId="5" borderId="7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9" fillId="5" borderId="1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9" fillId="5" borderId="10" xfId="0" applyFont="1" applyFill="1" applyBorder="1" applyAlignment="1" applyProtection="1">
      <alignment horizontal="center" vertical="center" wrapText="1"/>
    </xf>
    <xf numFmtId="0" fontId="19" fillId="5" borderId="3" xfId="0" applyFont="1" applyFill="1" applyBorder="1" applyAlignment="1" applyProtection="1">
      <alignment horizontal="center" vertical="center" wrapText="1"/>
    </xf>
    <xf numFmtId="0" fontId="19" fillId="5" borderId="9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 wrapText="1"/>
    </xf>
    <xf numFmtId="0" fontId="15" fillId="0" borderId="0" xfId="0" applyFont="1" applyProtection="1"/>
    <xf numFmtId="0" fontId="10" fillId="4" borderId="0" xfId="0" applyFont="1" applyFill="1" applyProtection="1"/>
    <xf numFmtId="164" fontId="20" fillId="0" borderId="0" xfId="1" applyFont="1" applyAlignment="1" applyProtection="1">
      <alignment horizontal="left" vertical="center"/>
    </xf>
    <xf numFmtId="164" fontId="2" fillId="0" borderId="0" xfId="1" applyProtection="1"/>
    <xf numFmtId="164" fontId="2" fillId="0" borderId="0" xfId="1" applyAlignment="1" applyProtection="1">
      <alignment horizontal="left" vertical="center"/>
    </xf>
    <xf numFmtId="0" fontId="7" fillId="9" borderId="7" xfId="3" applyFont="1" applyFill="1" applyBorder="1" applyAlignment="1" applyProtection="1">
      <alignment horizontal="left" wrapText="1"/>
    </xf>
    <xf numFmtId="0" fontId="10" fillId="0" borderId="0" xfId="0" applyFont="1" applyFill="1" applyBorder="1" applyProtection="1"/>
    <xf numFmtId="4" fontId="5" fillId="6" borderId="7" xfId="0" applyNumberFormat="1" applyFont="1" applyFill="1" applyBorder="1" applyProtection="1"/>
    <xf numFmtId="2" fontId="20" fillId="0" borderId="7" xfId="1" applyNumberFormat="1" applyFont="1" applyBorder="1" applyAlignment="1" applyProtection="1">
      <alignment horizontal="center"/>
      <protection locked="0"/>
    </xf>
    <xf numFmtId="164" fontId="2" fillId="0" borderId="7" xfId="1" applyFont="1" applyBorder="1" applyAlignment="1" applyProtection="1">
      <alignment horizontal="left" vertical="center"/>
      <protection locked="0"/>
    </xf>
    <xf numFmtId="164" fontId="2" fillId="0" borderId="7" xfId="1" applyFont="1" applyBorder="1" applyProtection="1">
      <protection locked="0"/>
    </xf>
    <xf numFmtId="164" fontId="2" fillId="0" borderId="7" xfId="1" applyFont="1" applyBorder="1" applyAlignment="1" applyProtection="1">
      <protection locked="0"/>
    </xf>
    <xf numFmtId="164" fontId="4" fillId="0" borderId="7" xfId="1" applyFont="1" applyBorder="1" applyProtection="1">
      <protection locked="0"/>
    </xf>
    <xf numFmtId="165" fontId="2" fillId="0" borderId="7" xfId="1" applyNumberFormat="1" applyFont="1" applyBorder="1" applyAlignment="1" applyProtection="1">
      <alignment horizontal="left"/>
      <protection locked="0"/>
    </xf>
    <xf numFmtId="0" fontId="3" fillId="10" borderId="7" xfId="0" applyFont="1" applyFill="1" applyBorder="1" applyAlignment="1" applyProtection="1">
      <alignment horizontal="center" vertical="center" wrapText="1"/>
    </xf>
    <xf numFmtId="0" fontId="5" fillId="10" borderId="7" xfId="0" applyFont="1" applyFill="1" applyBorder="1" applyAlignment="1" applyProtection="1">
      <alignment horizontal="center" vertical="center" wrapText="1"/>
    </xf>
    <xf numFmtId="0" fontId="15" fillId="9" borderId="14" xfId="2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/>
    </xf>
    <xf numFmtId="0" fontId="15" fillId="0" borderId="13" xfId="0" applyFont="1" applyBorder="1" applyAlignment="1" applyProtection="1">
      <alignment horizontal="center" vertical="center" wrapText="1"/>
    </xf>
    <xf numFmtId="0" fontId="19" fillId="5" borderId="11" xfId="0" applyFont="1" applyFill="1" applyBorder="1" applyAlignment="1" applyProtection="1">
      <alignment horizontal="center" vertical="center" wrapText="1"/>
    </xf>
    <xf numFmtId="0" fontId="19" fillId="5" borderId="8" xfId="0" applyFont="1" applyFill="1" applyBorder="1" applyAlignment="1" applyProtection="1">
      <alignment horizontal="center" vertical="center" wrapText="1"/>
    </xf>
    <xf numFmtId="0" fontId="19" fillId="5" borderId="12" xfId="0" applyFont="1" applyFill="1" applyBorder="1" applyAlignment="1" applyProtection="1">
      <alignment horizontal="center" vertical="center" wrapText="1"/>
    </xf>
    <xf numFmtId="0" fontId="17" fillId="5" borderId="1" xfId="2" applyFont="1" applyFill="1" applyBorder="1" applyAlignment="1" applyProtection="1">
      <alignment horizontal="center" vertical="center" wrapText="1"/>
    </xf>
    <xf numFmtId="0" fontId="17" fillId="5" borderId="6" xfId="2" applyFont="1" applyFill="1" applyBorder="1" applyAlignment="1" applyProtection="1">
      <alignment horizontal="center" vertical="center" wrapText="1"/>
    </xf>
    <xf numFmtId="0" fontId="17" fillId="5" borderId="7" xfId="2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165" fontId="2" fillId="10" borderId="7" xfId="1" applyNumberFormat="1" applyFont="1" applyFill="1" applyBorder="1" applyAlignment="1" applyProtection="1">
      <alignment horizontal="center" wrapText="1"/>
    </xf>
    <xf numFmtId="165" fontId="2" fillId="10" borderId="7" xfId="1" applyNumberFormat="1" applyFont="1" applyFill="1" applyBorder="1" applyAlignment="1" applyProtection="1">
      <alignment horizontal="center"/>
    </xf>
    <xf numFmtId="0" fontId="15" fillId="9" borderId="1" xfId="2" applyFont="1" applyFill="1" applyBorder="1" applyAlignment="1" applyProtection="1">
      <alignment horizontal="center" vertical="center" wrapText="1"/>
    </xf>
  </cellXfs>
  <cellStyles count="9">
    <cellStyle name="Normal" xfId="0" builtinId="0"/>
    <cellStyle name="Normal 2" xfId="7"/>
    <cellStyle name="Normal 3" xfId="3"/>
    <cellStyle name="Normal 3 2" xfId="6"/>
    <cellStyle name="Normal 3 3" xfId="5"/>
    <cellStyle name="Normal 3 5" xfId="4"/>
    <cellStyle name="Normal 4" xfId="1"/>
    <cellStyle name="Normal 5" xfId="8"/>
    <cellStyle name="Normal_Sheet1_1" xfId="2"/>
  </cellStyles>
  <dxfs count="0"/>
  <tableStyles count="0" defaultTableStyle="TableStyleMedium2" defaultPivotStyle="PivotStyleLight16"/>
  <colors>
    <mruColors>
      <color rgb="FF3AE6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tabSelected="1" zoomScale="70" zoomScaleNormal="70" workbookViewId="0">
      <selection activeCell="M4" sqref="M4"/>
    </sheetView>
  </sheetViews>
  <sheetFormatPr baseColWidth="10" defaultColWidth="11.42578125" defaultRowHeight="15" x14ac:dyDescent="0.2"/>
  <cols>
    <col min="1" max="1" width="11.5703125" style="3" customWidth="1"/>
    <col min="2" max="2" width="16.85546875" style="3" customWidth="1"/>
    <col min="3" max="3" width="49.7109375" style="3" customWidth="1"/>
    <col min="4" max="4" width="14.42578125" style="3" customWidth="1"/>
    <col min="5" max="6" width="13.5703125" style="3" customWidth="1"/>
    <col min="7" max="7" width="35" style="3" customWidth="1"/>
    <col min="8" max="8" width="17.7109375" style="3" customWidth="1"/>
    <col min="9" max="9" width="18.28515625" style="3" customWidth="1"/>
    <col min="10" max="11" width="22.140625" style="3" customWidth="1"/>
    <col min="12" max="12" width="15.28515625" style="3" customWidth="1"/>
    <col min="13" max="17" width="11.42578125" style="3"/>
    <col min="18" max="18" width="17" style="3" customWidth="1"/>
    <col min="19" max="16384" width="11.42578125" style="3"/>
  </cols>
  <sheetData>
    <row r="1" spans="1:12" ht="15.75" thickBot="1" x14ac:dyDescent="0.25">
      <c r="A1" s="34"/>
      <c r="B1" s="50" t="s">
        <v>15</v>
      </c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5.75" thickBot="1" x14ac:dyDescent="0.25">
      <c r="B2" s="33" t="s">
        <v>4</v>
      </c>
      <c r="C2" s="32"/>
      <c r="D2" s="32"/>
      <c r="E2" s="31" t="s">
        <v>1</v>
      </c>
      <c r="F2" s="31"/>
      <c r="G2" s="31"/>
      <c r="H2" s="31"/>
      <c r="I2" s="30" t="s">
        <v>1</v>
      </c>
      <c r="J2" s="29" t="s">
        <v>2</v>
      </c>
      <c r="K2" s="28" t="s">
        <v>3</v>
      </c>
    </row>
    <row r="3" spans="1:12" ht="15.75" thickBot="1" x14ac:dyDescent="0.25">
      <c r="B3" s="27"/>
      <c r="C3" s="27"/>
      <c r="D3" s="27"/>
      <c r="E3" s="26"/>
      <c r="F3" s="26"/>
      <c r="G3" s="26"/>
      <c r="H3" s="26"/>
      <c r="I3" s="25"/>
      <c r="J3" s="24"/>
      <c r="K3" s="23"/>
    </row>
    <row r="4" spans="1:12" ht="52.5" customHeight="1" x14ac:dyDescent="0.2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7.75" customHeight="1" x14ac:dyDescent="0.2">
      <c r="A5" s="52" t="s">
        <v>14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4"/>
    </row>
    <row r="6" spans="1:12" ht="141.75" customHeight="1" x14ac:dyDescent="0.2">
      <c r="A6" s="55" t="s">
        <v>51</v>
      </c>
      <c r="B6" s="57" t="s">
        <v>13</v>
      </c>
      <c r="C6" s="57" t="s">
        <v>50</v>
      </c>
      <c r="D6" s="57" t="s">
        <v>6</v>
      </c>
      <c r="E6" s="21" t="s">
        <v>12</v>
      </c>
      <c r="F6" s="21" t="s">
        <v>49</v>
      </c>
      <c r="G6" s="21" t="s">
        <v>48</v>
      </c>
      <c r="H6" s="22" t="s">
        <v>47</v>
      </c>
      <c r="I6" s="22" t="s">
        <v>16</v>
      </c>
      <c r="J6" s="21" t="s">
        <v>46</v>
      </c>
      <c r="K6" s="21" t="s">
        <v>45</v>
      </c>
      <c r="L6" s="20" t="s">
        <v>44</v>
      </c>
    </row>
    <row r="7" spans="1:12" ht="20.25" customHeight="1" x14ac:dyDescent="0.2">
      <c r="A7" s="56"/>
      <c r="B7" s="57"/>
      <c r="C7" s="57"/>
      <c r="D7" s="57"/>
      <c r="E7" s="20" t="s">
        <v>7</v>
      </c>
      <c r="F7" s="20" t="s">
        <v>5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43</v>
      </c>
      <c r="L7" s="20" t="s">
        <v>42</v>
      </c>
    </row>
    <row r="8" spans="1:12" ht="15.75" x14ac:dyDescent="0.25">
      <c r="A8" s="49" t="s">
        <v>41</v>
      </c>
      <c r="B8" s="49" t="s">
        <v>55</v>
      </c>
      <c r="C8" s="19" t="s">
        <v>36</v>
      </c>
      <c r="D8" s="18"/>
      <c r="E8" s="18"/>
      <c r="F8" s="18"/>
      <c r="G8" s="18"/>
      <c r="H8" s="18"/>
      <c r="I8" s="18"/>
      <c r="J8" s="18"/>
      <c r="K8" s="18"/>
      <c r="L8" s="18"/>
    </row>
    <row r="9" spans="1:12" ht="15.6" customHeight="1" x14ac:dyDescent="0.2">
      <c r="A9" s="49"/>
      <c r="B9" s="49"/>
      <c r="C9" s="17" t="s">
        <v>33</v>
      </c>
      <c r="D9" s="15" t="s">
        <v>40</v>
      </c>
      <c r="E9" s="14">
        <v>32</v>
      </c>
      <c r="F9" s="12"/>
      <c r="G9" s="12"/>
      <c r="H9" s="13">
        <f>(F9+G9)*0.18</f>
        <v>0</v>
      </c>
      <c r="I9" s="13">
        <f>F9+G9+H9</f>
        <v>0</v>
      </c>
      <c r="J9" s="13">
        <f>I9*E9</f>
        <v>0</v>
      </c>
      <c r="K9" s="12"/>
      <c r="L9" s="11">
        <f>J9+K9</f>
        <v>0</v>
      </c>
    </row>
    <row r="10" spans="1:12" ht="18.75" customHeight="1" x14ac:dyDescent="0.25">
      <c r="A10" s="49"/>
      <c r="B10" s="49"/>
      <c r="C10" s="19" t="s">
        <v>37</v>
      </c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8.75" customHeight="1" x14ac:dyDescent="0.2">
      <c r="A11" s="49"/>
      <c r="B11" s="49"/>
      <c r="C11" s="17" t="s">
        <v>34</v>
      </c>
      <c r="D11" s="15" t="s">
        <v>26</v>
      </c>
      <c r="E11" s="14">
        <v>3</v>
      </c>
      <c r="F11" s="12"/>
      <c r="G11" s="12"/>
      <c r="H11" s="13">
        <f>(F11+G11)*0.18</f>
        <v>0</v>
      </c>
      <c r="I11" s="13">
        <f>F11+G11+H11</f>
        <v>0</v>
      </c>
      <c r="J11" s="13">
        <f>I11*E11</f>
        <v>0</v>
      </c>
      <c r="K11" s="12"/>
      <c r="L11" s="11">
        <f>J11+K11</f>
        <v>0</v>
      </c>
    </row>
    <row r="12" spans="1:12" ht="18.75" customHeight="1" x14ac:dyDescent="0.2">
      <c r="A12" s="49"/>
      <c r="B12" s="49"/>
      <c r="C12" s="17" t="s">
        <v>35</v>
      </c>
      <c r="D12" s="15" t="s">
        <v>26</v>
      </c>
      <c r="E12" s="14">
        <v>3</v>
      </c>
      <c r="F12" s="12"/>
      <c r="G12" s="12"/>
      <c r="H12" s="13">
        <f>(F12+G12)*0.18</f>
        <v>0</v>
      </c>
      <c r="I12" s="13">
        <f>F12+G12+H12</f>
        <v>0</v>
      </c>
      <c r="J12" s="13">
        <f>I12*E12</f>
        <v>0</v>
      </c>
      <c r="K12" s="12"/>
      <c r="L12" s="11">
        <f>J12+K12</f>
        <v>0</v>
      </c>
    </row>
    <row r="13" spans="1:12" ht="15.75" x14ac:dyDescent="0.25">
      <c r="A13" s="10"/>
      <c r="B13" s="9"/>
      <c r="C13" s="9"/>
      <c r="D13" s="9"/>
      <c r="E13" s="9"/>
      <c r="F13" s="9"/>
      <c r="G13" s="9"/>
      <c r="H13" s="9"/>
      <c r="I13" s="9"/>
      <c r="J13" s="8"/>
      <c r="K13" s="7" t="s">
        <v>39</v>
      </c>
      <c r="L13" s="6">
        <f>SUM(L8:L12)</f>
        <v>0</v>
      </c>
    </row>
    <row r="14" spans="1:12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15.75" x14ac:dyDescent="0.25">
      <c r="A15" s="4"/>
      <c r="B15" s="4"/>
      <c r="C15" s="5" t="s">
        <v>38</v>
      </c>
      <c r="D15" s="4"/>
      <c r="E15" s="4"/>
      <c r="F15" s="4"/>
      <c r="G15" s="4"/>
      <c r="H15" s="4"/>
      <c r="I15" s="4"/>
      <c r="J15" s="4"/>
      <c r="K15" s="4"/>
      <c r="L15" s="4"/>
    </row>
  </sheetData>
  <mergeCells count="9">
    <mergeCell ref="A8:A12"/>
    <mergeCell ref="B8:B12"/>
    <mergeCell ref="B1:L1"/>
    <mergeCell ref="A4:L4"/>
    <mergeCell ref="A5:L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6"/>
  <sheetViews>
    <sheetView showGridLines="0" topLeftCell="C1" workbookViewId="0">
      <selection activeCell="I6" sqref="I6"/>
    </sheetView>
  </sheetViews>
  <sheetFormatPr baseColWidth="10" defaultRowHeight="15" x14ac:dyDescent="0.25"/>
  <cols>
    <col min="1" max="1" width="2.42578125" style="4" customWidth="1"/>
    <col min="2" max="2" width="26.28515625" style="4" customWidth="1"/>
    <col min="3" max="8" width="11.42578125" style="4"/>
    <col min="9" max="9" width="17" style="4" customWidth="1"/>
    <col min="10" max="16384" width="11.42578125" style="4"/>
  </cols>
  <sheetData>
    <row r="3" spans="2:9" ht="60" customHeight="1" x14ac:dyDescent="0.25">
      <c r="B3" s="60" t="s">
        <v>19</v>
      </c>
      <c r="C3" s="61"/>
      <c r="D3" s="61"/>
      <c r="E3" s="61"/>
      <c r="F3" s="61"/>
      <c r="G3" s="61"/>
      <c r="H3" s="61"/>
      <c r="I3" s="61"/>
    </row>
    <row r="4" spans="2:9" ht="63.75" x14ac:dyDescent="0.25">
      <c r="B4" s="58" t="s">
        <v>27</v>
      </c>
      <c r="C4" s="58" t="s">
        <v>18</v>
      </c>
      <c r="D4" s="47" t="s">
        <v>20</v>
      </c>
      <c r="E4" s="47" t="s">
        <v>21</v>
      </c>
      <c r="F4" s="47" t="s">
        <v>22</v>
      </c>
      <c r="G4" s="47" t="s">
        <v>23</v>
      </c>
      <c r="H4" s="47" t="s">
        <v>24</v>
      </c>
      <c r="I4" s="47" t="s">
        <v>54</v>
      </c>
    </row>
    <row r="5" spans="2:9" x14ac:dyDescent="0.25">
      <c r="B5" s="59"/>
      <c r="C5" s="59"/>
      <c r="D5" s="48">
        <v>1</v>
      </c>
      <c r="E5" s="48">
        <v>2</v>
      </c>
      <c r="F5" s="48">
        <v>3</v>
      </c>
      <c r="G5" s="48">
        <v>4</v>
      </c>
      <c r="H5" s="48">
        <v>5</v>
      </c>
      <c r="I5" s="47">
        <v>6</v>
      </c>
    </row>
    <row r="6" spans="2:9" x14ac:dyDescent="0.25">
      <c r="B6" s="46"/>
      <c r="C6" s="2" t="s">
        <v>17</v>
      </c>
      <c r="D6" s="41"/>
      <c r="E6" s="41"/>
      <c r="F6" s="41"/>
      <c r="G6" s="41"/>
      <c r="H6" s="41"/>
      <c r="I6" s="40">
        <f t="shared" ref="I6:I16" si="0">SUM(D6:H6)*1.18</f>
        <v>0</v>
      </c>
    </row>
    <row r="7" spans="2:9" x14ac:dyDescent="0.25">
      <c r="B7" s="46"/>
      <c r="C7" s="1"/>
      <c r="D7" s="41"/>
      <c r="E7" s="41"/>
      <c r="F7" s="41"/>
      <c r="G7" s="41"/>
      <c r="H7" s="41"/>
      <c r="I7" s="40">
        <f t="shared" si="0"/>
        <v>0</v>
      </c>
    </row>
    <row r="8" spans="2:9" x14ac:dyDescent="0.25">
      <c r="B8" s="46"/>
      <c r="C8" s="1"/>
      <c r="D8" s="41"/>
      <c r="E8" s="41"/>
      <c r="F8" s="41"/>
      <c r="G8" s="41"/>
      <c r="H8" s="41"/>
      <c r="I8" s="40">
        <f t="shared" si="0"/>
        <v>0</v>
      </c>
    </row>
    <row r="9" spans="2:9" x14ac:dyDescent="0.25">
      <c r="B9" s="46"/>
      <c r="C9" s="1"/>
      <c r="D9" s="41"/>
      <c r="E9" s="41"/>
      <c r="F9" s="41"/>
      <c r="G9" s="41"/>
      <c r="H9" s="41"/>
      <c r="I9" s="40">
        <f t="shared" si="0"/>
        <v>0</v>
      </c>
    </row>
    <row r="10" spans="2:9" x14ac:dyDescent="0.25">
      <c r="B10" s="46"/>
      <c r="C10" s="1"/>
      <c r="D10" s="41"/>
      <c r="E10" s="41"/>
      <c r="F10" s="41"/>
      <c r="G10" s="41"/>
      <c r="H10" s="41"/>
      <c r="I10" s="40">
        <f t="shared" si="0"/>
        <v>0</v>
      </c>
    </row>
    <row r="11" spans="2:9" x14ac:dyDescent="0.25">
      <c r="B11" s="46"/>
      <c r="C11" s="1"/>
      <c r="D11" s="41"/>
      <c r="E11" s="41"/>
      <c r="F11" s="41"/>
      <c r="G11" s="41"/>
      <c r="H11" s="41"/>
      <c r="I11" s="40">
        <f t="shared" si="0"/>
        <v>0</v>
      </c>
    </row>
    <row r="12" spans="2:9" x14ac:dyDescent="0.25">
      <c r="B12" s="46"/>
      <c r="C12" s="1"/>
      <c r="D12" s="41"/>
      <c r="E12" s="41"/>
      <c r="F12" s="41"/>
      <c r="G12" s="41"/>
      <c r="H12" s="41"/>
      <c r="I12" s="40">
        <f t="shared" si="0"/>
        <v>0</v>
      </c>
    </row>
    <row r="13" spans="2:9" x14ac:dyDescent="0.25">
      <c r="B13" s="46"/>
      <c r="C13" s="1"/>
      <c r="D13" s="41"/>
      <c r="E13" s="41"/>
      <c r="F13" s="41"/>
      <c r="G13" s="41"/>
      <c r="H13" s="41"/>
      <c r="I13" s="40">
        <f t="shared" si="0"/>
        <v>0</v>
      </c>
    </row>
    <row r="14" spans="2:9" x14ac:dyDescent="0.25">
      <c r="B14" s="45"/>
      <c r="C14" s="1"/>
      <c r="D14" s="41"/>
      <c r="E14" s="41"/>
      <c r="F14" s="41"/>
      <c r="G14" s="41"/>
      <c r="H14" s="41"/>
      <c r="I14" s="40">
        <f t="shared" si="0"/>
        <v>0</v>
      </c>
    </row>
    <row r="15" spans="2:9" x14ac:dyDescent="0.25">
      <c r="B15" s="44"/>
      <c r="C15" s="1"/>
      <c r="D15" s="41"/>
      <c r="E15" s="41"/>
      <c r="F15" s="41"/>
      <c r="G15" s="41"/>
      <c r="H15" s="41"/>
      <c r="I15" s="40">
        <f t="shared" si="0"/>
        <v>0</v>
      </c>
    </row>
    <row r="16" spans="2:9" x14ac:dyDescent="0.25">
      <c r="B16" s="43"/>
      <c r="C16" s="42"/>
      <c r="D16" s="41"/>
      <c r="E16" s="41"/>
      <c r="F16" s="41"/>
      <c r="G16" s="41"/>
      <c r="H16" s="41"/>
      <c r="I16" s="40">
        <f t="shared" si="0"/>
        <v>0</v>
      </c>
    </row>
  </sheetData>
  <mergeCells count="3">
    <mergeCell ref="B4:B5"/>
    <mergeCell ref="C4:C5"/>
    <mergeCell ref="B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zoomScale="70" zoomScaleNormal="70" workbookViewId="0">
      <selection activeCell="G43" sqref="G43"/>
    </sheetView>
  </sheetViews>
  <sheetFormatPr baseColWidth="10" defaultColWidth="11.42578125" defaultRowHeight="15" x14ac:dyDescent="0.2"/>
  <cols>
    <col min="1" max="1" width="11.5703125" style="3" customWidth="1"/>
    <col min="2" max="2" width="16.85546875" style="3" customWidth="1"/>
    <col min="3" max="3" width="67" style="3" customWidth="1"/>
    <col min="4" max="4" width="14.42578125" style="3" customWidth="1"/>
    <col min="5" max="6" width="13.5703125" style="3" customWidth="1"/>
    <col min="7" max="7" width="35" style="3" customWidth="1"/>
    <col min="8" max="8" width="25.5703125" style="3" customWidth="1"/>
    <col min="9" max="9" width="18.28515625" style="3" customWidth="1"/>
    <col min="10" max="11" width="22.140625" style="3" customWidth="1"/>
    <col min="12" max="12" width="21.140625" style="3" customWidth="1"/>
    <col min="13" max="17" width="11.42578125" style="3"/>
    <col min="18" max="18" width="17" style="3" customWidth="1"/>
    <col min="19" max="16384" width="11.42578125" style="3"/>
  </cols>
  <sheetData>
    <row r="1" spans="1:12" ht="15.75" thickBot="1" x14ac:dyDescent="0.25">
      <c r="A1" s="34"/>
      <c r="B1" s="50" t="s">
        <v>15</v>
      </c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15.75" thickBot="1" x14ac:dyDescent="0.25">
      <c r="B2" s="33" t="s">
        <v>4</v>
      </c>
      <c r="C2" s="32"/>
      <c r="D2" s="32"/>
      <c r="E2" s="31" t="s">
        <v>1</v>
      </c>
      <c r="F2" s="31"/>
      <c r="G2" s="31"/>
      <c r="H2" s="31"/>
      <c r="I2" s="30" t="s">
        <v>1</v>
      </c>
      <c r="J2" s="29" t="s">
        <v>2</v>
      </c>
      <c r="K2" s="28" t="s">
        <v>3</v>
      </c>
    </row>
    <row r="3" spans="1:12" ht="15.75" thickBot="1" x14ac:dyDescent="0.25">
      <c r="B3" s="27"/>
      <c r="C3" s="27"/>
      <c r="D3" s="27"/>
      <c r="E3" s="26"/>
      <c r="F3" s="26"/>
      <c r="G3" s="26"/>
      <c r="H3" s="26"/>
      <c r="I3" s="25"/>
      <c r="J3" s="24"/>
      <c r="K3" s="23"/>
    </row>
    <row r="4" spans="1:12" ht="52.5" customHeight="1" x14ac:dyDescent="0.2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7.75" customHeight="1" x14ac:dyDescent="0.2">
      <c r="A5" s="52" t="s">
        <v>14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4"/>
    </row>
    <row r="6" spans="1:12" ht="141.75" customHeight="1" x14ac:dyDescent="0.2">
      <c r="A6" s="55" t="s">
        <v>51</v>
      </c>
      <c r="B6" s="57" t="s">
        <v>13</v>
      </c>
      <c r="C6" s="57" t="s">
        <v>50</v>
      </c>
      <c r="D6" s="57" t="s">
        <v>6</v>
      </c>
      <c r="E6" s="21" t="s">
        <v>12</v>
      </c>
      <c r="F6" s="21" t="s">
        <v>49</v>
      </c>
      <c r="G6" s="21" t="s">
        <v>48</v>
      </c>
      <c r="H6" s="22" t="s">
        <v>47</v>
      </c>
      <c r="I6" s="22" t="s">
        <v>16</v>
      </c>
      <c r="J6" s="21" t="s">
        <v>46</v>
      </c>
      <c r="K6" s="21" t="s">
        <v>45</v>
      </c>
      <c r="L6" s="20" t="s">
        <v>44</v>
      </c>
    </row>
    <row r="7" spans="1:12" ht="20.25" customHeight="1" x14ac:dyDescent="0.2">
      <c r="A7" s="56"/>
      <c r="B7" s="57"/>
      <c r="C7" s="57"/>
      <c r="D7" s="57"/>
      <c r="E7" s="20" t="s">
        <v>7</v>
      </c>
      <c r="F7" s="20" t="s">
        <v>5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43</v>
      </c>
      <c r="L7" s="20" t="s">
        <v>42</v>
      </c>
    </row>
    <row r="8" spans="1:12" ht="15.75" x14ac:dyDescent="0.25">
      <c r="A8" s="62" t="s">
        <v>53</v>
      </c>
      <c r="B8" s="62" t="s">
        <v>56</v>
      </c>
      <c r="C8" s="38" t="s">
        <v>28</v>
      </c>
      <c r="D8" s="15"/>
      <c r="E8" s="15"/>
      <c r="F8" s="15"/>
      <c r="G8" s="15"/>
      <c r="H8" s="15"/>
      <c r="I8" s="15"/>
      <c r="J8" s="15"/>
      <c r="K8" s="15"/>
      <c r="L8" s="15"/>
    </row>
    <row r="9" spans="1:12" s="39" customFormat="1" x14ac:dyDescent="0.2">
      <c r="A9" s="49"/>
      <c r="B9" s="49"/>
      <c r="C9" s="16" t="s">
        <v>30</v>
      </c>
      <c r="D9" s="15" t="s">
        <v>25</v>
      </c>
      <c r="E9" s="14">
        <v>420</v>
      </c>
      <c r="F9" s="12"/>
      <c r="G9" s="12"/>
      <c r="H9" s="13">
        <f>(F9+G9)*0.18</f>
        <v>0</v>
      </c>
      <c r="I9" s="13">
        <f>F9+G9+H9</f>
        <v>0</v>
      </c>
      <c r="J9" s="13">
        <f>I9*E9</f>
        <v>0</v>
      </c>
      <c r="K9" s="12"/>
      <c r="L9" s="11">
        <f>J9+K9</f>
        <v>0</v>
      </c>
    </row>
    <row r="10" spans="1:12" x14ac:dyDescent="0.2">
      <c r="A10" s="49"/>
      <c r="B10" s="49"/>
      <c r="C10" s="16" t="s">
        <v>31</v>
      </c>
      <c r="D10" s="15" t="s">
        <v>25</v>
      </c>
      <c r="E10" s="14">
        <v>190</v>
      </c>
      <c r="F10" s="12"/>
      <c r="G10" s="12"/>
      <c r="H10" s="13">
        <f>(F10+G10)*0.18</f>
        <v>0</v>
      </c>
      <c r="I10" s="13">
        <f>F10+G10+H10</f>
        <v>0</v>
      </c>
      <c r="J10" s="13">
        <f>I10*E10</f>
        <v>0</v>
      </c>
      <c r="K10" s="12"/>
      <c r="L10" s="11">
        <f>J10+K10</f>
        <v>0</v>
      </c>
    </row>
    <row r="11" spans="1:12" ht="15.75" x14ac:dyDescent="0.25">
      <c r="A11" s="49"/>
      <c r="B11" s="49"/>
      <c r="C11" s="38" t="s">
        <v>29</v>
      </c>
      <c r="D11" s="15"/>
      <c r="E11" s="15"/>
      <c r="F11" s="15"/>
      <c r="G11" s="15"/>
      <c r="H11" s="15"/>
      <c r="I11" s="15"/>
      <c r="J11" s="15"/>
      <c r="K11" s="15"/>
      <c r="L11" s="15"/>
    </row>
    <row r="12" spans="1:12" x14ac:dyDescent="0.2">
      <c r="A12" s="49"/>
      <c r="B12" s="49"/>
      <c r="C12" s="16" t="s">
        <v>32</v>
      </c>
      <c r="D12" s="15" t="s">
        <v>25</v>
      </c>
      <c r="E12" s="14">
        <v>8</v>
      </c>
      <c r="F12" s="12"/>
      <c r="G12" s="12"/>
      <c r="H12" s="13">
        <f>(F12+G12)*0.18</f>
        <v>0</v>
      </c>
      <c r="I12" s="13">
        <f>F12+G12+H12</f>
        <v>0</v>
      </c>
      <c r="J12" s="13">
        <f>I12*E12</f>
        <v>0</v>
      </c>
      <c r="K12" s="12"/>
      <c r="L12" s="11">
        <f>J12+K12</f>
        <v>0</v>
      </c>
    </row>
    <row r="13" spans="1:12" ht="15.75" x14ac:dyDescent="0.25">
      <c r="A13" s="10"/>
      <c r="B13" s="9"/>
      <c r="C13" s="9"/>
      <c r="D13" s="9"/>
      <c r="E13" s="9"/>
      <c r="F13" s="9"/>
      <c r="G13" s="9"/>
      <c r="H13" s="9"/>
      <c r="I13" s="9"/>
      <c r="J13" s="8"/>
      <c r="K13" s="7" t="s">
        <v>52</v>
      </c>
      <c r="L13" s="6">
        <f>SUM(L8:L12)</f>
        <v>0</v>
      </c>
    </row>
    <row r="14" spans="1:12" ht="15.75" x14ac:dyDescent="0.25">
      <c r="A14" s="4"/>
      <c r="B14" s="36"/>
      <c r="C14" s="37"/>
      <c r="D14" s="36"/>
      <c r="E14" s="35"/>
      <c r="F14" s="35"/>
      <c r="G14" s="35"/>
      <c r="H14" s="35"/>
      <c r="I14" s="35"/>
      <c r="J14" s="35"/>
      <c r="K14" s="35"/>
      <c r="L14" s="4"/>
    </row>
    <row r="15" spans="1:12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ht="15.75" x14ac:dyDescent="0.25">
      <c r="A16" s="4"/>
      <c r="B16" s="4"/>
      <c r="C16" s="5" t="s">
        <v>38</v>
      </c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8:A12"/>
    <mergeCell ref="B8:B12"/>
    <mergeCell ref="B1:L1"/>
    <mergeCell ref="A4:L4"/>
    <mergeCell ref="A5:L5"/>
    <mergeCell ref="A6:A7"/>
    <mergeCell ref="B6:B7"/>
    <mergeCell ref="C6:C7"/>
    <mergeCell ref="D6:D7"/>
  </mergeCells>
  <printOptions horizontalCentered="1"/>
  <pageMargins left="0.70866141732283472" right="0.70866141732283472" top="0.35433070866141736" bottom="0.35433070866141736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 Goalball</vt:lpstr>
      <vt:lpstr>Servicios Conexos (1)</vt:lpstr>
      <vt:lpstr>Lote 2 Judo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Rodolfo Grillo Collazos</dc:creator>
  <cp:lastModifiedBy>Dante Soria</cp:lastModifiedBy>
  <cp:revision/>
  <cp:lastPrinted>2018-08-25T14:26:40Z</cp:lastPrinted>
  <dcterms:created xsi:type="dcterms:W3CDTF">2018-05-04T20:53:14Z</dcterms:created>
  <dcterms:modified xsi:type="dcterms:W3CDTF">2019-01-18T20:14:28Z</dcterms:modified>
</cp:coreProperties>
</file>