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vanaa\Desktop\PELOTAS 2DA LLAMADO\"/>
    </mc:Choice>
  </mc:AlternateContent>
  <bookViews>
    <workbookView xWindow="0" yWindow="0" windowWidth="24000" windowHeight="9630" tabRatio="811"/>
  </bookViews>
  <sheets>
    <sheet name="Estructura de Costos Lote 1" sheetId="8" r:id="rId1"/>
    <sheet name="Estructura de Costos Lote 2" sheetId="14" r:id="rId2"/>
    <sheet name="Estructura de Costos Lote 3" sheetId="15" r:id="rId3"/>
    <sheet name="Estructura de Costos Lote 4" sheetId="16" r:id="rId4"/>
    <sheet name="Estructura de Costos Lote 5" sheetId="17" r:id="rId5"/>
    <sheet name="Estructura de Costos Lote 6" sheetId="18" r:id="rId6"/>
    <sheet name="Estructura de Costos Lote 7" sheetId="19" r:id="rId7"/>
    <sheet name="Estructura de Costos Lote 8" sheetId="20" r:id="rId8"/>
    <sheet name="Estructura de Costos Lote 9" sheetId="21" r:id="rId9"/>
    <sheet name="Estructura de Costos Lote 10" sheetId="22" r:id="rId10"/>
    <sheet name="Estructura de Costos Lote 11" sheetId="23" r:id="rId11"/>
  </sheets>
  <definedNames>
    <definedName name="_xlnm._FilterDatabase" localSheetId="0" hidden="1">'Estructura de Costos Lote 1'!$C$5:$C$11</definedName>
    <definedName name="_Toc77664165" localSheetId="0">'Estructura de Costos Lote 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6" l="1"/>
  <c r="H10" i="23" l="1"/>
  <c r="I10" i="23" s="1"/>
  <c r="J10" i="23" s="1"/>
  <c r="H9" i="23"/>
  <c r="I9" i="23" s="1"/>
  <c r="J9" i="23" s="1"/>
  <c r="H8" i="23"/>
  <c r="I8" i="23" s="1"/>
  <c r="J8" i="23" s="1"/>
  <c r="H8" i="22"/>
  <c r="I8" i="22" s="1"/>
  <c r="J8" i="22" s="1"/>
  <c r="H9" i="21"/>
  <c r="I9" i="21" s="1"/>
  <c r="J9" i="21" s="1"/>
  <c r="H8" i="21"/>
  <c r="I8" i="21" s="1"/>
  <c r="J8" i="21" s="1"/>
  <c r="H8" i="20"/>
  <c r="I8" i="20" s="1"/>
  <c r="J8" i="20" s="1"/>
  <c r="J9" i="20" s="1"/>
  <c r="H8" i="19"/>
  <c r="I8" i="19" s="1"/>
  <c r="J8" i="19" s="1"/>
  <c r="J9" i="19" s="1"/>
  <c r="H11" i="18"/>
  <c r="I11" i="18" s="1"/>
  <c r="J11" i="18" s="1"/>
  <c r="H10" i="18"/>
  <c r="I10" i="18" s="1"/>
  <c r="J10" i="18" s="1"/>
  <c r="H9" i="18"/>
  <c r="I9" i="18" s="1"/>
  <c r="J9" i="18" s="1"/>
  <c r="H8" i="18"/>
  <c r="I8" i="18" s="1"/>
  <c r="J8" i="18" s="1"/>
  <c r="H8" i="17"/>
  <c r="I8" i="17" s="1"/>
  <c r="J8" i="17" s="1"/>
  <c r="J9" i="17" s="1"/>
  <c r="H16" i="16"/>
  <c r="I16" i="16" s="1"/>
  <c r="J16" i="16" s="1"/>
  <c r="H15" i="16"/>
  <c r="I15" i="16" s="1"/>
  <c r="J15" i="16" s="1"/>
  <c r="H14" i="16"/>
  <c r="I14" i="16" s="1"/>
  <c r="J14" i="16" s="1"/>
  <c r="H13" i="16"/>
  <c r="I13" i="16" s="1"/>
  <c r="J13" i="16" s="1"/>
  <c r="H12" i="16"/>
  <c r="I12" i="16" s="1"/>
  <c r="J12" i="16" s="1"/>
  <c r="H11" i="16"/>
  <c r="I11" i="16" s="1"/>
  <c r="J11" i="16" s="1"/>
  <c r="H10" i="16"/>
  <c r="I10" i="16" s="1"/>
  <c r="J10" i="16" s="1"/>
  <c r="H9" i="16"/>
  <c r="I9" i="16" s="1"/>
  <c r="J9" i="16" s="1"/>
  <c r="I8" i="16"/>
  <c r="J8" i="16" s="1"/>
  <c r="H12" i="15"/>
  <c r="I12" i="15" s="1"/>
  <c r="J12" i="15" s="1"/>
  <c r="H11" i="15"/>
  <c r="I11" i="15" s="1"/>
  <c r="J11" i="15" s="1"/>
  <c r="H10" i="15"/>
  <c r="I10" i="15" s="1"/>
  <c r="J10" i="15" s="1"/>
  <c r="H9" i="15"/>
  <c r="I9" i="15" s="1"/>
  <c r="J9" i="15" s="1"/>
  <c r="H8" i="15"/>
  <c r="I8" i="15" s="1"/>
  <c r="J8" i="15" s="1"/>
  <c r="H8" i="14"/>
  <c r="I8" i="14" s="1"/>
  <c r="J8" i="14" s="1"/>
  <c r="H8" i="8"/>
  <c r="I8" i="8" s="1"/>
  <c r="J8" i="8" s="1"/>
  <c r="H9" i="8"/>
  <c r="H10" i="8"/>
  <c r="J10" i="21" l="1"/>
  <c r="J17" i="16"/>
  <c r="J13" i="15"/>
  <c r="J11" i="23"/>
  <c r="J9" i="22"/>
  <c r="J12" i="18"/>
  <c r="J9" i="14"/>
  <c r="I10" i="8" l="1"/>
  <c r="J10" i="8" s="1"/>
  <c r="I9" i="8"/>
  <c r="J9" i="8" s="1"/>
  <c r="J11" i="8" l="1"/>
</calcChain>
</file>

<file path=xl/sharedStrings.xml><?xml version="1.0" encoding="utf-8"?>
<sst xmlns="http://schemas.openxmlformats.org/spreadsheetml/2006/main" count="370" uniqueCount="90">
  <si>
    <t>Adquisición del Equipamiento Deportivo  en el marco de la Organización de los  XVIII Juegos Panamericanos y Sextos Juegos Parapanamericanos Lima 2019</t>
  </si>
  <si>
    <t>DÍA</t>
  </si>
  <si>
    <t>MES</t>
  </si>
  <si>
    <t>AÑO</t>
  </si>
  <si>
    <t>NOMBRE ó RAZON SOCIAL:</t>
  </si>
  <si>
    <t>LOTE</t>
  </si>
  <si>
    <t>B</t>
  </si>
  <si>
    <t>UNIDAD DE MEDIDA</t>
  </si>
  <si>
    <t>A</t>
  </si>
  <si>
    <t>SUB LOTES</t>
  </si>
  <si>
    <t>C</t>
  </si>
  <si>
    <t>D</t>
  </si>
  <si>
    <t>E</t>
  </si>
  <si>
    <t>F</t>
  </si>
  <si>
    <t xml:space="preserve">Cantidad  </t>
  </si>
  <si>
    <t>DESCRIPCIÓN</t>
  </si>
  <si>
    <t>Precio unitario por sub lote (Exwork, sin IGV)</t>
  </si>
  <si>
    <t xml:space="preserve">OFERTA ECONÓMICA </t>
  </si>
  <si>
    <t>FORMATO DE PRESENTACION DE OFERTA ECONÓMICA</t>
  </si>
  <si>
    <t>Precio unitario del transporte, seguros, aranceles de importación, gastos de aduanas  y otros servicios requeridos para hacer llegar los bienes al lugar de destino final establecido en la Sección II- lista de requerimientos</t>
  </si>
  <si>
    <t>Impuestos (IGV 18%)
[Col (B+C) x 0.18</t>
  </si>
  <si>
    <t xml:space="preserve">Precio unitario DDP convenido
[Entrega en lugar de destino establecido en la Sección II]
(Col B+C+D)
</t>
  </si>
  <si>
    <t>Piece</t>
  </si>
  <si>
    <t>LOTE 1</t>
  </si>
  <si>
    <t>LOTE 3</t>
  </si>
  <si>
    <t>1.1 Waterpolo ball for men</t>
  </si>
  <si>
    <t>1.2 Waterpolo ball for women</t>
  </si>
  <si>
    <t>1.3 Ball pump</t>
  </si>
  <si>
    <t>Aquatics (Waterpolo)</t>
  </si>
  <si>
    <t>LOTE 2</t>
  </si>
  <si>
    <t xml:space="preserve">Baseball </t>
  </si>
  <si>
    <t>2.1 Baseballs</t>
  </si>
  <si>
    <t>Basketball</t>
  </si>
  <si>
    <t>3.1 Basketballs size 6 (women)</t>
  </si>
  <si>
    <t>3.2 Basketballs size 7 (men)</t>
  </si>
  <si>
    <t>3.3 Ball Pump - Electric</t>
  </si>
  <si>
    <t>3.4 Ball Pumps - Manual</t>
  </si>
  <si>
    <t>3.5 BB3 - FIBA Approved</t>
  </si>
  <si>
    <t>LOTE 4</t>
  </si>
  <si>
    <t>Football</t>
  </si>
  <si>
    <t>4.1 Footballs Panam</t>
  </si>
  <si>
    <t>4.2 Bags for balls</t>
  </si>
  <si>
    <t>4.3 Ball pump Electric</t>
  </si>
  <si>
    <t>4.4 Ball pump - Manual, pressure gauge</t>
  </si>
  <si>
    <t>4.5 Footballs 7-aside</t>
  </si>
  <si>
    <t xml:space="preserve">4.6 Ball pump </t>
  </si>
  <si>
    <t>4.7 Bags for balls</t>
  </si>
  <si>
    <t>4.8 Specilised para 5 a side footballs</t>
  </si>
  <si>
    <t>4.9 Bags for balls</t>
  </si>
  <si>
    <t>LOTE 5</t>
  </si>
  <si>
    <t>Goalball</t>
  </si>
  <si>
    <t>5.1 Goalballs</t>
  </si>
  <si>
    <t xml:space="preserve">LOTE 6 </t>
  </si>
  <si>
    <t>Handball</t>
  </si>
  <si>
    <t>6.1 Handballs - Men</t>
  </si>
  <si>
    <t>6.2 Handballs - Women</t>
  </si>
  <si>
    <t>6.3 Resin</t>
  </si>
  <si>
    <t>6.4 Resin Cleaner</t>
  </si>
  <si>
    <t>LOTE 7</t>
  </si>
  <si>
    <t>Hockey</t>
  </si>
  <si>
    <t>7.1 Hockey Balls</t>
  </si>
  <si>
    <t>LOTE 8</t>
  </si>
  <si>
    <t xml:space="preserve">Racquetball </t>
  </si>
  <si>
    <t>8.1 Racquetball Balls (based on 3 Ball can )</t>
  </si>
  <si>
    <t>Can / 3 ball can</t>
  </si>
  <si>
    <t>LOTE 9</t>
  </si>
  <si>
    <t>Rugby</t>
  </si>
  <si>
    <t>9.1 Rugby Balls (Match)</t>
  </si>
  <si>
    <t>9.2 Wheelchair Rugby Balls</t>
  </si>
  <si>
    <t>LOTE 10</t>
  </si>
  <si>
    <t>Tennis</t>
  </si>
  <si>
    <t>10.1 Tennis balls (based on 3 Ball can )</t>
  </si>
  <si>
    <t>LOTE 11</t>
  </si>
  <si>
    <t>Volleyball</t>
  </si>
  <si>
    <t>11.1 Volleyballs (Indoor Volleyball)</t>
  </si>
  <si>
    <t>11.2 Volleyballs (Sitting Voleyball)</t>
  </si>
  <si>
    <t>11.3 Ball for Beach Volleyball</t>
  </si>
  <si>
    <t xml:space="preserve">Precio Total final 
(Col A x E)
USD
</t>
  </si>
  <si>
    <t>Nota: el precio total del lote incluye TODOS LOS REQUERIMIENTOS EXIGIDOS en las bases de licitación.</t>
  </si>
  <si>
    <t>PRECIO TOTAL DDP DEL LOTE 1, incluido IGV (USD) (sumatoria F)</t>
  </si>
  <si>
    <t>PRECIO TOTAL DDP DEL LOTE 2, incluido IGV (USD) (sumatoria F)</t>
  </si>
  <si>
    <t>PRECIO TOTAL DDP DEL LOTE 3, incluido IGV (USD) (sumatoria F)</t>
  </si>
  <si>
    <t>PRECIO TOTAL DDP DEL LOTE 4, incluido IGV (USD) (sumatoria F)</t>
  </si>
  <si>
    <t>PRECIO TOTAL DDP DEL LOTE 5, incluido IGV (USD) (sumatoria F)</t>
  </si>
  <si>
    <t>PRECIO TOTAL DDP DEL LOTE 6, incluido IGV (USD) (sumatoria F)</t>
  </si>
  <si>
    <t>PRECIO TOTAL DDP DEL LOTE 7, incluido IGV (USD) (sumatoria F)</t>
  </si>
  <si>
    <t>PRECIO TOTAL DDP DEL LOTE 8, incluido IGV (USD) (sumatoria F)</t>
  </si>
  <si>
    <t>PRECIO TOTAL DDP DEL LOTE 9, incluido IGV (USD) (sumatoria F)</t>
  </si>
  <si>
    <t>PRECIO TOTAL DDP DEL LOTE 10, incluido IGV (USD) (sumatoria F)</t>
  </si>
  <si>
    <t>PRECIO TOTAL DDP DEL LOTE 11, incluido IGV (USD) (sumatoria 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</si>
</sst>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S/-280A]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ahoma"/>
      <family val="2"/>
    </font>
    <font>
      <sz val="12"/>
      <color theme="1"/>
      <name val="Tahoma"/>
      <family val="2"/>
    </font>
    <font>
      <b/>
      <sz val="12"/>
      <name val="Tahoma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b/>
      <sz val="12"/>
      <color rgb="FFFFFFFF"/>
      <name val="Tahoma"/>
      <family val="2"/>
    </font>
    <font>
      <b/>
      <sz val="12"/>
      <color indexed="9"/>
      <name val="Tahoma"/>
      <family val="2"/>
    </font>
    <font>
      <b/>
      <sz val="12"/>
      <color theme="0"/>
      <name val="Tahoma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name val="Tahoma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  <font>
      <sz val="13"/>
      <name val="Tahoma"/>
      <family val="2"/>
    </font>
    <font>
      <sz val="13"/>
      <color theme="1"/>
      <name val="Arial"/>
      <family val="2"/>
    </font>
    <font>
      <sz val="13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2" fillId="0" borderId="0"/>
    <xf numFmtId="0" fontId="2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0" fontId="7" fillId="0" borderId="0"/>
  </cellStyleXfs>
  <cellXfs count="85">
    <xf numFmtId="0" fontId="0" fillId="0" borderId="0" xfId="0"/>
    <xf numFmtId="0" fontId="14" fillId="3" borderId="16" xfId="2" applyNumberFormat="1" applyFont="1" applyFill="1" applyBorder="1" applyAlignment="1" applyProtection="1">
      <alignment horizontal="center" vertical="center" wrapText="1"/>
    </xf>
    <xf numFmtId="0" fontId="14" fillId="3" borderId="6" xfId="2" applyNumberFormat="1" applyFont="1" applyFill="1" applyBorder="1" applyAlignment="1" applyProtection="1">
      <alignment horizontal="center" vertical="center" wrapText="1"/>
    </xf>
    <xf numFmtId="0" fontId="7" fillId="0" borderId="0" xfId="0" applyFont="1" applyProtection="1">
      <protection locked="0"/>
    </xf>
    <xf numFmtId="164" fontId="6" fillId="0" borderId="0" xfId="1" applyFont="1" applyProtection="1">
      <protection locked="0"/>
    </xf>
    <xf numFmtId="164" fontId="6" fillId="0" borderId="0" xfId="1" applyFont="1" applyAlignment="1" applyProtection="1">
      <alignment horizontal="left" vertical="center"/>
      <protection locked="0"/>
    </xf>
    <xf numFmtId="0" fontId="12" fillId="3" borderId="14" xfId="2" applyNumberFormat="1" applyFont="1" applyFill="1" applyBorder="1" applyAlignment="1" applyProtection="1">
      <alignment vertical="center" wrapText="1"/>
    </xf>
    <xf numFmtId="0" fontId="12" fillId="3" borderId="7" xfId="2" applyNumberFormat="1" applyFont="1" applyFill="1" applyBorder="1" applyAlignment="1" applyProtection="1">
      <alignment vertical="center" wrapText="1"/>
    </xf>
    <xf numFmtId="0" fontId="14" fillId="3" borderId="7" xfId="2" applyNumberFormat="1" applyFont="1" applyFill="1" applyBorder="1" applyAlignment="1" applyProtection="1">
      <alignment horizontal="center" vertical="center" wrapText="1"/>
    </xf>
    <xf numFmtId="0" fontId="4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2" xfId="0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3" fillId="3" borderId="16" xfId="0" applyNumberFormat="1" applyFont="1" applyFill="1" applyBorder="1" applyAlignment="1" applyProtection="1">
      <alignment horizontal="left"/>
    </xf>
    <xf numFmtId="0" fontId="3" fillId="3" borderId="7" xfId="0" applyNumberFormat="1" applyFont="1" applyFill="1" applyBorder="1" applyAlignment="1" applyProtection="1">
      <alignment horizontal="left"/>
    </xf>
    <xf numFmtId="0" fontId="4" fillId="0" borderId="0" xfId="0" applyFont="1" applyProtection="1"/>
    <xf numFmtId="0" fontId="9" fillId="6" borderId="1" xfId="0" applyFont="1" applyFill="1" applyBorder="1" applyAlignment="1" applyProtection="1">
      <alignment horizontal="center" vertical="center" wrapText="1"/>
    </xf>
    <xf numFmtId="0" fontId="11" fillId="6" borderId="7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 wrapText="1"/>
    </xf>
    <xf numFmtId="0" fontId="9" fillId="6" borderId="9" xfId="0" applyFont="1" applyFill="1" applyBorder="1" applyAlignment="1" applyProtection="1">
      <alignment horizontal="center" vertical="center" wrapText="1"/>
    </xf>
    <xf numFmtId="0" fontId="9" fillId="6" borderId="3" xfId="0" applyFont="1" applyFill="1" applyBorder="1" applyAlignment="1" applyProtection="1">
      <alignment horizontal="center" vertical="center" wrapText="1"/>
    </xf>
    <xf numFmtId="0" fontId="9" fillId="6" borderId="10" xfId="0" applyFont="1" applyFill="1" applyBorder="1" applyAlignment="1" applyProtection="1">
      <alignment horizontal="center" vertical="center" wrapText="1"/>
    </xf>
    <xf numFmtId="4" fontId="4" fillId="2" borderId="16" xfId="2" applyNumberFormat="1" applyFont="1" applyFill="1" applyBorder="1" applyAlignment="1" applyProtection="1">
      <alignment horizontal="center" vertical="center" wrapText="1"/>
      <protection locked="0"/>
    </xf>
    <xf numFmtId="4" fontId="4" fillId="2" borderId="6" xfId="2" applyNumberFormat="1" applyFont="1" applyFill="1" applyBorder="1" applyAlignment="1" applyProtection="1">
      <alignment horizontal="center" vertical="center" wrapText="1"/>
      <protection locked="0"/>
    </xf>
    <xf numFmtId="4" fontId="4" fillId="2" borderId="16" xfId="2" applyNumberFormat="1" applyFont="1" applyFill="1" applyBorder="1" applyAlignment="1" applyProtection="1">
      <alignment horizontal="center" vertical="center" wrapText="1"/>
    </xf>
    <xf numFmtId="4" fontId="4" fillId="4" borderId="17" xfId="0" applyNumberFormat="1" applyFont="1" applyFill="1" applyBorder="1" applyProtection="1"/>
    <xf numFmtId="4" fontId="4" fillId="2" borderId="6" xfId="2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Protection="1"/>
    <xf numFmtId="4" fontId="15" fillId="0" borderId="7" xfId="0" applyNumberFormat="1" applyFont="1" applyBorder="1" applyProtection="1"/>
    <xf numFmtId="0" fontId="5" fillId="0" borderId="0" xfId="0" applyFont="1" applyFill="1" applyBorder="1" applyAlignment="1" applyProtection="1">
      <alignment horizontal="left"/>
    </xf>
    <xf numFmtId="4" fontId="4" fillId="2" borderId="7" xfId="2" applyNumberFormat="1" applyFont="1" applyFill="1" applyBorder="1" applyAlignment="1" applyProtection="1">
      <alignment horizontal="center" vertical="center" wrapText="1"/>
      <protection locked="0"/>
    </xf>
    <xf numFmtId="4" fontId="4" fillId="2" borderId="7" xfId="2" applyNumberFormat="1" applyFont="1" applyFill="1" applyBorder="1" applyAlignment="1" applyProtection="1">
      <alignment horizontal="center" vertical="center" wrapText="1"/>
    </xf>
    <xf numFmtId="4" fontId="4" fillId="4" borderId="22" xfId="0" applyNumberFormat="1" applyFont="1" applyFill="1" applyBorder="1" applyProtection="1"/>
    <xf numFmtId="4" fontId="16" fillId="0" borderId="7" xfId="0" applyNumberFormat="1" applyFont="1" applyBorder="1" applyProtection="1"/>
    <xf numFmtId="0" fontId="7" fillId="0" borderId="0" xfId="0" applyFont="1" applyProtection="1"/>
    <xf numFmtId="0" fontId="4" fillId="2" borderId="7" xfId="2" applyFont="1" applyFill="1" applyBorder="1" applyAlignment="1" applyProtection="1">
      <alignment horizontal="center" vertical="center" wrapText="1"/>
      <protection locked="0"/>
    </xf>
    <xf numFmtId="0" fontId="4" fillId="2" borderId="6" xfId="2" applyFont="1" applyFill="1" applyBorder="1" applyAlignment="1" applyProtection="1">
      <alignment horizontal="center" vertical="center" wrapText="1"/>
      <protection locked="0"/>
    </xf>
    <xf numFmtId="0" fontId="3" fillId="3" borderId="7" xfId="0" applyNumberFormat="1" applyFont="1" applyFill="1" applyBorder="1" applyAlignment="1" applyProtection="1">
      <alignment horizontal="left" wrapText="1"/>
    </xf>
    <xf numFmtId="0" fontId="3" fillId="3" borderId="7" xfId="0" applyFont="1" applyFill="1" applyBorder="1" applyAlignment="1" applyProtection="1">
      <alignment horizontal="left"/>
    </xf>
    <xf numFmtId="0" fontId="3" fillId="3" borderId="7" xfId="0" applyNumberFormat="1" applyFont="1" applyFill="1" applyBorder="1" applyAlignment="1" applyProtection="1">
      <alignment horizontal="left" vertical="top" wrapText="1"/>
    </xf>
    <xf numFmtId="0" fontId="17" fillId="3" borderId="14" xfId="2" applyNumberFormat="1" applyFont="1" applyFill="1" applyBorder="1" applyAlignment="1" applyProtection="1">
      <alignment vertical="center" wrapText="1"/>
    </xf>
    <xf numFmtId="0" fontId="17" fillId="3" borderId="7" xfId="2" applyNumberFormat="1" applyFont="1" applyFill="1" applyBorder="1" applyAlignment="1" applyProtection="1">
      <alignment vertical="center" wrapText="1"/>
    </xf>
    <xf numFmtId="0" fontId="18" fillId="3" borderId="7" xfId="0" applyNumberFormat="1" applyFont="1" applyFill="1" applyBorder="1" applyAlignment="1" applyProtection="1">
      <alignment horizontal="left"/>
    </xf>
    <xf numFmtId="0" fontId="19" fillId="3" borderId="7" xfId="2" applyNumberFormat="1" applyFont="1" applyFill="1" applyBorder="1" applyAlignment="1" applyProtection="1">
      <alignment horizontal="center" vertical="center" wrapText="1"/>
    </xf>
    <xf numFmtId="0" fontId="20" fillId="3" borderId="7" xfId="2" applyNumberFormat="1" applyFont="1" applyFill="1" applyBorder="1" applyAlignment="1" applyProtection="1">
      <alignment vertical="center" wrapText="1"/>
    </xf>
    <xf numFmtId="0" fontId="21" fillId="3" borderId="7" xfId="0" applyNumberFormat="1" applyFont="1" applyFill="1" applyBorder="1" applyAlignment="1" applyProtection="1">
      <alignment horizontal="left"/>
    </xf>
    <xf numFmtId="0" fontId="21" fillId="3" borderId="7" xfId="0" applyNumberFormat="1" applyFont="1" applyFill="1" applyBorder="1" applyAlignment="1" applyProtection="1">
      <alignment horizontal="left" vertical="center" wrapText="1"/>
    </xf>
    <xf numFmtId="0" fontId="22" fillId="3" borderId="7" xfId="2" applyNumberFormat="1" applyFont="1" applyFill="1" applyBorder="1" applyAlignment="1" applyProtection="1">
      <alignment horizontal="center" vertical="center" wrapText="1"/>
    </xf>
    <xf numFmtId="0" fontId="23" fillId="2" borderId="7" xfId="2" applyFont="1" applyFill="1" applyBorder="1" applyAlignment="1" applyProtection="1">
      <alignment horizontal="center" vertical="center" wrapText="1"/>
      <protection locked="0"/>
    </xf>
    <xf numFmtId="4" fontId="23" fillId="2" borderId="7" xfId="2" applyNumberFormat="1" applyFont="1" applyFill="1" applyBorder="1" applyAlignment="1" applyProtection="1">
      <alignment horizontal="center" vertical="center" wrapText="1"/>
    </xf>
    <xf numFmtId="4" fontId="23" fillId="4" borderId="22" xfId="0" applyNumberFormat="1" applyFont="1" applyFill="1" applyBorder="1" applyAlignment="1" applyProtection="1">
      <alignment vertical="center"/>
    </xf>
    <xf numFmtId="4" fontId="23" fillId="4" borderId="22" xfId="0" applyNumberFormat="1" applyFont="1" applyFill="1" applyBorder="1" applyProtection="1"/>
    <xf numFmtId="0" fontId="22" fillId="3" borderId="6" xfId="2" applyNumberFormat="1" applyFont="1" applyFill="1" applyBorder="1" applyAlignment="1" applyProtection="1">
      <alignment horizontal="center" vertical="center" wrapText="1"/>
    </xf>
    <xf numFmtId="0" fontId="23" fillId="2" borderId="6" xfId="2" applyFont="1" applyFill="1" applyBorder="1" applyAlignment="1" applyProtection="1">
      <alignment horizontal="center" vertical="center" wrapText="1"/>
      <protection locked="0"/>
    </xf>
    <xf numFmtId="4" fontId="23" fillId="2" borderId="6" xfId="2" applyNumberFormat="1" applyFont="1" applyFill="1" applyBorder="1" applyAlignment="1" applyProtection="1">
      <alignment horizontal="center" vertical="center" wrapText="1"/>
    </xf>
    <xf numFmtId="4" fontId="23" fillId="4" borderId="13" xfId="0" applyNumberFormat="1" applyFont="1" applyFill="1" applyBorder="1" applyProtection="1"/>
    <xf numFmtId="0" fontId="8" fillId="0" borderId="0" xfId="0" applyFont="1" applyProtection="1"/>
    <xf numFmtId="2" fontId="4" fillId="2" borderId="7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0" xfId="0" applyFont="1" applyFill="1" applyAlignment="1" applyProtection="1">
      <alignment horizontal="center"/>
    </xf>
    <xf numFmtId="0" fontId="8" fillId="0" borderId="23" xfId="0" applyFont="1" applyBorder="1" applyAlignment="1" applyProtection="1">
      <alignment horizontal="center" vertical="center" wrapText="1"/>
    </xf>
    <xf numFmtId="0" fontId="12" fillId="3" borderId="18" xfId="2" applyNumberFormat="1" applyFont="1" applyFill="1" applyBorder="1" applyAlignment="1" applyProtection="1">
      <alignment horizontal="left" vertical="center" wrapText="1"/>
    </xf>
    <xf numFmtId="0" fontId="12" fillId="3" borderId="19" xfId="2" applyNumberFormat="1" applyFont="1" applyFill="1" applyBorder="1" applyAlignment="1" applyProtection="1">
      <alignment horizontal="left" vertical="center" wrapText="1"/>
    </xf>
    <xf numFmtId="0" fontId="12" fillId="3" borderId="20" xfId="2" applyNumberFormat="1" applyFont="1" applyFill="1" applyBorder="1" applyAlignment="1" applyProtection="1">
      <alignment horizontal="left" vertical="center" wrapText="1"/>
    </xf>
    <xf numFmtId="0" fontId="12" fillId="3" borderId="21" xfId="2" applyNumberFormat="1" applyFont="1" applyFill="1" applyBorder="1" applyAlignment="1" applyProtection="1">
      <alignment horizontal="left" vertical="center" wrapText="1"/>
    </xf>
    <xf numFmtId="0" fontId="12" fillId="3" borderId="12" xfId="2" applyNumberFormat="1" applyFont="1" applyFill="1" applyBorder="1" applyAlignment="1" applyProtection="1">
      <alignment horizontal="left" vertical="center" wrapText="1"/>
    </xf>
    <xf numFmtId="0" fontId="12" fillId="3" borderId="6" xfId="2" applyNumberFormat="1" applyFont="1" applyFill="1" applyBorder="1" applyAlignment="1" applyProtection="1">
      <alignment horizontal="left" vertical="center" wrapText="1"/>
    </xf>
    <xf numFmtId="164" fontId="13" fillId="7" borderId="15" xfId="1" applyFont="1" applyFill="1" applyBorder="1" applyAlignment="1" applyProtection="1">
      <alignment horizontal="right" vertical="center"/>
    </xf>
    <xf numFmtId="164" fontId="13" fillId="7" borderId="8" xfId="1" applyFont="1" applyFill="1" applyBorder="1" applyAlignment="1" applyProtection="1">
      <alignment horizontal="right" vertical="center"/>
    </xf>
    <xf numFmtId="164" fontId="13" fillId="7" borderId="11" xfId="1" applyFont="1" applyFill="1" applyBorder="1" applyAlignment="1" applyProtection="1">
      <alignment horizontal="right" vertical="center"/>
    </xf>
    <xf numFmtId="0" fontId="9" fillId="6" borderId="15" xfId="0" applyFont="1" applyFill="1" applyBorder="1" applyAlignment="1" applyProtection="1">
      <alignment horizontal="center" vertical="center" wrapText="1"/>
    </xf>
    <xf numFmtId="0" fontId="9" fillId="6" borderId="8" xfId="0" applyFont="1" applyFill="1" applyBorder="1" applyAlignment="1" applyProtection="1">
      <alignment horizontal="center" vertical="center" wrapText="1"/>
    </xf>
    <xf numFmtId="0" fontId="9" fillId="6" borderId="11" xfId="0" applyFont="1" applyFill="1" applyBorder="1" applyAlignment="1" applyProtection="1">
      <alignment horizontal="center" vertical="center" wrapText="1"/>
    </xf>
    <xf numFmtId="0" fontId="10" fillId="6" borderId="1" xfId="2" applyFont="1" applyFill="1" applyBorder="1" applyAlignment="1" applyProtection="1">
      <alignment horizontal="center" vertical="center" wrapText="1"/>
    </xf>
    <xf numFmtId="0" fontId="10" fillId="6" borderId="12" xfId="2" applyFont="1" applyFill="1" applyBorder="1" applyAlignment="1" applyProtection="1">
      <alignment horizontal="center" vertical="center" wrapText="1"/>
    </xf>
    <xf numFmtId="0" fontId="10" fillId="6" borderId="7" xfId="2" applyFont="1" applyFill="1" applyBorder="1" applyAlignment="1" applyProtection="1">
      <alignment horizontal="center" vertical="center" wrapText="1"/>
    </xf>
    <xf numFmtId="0" fontId="12" fillId="3" borderId="14" xfId="2" applyNumberFormat="1" applyFont="1" applyFill="1" applyBorder="1" applyAlignment="1" applyProtection="1">
      <alignment horizontal="left" vertical="center" wrapText="1"/>
    </xf>
    <xf numFmtId="0" fontId="12" fillId="3" borderId="7" xfId="2" applyNumberFormat="1" applyFont="1" applyFill="1" applyBorder="1" applyAlignment="1" applyProtection="1">
      <alignment horizontal="left" vertical="center" wrapText="1"/>
    </xf>
    <xf numFmtId="0" fontId="9" fillId="6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</cellXfs>
  <cellStyles count="8">
    <cellStyle name="Normal" xfId="0" builtinId="0"/>
    <cellStyle name="Normal 3" xfId="3"/>
    <cellStyle name="Normal 3 2" xfId="6"/>
    <cellStyle name="Normal 3 3" xfId="5"/>
    <cellStyle name="Normal 3 5" xfId="4"/>
    <cellStyle name="Normal 4" xfId="1"/>
    <cellStyle name="Normal 5" xfId="7"/>
    <cellStyle name="Normal_Sheet1_1" xfId="2"/>
  </cellStyles>
  <dxfs count="0"/>
  <tableStyles count="0" defaultTableStyle="TableStyleMedium2" defaultPivotStyle="PivotStyleLight16"/>
  <colors>
    <mruColors>
      <color rgb="FF3AE6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zoomScale="70" zoomScaleNormal="70" workbookViewId="0">
      <selection activeCell="C23" sqref="C23"/>
    </sheetView>
  </sheetViews>
  <sheetFormatPr baseColWidth="10" defaultColWidth="11.42578125" defaultRowHeight="15" x14ac:dyDescent="0.2"/>
  <cols>
    <col min="1" max="1" width="11.5703125" style="9" customWidth="1"/>
    <col min="2" max="2" width="16.42578125" style="9" customWidth="1"/>
    <col min="3" max="3" width="65.85546875" style="9" customWidth="1"/>
    <col min="4" max="4" width="14.42578125" style="9" customWidth="1"/>
    <col min="5" max="6" width="13.5703125" style="9" customWidth="1"/>
    <col min="7" max="7" width="35" style="9" customWidth="1"/>
    <col min="8" max="8" width="18.28515625" style="9" customWidth="1"/>
    <col min="9" max="9" width="22.140625" style="9" customWidth="1"/>
    <col min="10" max="10" width="21.140625" style="9" customWidth="1"/>
    <col min="11" max="15" width="11.42578125" style="9"/>
    <col min="16" max="16" width="17" style="9" customWidth="1"/>
    <col min="17" max="16384" width="11.42578125" style="9"/>
  </cols>
  <sheetData>
    <row r="1" spans="1:10" ht="16.5" customHeight="1" thickBot="1" x14ac:dyDescent="0.2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5.75" thickBot="1" x14ac:dyDescent="0.25">
      <c r="A2" s="10" t="s">
        <v>4</v>
      </c>
      <c r="C2" s="11"/>
      <c r="D2" s="11"/>
      <c r="E2" s="12" t="s">
        <v>1</v>
      </c>
      <c r="F2" s="12"/>
      <c r="G2" s="12"/>
      <c r="H2" s="24" t="s">
        <v>1</v>
      </c>
      <c r="I2" s="25" t="s">
        <v>2</v>
      </c>
      <c r="J2" s="26" t="s">
        <v>3</v>
      </c>
    </row>
    <row r="3" spans="1:10" ht="15.75" thickBot="1" x14ac:dyDescent="0.25">
      <c r="B3" s="13"/>
      <c r="C3" s="13"/>
      <c r="D3" s="13"/>
      <c r="E3" s="14"/>
      <c r="F3" s="14"/>
      <c r="G3" s="14"/>
      <c r="H3" s="15"/>
      <c r="I3" s="16"/>
      <c r="J3" s="17"/>
    </row>
    <row r="4" spans="1:10" ht="52.5" customHeight="1" x14ac:dyDescent="0.2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27.75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177" customHeight="1" x14ac:dyDescent="0.2">
      <c r="A6" s="77" t="s">
        <v>5</v>
      </c>
      <c r="B6" s="79" t="s">
        <v>15</v>
      </c>
      <c r="C6" s="79" t="s">
        <v>9</v>
      </c>
      <c r="D6" s="79" t="s">
        <v>7</v>
      </c>
      <c r="E6" s="21" t="s">
        <v>14</v>
      </c>
      <c r="F6" s="21" t="s">
        <v>16</v>
      </c>
      <c r="G6" s="21" t="s">
        <v>19</v>
      </c>
      <c r="H6" s="21" t="s">
        <v>20</v>
      </c>
      <c r="I6" s="21" t="s">
        <v>21</v>
      </c>
      <c r="J6" s="22" t="s">
        <v>77</v>
      </c>
    </row>
    <row r="7" spans="1:10" ht="20.25" customHeight="1" thickBot="1" x14ac:dyDescent="0.25">
      <c r="A7" s="78"/>
      <c r="B7" s="77"/>
      <c r="C7" s="77"/>
      <c r="D7" s="77"/>
      <c r="E7" s="23" t="s">
        <v>8</v>
      </c>
      <c r="F7" s="23" t="s">
        <v>6</v>
      </c>
      <c r="G7" s="23" t="s">
        <v>10</v>
      </c>
      <c r="H7" s="23" t="s">
        <v>11</v>
      </c>
      <c r="I7" s="23" t="s">
        <v>12</v>
      </c>
      <c r="J7" s="23" t="s">
        <v>13</v>
      </c>
    </row>
    <row r="8" spans="1:10" ht="15" customHeight="1" x14ac:dyDescent="0.2">
      <c r="A8" s="65" t="s">
        <v>23</v>
      </c>
      <c r="B8" s="68" t="s">
        <v>28</v>
      </c>
      <c r="C8" s="18" t="s">
        <v>25</v>
      </c>
      <c r="D8" s="1" t="s">
        <v>22</v>
      </c>
      <c r="E8" s="1">
        <v>210</v>
      </c>
      <c r="F8" s="27"/>
      <c r="G8" s="27"/>
      <c r="H8" s="29">
        <f t="shared" ref="H8" si="0">(F8+G8)*0.18</f>
        <v>0</v>
      </c>
      <c r="I8" s="29">
        <f t="shared" ref="I8" si="1">F8+G8+H8</f>
        <v>0</v>
      </c>
      <c r="J8" s="30">
        <f>+E8*I8</f>
        <v>0</v>
      </c>
    </row>
    <row r="9" spans="1:10" ht="15.6" customHeight="1" x14ac:dyDescent="0.2">
      <c r="A9" s="66"/>
      <c r="B9" s="69"/>
      <c r="C9" s="19" t="s">
        <v>26</v>
      </c>
      <c r="D9" s="2" t="s">
        <v>22</v>
      </c>
      <c r="E9" s="2">
        <v>210</v>
      </c>
      <c r="F9" s="28"/>
      <c r="G9" s="28"/>
      <c r="H9" s="31">
        <f t="shared" ref="H9:H10" si="2">(F9+G9)*0.18</f>
        <v>0</v>
      </c>
      <c r="I9" s="31">
        <f t="shared" ref="I9:I10" si="3">F9+G9+H9</f>
        <v>0</v>
      </c>
      <c r="J9" s="32">
        <f>E9*I9</f>
        <v>0</v>
      </c>
    </row>
    <row r="10" spans="1:10" ht="15.75" customHeight="1" x14ac:dyDescent="0.2">
      <c r="A10" s="67"/>
      <c r="B10" s="70"/>
      <c r="C10" s="19" t="s">
        <v>27</v>
      </c>
      <c r="D10" s="2" t="s">
        <v>22</v>
      </c>
      <c r="E10" s="2">
        <v>4</v>
      </c>
      <c r="F10" s="28"/>
      <c r="G10" s="28"/>
      <c r="H10" s="31">
        <f t="shared" si="2"/>
        <v>0</v>
      </c>
      <c r="I10" s="31">
        <f t="shared" si="3"/>
        <v>0</v>
      </c>
      <c r="J10" s="32">
        <f t="shared" ref="J10" si="4">E10*I10</f>
        <v>0</v>
      </c>
    </row>
    <row r="11" spans="1:10" ht="24.75" customHeight="1" x14ac:dyDescent="0.35">
      <c r="A11" s="71" t="s">
        <v>79</v>
      </c>
      <c r="B11" s="72"/>
      <c r="C11" s="72"/>
      <c r="D11" s="72"/>
      <c r="E11" s="72"/>
      <c r="F11" s="72"/>
      <c r="G11" s="72"/>
      <c r="H11" s="72"/>
      <c r="I11" s="73"/>
      <c r="J11" s="38">
        <f>SUM(J8:J10)</f>
        <v>0</v>
      </c>
    </row>
    <row r="12" spans="1:10" ht="15.75" x14ac:dyDescent="0.25">
      <c r="A12" s="3"/>
      <c r="B12" s="4"/>
      <c r="C12" s="5"/>
      <c r="D12" s="4"/>
      <c r="E12" s="5"/>
      <c r="F12" s="5"/>
      <c r="G12" s="5"/>
      <c r="H12" s="5"/>
      <c r="I12" s="5"/>
      <c r="J12" s="3"/>
    </row>
    <row r="13" spans="1:10" ht="15.75" x14ac:dyDescent="0.25">
      <c r="A13" s="34" t="s">
        <v>78</v>
      </c>
      <c r="B13" s="39"/>
      <c r="C13" s="20"/>
      <c r="D13" s="39"/>
      <c r="E13" s="39"/>
      <c r="F13" s="39"/>
      <c r="G13" s="39"/>
      <c r="H13" s="39"/>
      <c r="I13" s="39"/>
      <c r="J13" s="39"/>
    </row>
  </sheetData>
  <sheetProtection algorithmName="SHA-512" hashValue="l3bg0FO4wC55dl11nMEn29moy6TnNTHq0DkDT0vtdf0O5fuXX2XC7S0aD7Vw+jfP1rQn4CJGN9vUd7dzS+KUSQ==" saltValue="EjKY84AuKiJKbpE4omvXVQ==" spinCount="100000" sheet="1" objects="1" scenarios="1"/>
  <mergeCells count="10">
    <mergeCell ref="A1:J1"/>
    <mergeCell ref="A4:J4"/>
    <mergeCell ref="A8:A10"/>
    <mergeCell ref="B8:B10"/>
    <mergeCell ref="A11:I11"/>
    <mergeCell ref="A5:J5"/>
    <mergeCell ref="A6:A7"/>
    <mergeCell ref="B6:B7"/>
    <mergeCell ref="C6:C7"/>
    <mergeCell ref="D6:D7"/>
  </mergeCells>
  <printOptions horizontalCentered="1"/>
  <pageMargins left="0.70866141732283472" right="0.70866141732283472" top="0.35433070866141736" bottom="0.35433070866141736" header="0.31496062992125984" footer="0.31496062992125984"/>
  <pageSetup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68" zoomScaleNormal="68" workbookViewId="0">
      <selection activeCell="E8" sqref="E8"/>
    </sheetView>
  </sheetViews>
  <sheetFormatPr baseColWidth="10" defaultColWidth="11.42578125" defaultRowHeight="15" x14ac:dyDescent="0.2"/>
  <cols>
    <col min="1" max="1" width="11.5703125" style="9" customWidth="1"/>
    <col min="2" max="2" width="16.42578125" style="9" customWidth="1"/>
    <col min="3" max="3" width="57" style="9" customWidth="1"/>
    <col min="4" max="4" width="18.140625" style="9" customWidth="1"/>
    <col min="5" max="6" width="13.5703125" style="9" customWidth="1"/>
    <col min="7" max="7" width="35" style="9" customWidth="1"/>
    <col min="8" max="8" width="18.28515625" style="9" customWidth="1"/>
    <col min="9" max="9" width="22.140625" style="9" customWidth="1"/>
    <col min="10" max="10" width="21.140625" style="9" customWidth="1"/>
    <col min="11" max="15" width="11.42578125" style="9"/>
    <col min="16" max="16" width="17" style="9" customWidth="1"/>
    <col min="17" max="16384" width="11.42578125" style="9"/>
  </cols>
  <sheetData>
    <row r="1" spans="1:10" ht="16.5" customHeight="1" thickBot="1" x14ac:dyDescent="0.2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5.75" thickBot="1" x14ac:dyDescent="0.25">
      <c r="A2" s="10" t="s">
        <v>4</v>
      </c>
      <c r="C2" s="11"/>
      <c r="D2" s="11"/>
      <c r="E2" s="12" t="s">
        <v>1</v>
      </c>
      <c r="F2" s="12"/>
      <c r="G2" s="12"/>
      <c r="H2" s="24" t="s">
        <v>1</v>
      </c>
      <c r="I2" s="25" t="s">
        <v>2</v>
      </c>
      <c r="J2" s="26" t="s">
        <v>3</v>
      </c>
    </row>
    <row r="3" spans="1:10" ht="15.75" thickBot="1" x14ac:dyDescent="0.25">
      <c r="B3" s="13"/>
      <c r="C3" s="13"/>
      <c r="D3" s="13"/>
      <c r="E3" s="14"/>
      <c r="F3" s="14"/>
      <c r="G3" s="14"/>
      <c r="H3" s="15"/>
      <c r="I3" s="16"/>
      <c r="J3" s="17"/>
    </row>
    <row r="4" spans="1:10" ht="41.25" customHeight="1" x14ac:dyDescent="0.2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27.75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177" customHeight="1" x14ac:dyDescent="0.2">
      <c r="A6" s="77" t="s">
        <v>5</v>
      </c>
      <c r="B6" s="79" t="s">
        <v>15</v>
      </c>
      <c r="C6" s="79" t="s">
        <v>9</v>
      </c>
      <c r="D6" s="79" t="s">
        <v>7</v>
      </c>
      <c r="E6" s="21" t="s">
        <v>14</v>
      </c>
      <c r="F6" s="21" t="s">
        <v>16</v>
      </c>
      <c r="G6" s="21" t="s">
        <v>19</v>
      </c>
      <c r="H6" s="21" t="s">
        <v>20</v>
      </c>
      <c r="I6" s="21" t="s">
        <v>21</v>
      </c>
      <c r="J6" s="22" t="s">
        <v>77</v>
      </c>
    </row>
    <row r="7" spans="1:10" ht="20.25" customHeight="1" x14ac:dyDescent="0.2">
      <c r="A7" s="78"/>
      <c r="B7" s="77"/>
      <c r="C7" s="77"/>
      <c r="D7" s="77"/>
      <c r="E7" s="23" t="s">
        <v>8</v>
      </c>
      <c r="F7" s="23" t="s">
        <v>6</v>
      </c>
      <c r="G7" s="23" t="s">
        <v>10</v>
      </c>
      <c r="H7" s="23" t="s">
        <v>11</v>
      </c>
      <c r="I7" s="23" t="s">
        <v>12</v>
      </c>
      <c r="J7" s="23" t="s">
        <v>13</v>
      </c>
    </row>
    <row r="8" spans="1:10" ht="34.5" customHeight="1" x14ac:dyDescent="0.2">
      <c r="A8" s="6" t="s">
        <v>69</v>
      </c>
      <c r="B8" s="7" t="s">
        <v>70</v>
      </c>
      <c r="C8" s="42" t="s">
        <v>71</v>
      </c>
      <c r="D8" s="8" t="s">
        <v>64</v>
      </c>
      <c r="E8" s="8">
        <v>2610</v>
      </c>
      <c r="F8" s="40"/>
      <c r="G8" s="40"/>
      <c r="H8" s="36">
        <f t="shared" ref="H8" si="0">(F8+G8)*0.18</f>
        <v>0</v>
      </c>
      <c r="I8" s="36">
        <f t="shared" ref="I8" si="1">F8+G8+H8</f>
        <v>0</v>
      </c>
      <c r="J8" s="37">
        <f t="shared" ref="J8" si="2">E8*I8</f>
        <v>0</v>
      </c>
    </row>
    <row r="9" spans="1:10" ht="24.75" customHeight="1" x14ac:dyDescent="0.35">
      <c r="A9" s="71" t="s">
        <v>88</v>
      </c>
      <c r="B9" s="72"/>
      <c r="C9" s="72"/>
      <c r="D9" s="72"/>
      <c r="E9" s="72"/>
      <c r="F9" s="72"/>
      <c r="G9" s="72"/>
      <c r="H9" s="72"/>
      <c r="I9" s="73"/>
      <c r="J9" s="38">
        <f>SUM(J8:J8)</f>
        <v>0</v>
      </c>
    </row>
    <row r="10" spans="1:10" ht="15.75" x14ac:dyDescent="0.25">
      <c r="A10" s="3"/>
      <c r="B10" s="4"/>
      <c r="C10" s="5"/>
      <c r="D10" s="4"/>
      <c r="E10" s="5"/>
      <c r="F10" s="5"/>
      <c r="G10" s="5"/>
      <c r="H10" s="5"/>
      <c r="I10" s="5"/>
      <c r="J10" s="3"/>
    </row>
    <row r="11" spans="1:10" ht="15.75" x14ac:dyDescent="0.25">
      <c r="A11" s="34" t="s">
        <v>78</v>
      </c>
      <c r="B11" s="39"/>
      <c r="C11" s="20"/>
      <c r="D11" s="39"/>
      <c r="E11" s="39"/>
      <c r="F11" s="39"/>
      <c r="G11" s="39"/>
      <c r="H11" s="39"/>
      <c r="I11" s="39"/>
      <c r="J11" s="39"/>
    </row>
  </sheetData>
  <sheetProtection algorithmName="SHA-512" hashValue="FlrpGE9oKa9oCgLx7gFcRH1UaoYrRLgqRoyIZmbB7ohbgfDWlBCxjaX3T+fGH+VkuRXUuklkK5OFtzwa02ldjQ==" saltValue="7ww0cTGGtt0OykpDKx9BbQ==" spinCount="100000" sheet="1" objects="1" scenarios="1"/>
  <mergeCells count="8">
    <mergeCell ref="A1:J1"/>
    <mergeCell ref="A4:J4"/>
    <mergeCell ref="A9:I9"/>
    <mergeCell ref="A5:J5"/>
    <mergeCell ref="A6:A7"/>
    <mergeCell ref="B6:B7"/>
    <mergeCell ref="C6:C7"/>
    <mergeCell ref="D6:D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69" zoomScaleNormal="69" workbookViewId="0">
      <selection activeCell="G17" sqref="G17"/>
    </sheetView>
  </sheetViews>
  <sheetFormatPr baseColWidth="10" defaultColWidth="11.42578125" defaultRowHeight="15" x14ac:dyDescent="0.2"/>
  <cols>
    <col min="1" max="1" width="11.5703125" style="9" customWidth="1"/>
    <col min="2" max="2" width="16.42578125" style="9" customWidth="1"/>
    <col min="3" max="3" width="77.140625" style="9" customWidth="1"/>
    <col min="4" max="4" width="14.42578125" style="9" customWidth="1"/>
    <col min="5" max="6" width="13.5703125" style="9" customWidth="1"/>
    <col min="7" max="7" width="35" style="9" customWidth="1"/>
    <col min="8" max="8" width="18.28515625" style="9" customWidth="1"/>
    <col min="9" max="9" width="22.140625" style="9" customWidth="1"/>
    <col min="10" max="10" width="21.140625" style="9" customWidth="1"/>
    <col min="11" max="15" width="11.42578125" style="9"/>
    <col min="16" max="16" width="17" style="9" customWidth="1"/>
    <col min="17" max="16384" width="11.42578125" style="9"/>
  </cols>
  <sheetData>
    <row r="1" spans="1:10" ht="23.25" customHeight="1" thickBot="1" x14ac:dyDescent="0.2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5.75" thickBot="1" x14ac:dyDescent="0.25">
      <c r="A2" s="61" t="s">
        <v>4</v>
      </c>
      <c r="C2" s="11"/>
      <c r="D2" s="11"/>
      <c r="E2" s="12" t="s">
        <v>1</v>
      </c>
      <c r="F2" s="12"/>
      <c r="G2" s="12"/>
      <c r="H2" s="24" t="s">
        <v>1</v>
      </c>
      <c r="I2" s="25" t="s">
        <v>2</v>
      </c>
      <c r="J2" s="26" t="s">
        <v>3</v>
      </c>
    </row>
    <row r="3" spans="1:10" ht="15.75" thickBot="1" x14ac:dyDescent="0.25">
      <c r="B3" s="13"/>
      <c r="C3" s="13"/>
      <c r="D3" s="13"/>
      <c r="E3" s="14"/>
      <c r="F3" s="14"/>
      <c r="G3" s="14"/>
      <c r="H3" s="15"/>
      <c r="I3" s="16"/>
      <c r="J3" s="17"/>
    </row>
    <row r="4" spans="1:10" ht="48.75" customHeight="1" x14ac:dyDescent="0.2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27.75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177" customHeight="1" x14ac:dyDescent="0.2">
      <c r="A6" s="77" t="s">
        <v>5</v>
      </c>
      <c r="B6" s="79" t="s">
        <v>15</v>
      </c>
      <c r="C6" s="79" t="s">
        <v>9</v>
      </c>
      <c r="D6" s="79" t="s">
        <v>7</v>
      </c>
      <c r="E6" s="21" t="s">
        <v>14</v>
      </c>
      <c r="F6" s="21" t="s">
        <v>16</v>
      </c>
      <c r="G6" s="21" t="s">
        <v>19</v>
      </c>
      <c r="H6" s="21" t="s">
        <v>20</v>
      </c>
      <c r="I6" s="21" t="s">
        <v>21</v>
      </c>
      <c r="J6" s="22" t="s">
        <v>77</v>
      </c>
    </row>
    <row r="7" spans="1:10" ht="20.25" customHeight="1" x14ac:dyDescent="0.2">
      <c r="A7" s="78"/>
      <c r="B7" s="77"/>
      <c r="C7" s="77"/>
      <c r="D7" s="77"/>
      <c r="E7" s="23" t="s">
        <v>8</v>
      </c>
      <c r="F7" s="23" t="s">
        <v>6</v>
      </c>
      <c r="G7" s="23" t="s">
        <v>10</v>
      </c>
      <c r="H7" s="23" t="s">
        <v>11</v>
      </c>
      <c r="I7" s="23" t="s">
        <v>12</v>
      </c>
      <c r="J7" s="23" t="s">
        <v>13</v>
      </c>
    </row>
    <row r="8" spans="1:10" ht="15.75" customHeight="1" x14ac:dyDescent="0.2">
      <c r="A8" s="80" t="s">
        <v>72</v>
      </c>
      <c r="B8" s="81" t="s">
        <v>73</v>
      </c>
      <c r="C8" s="19" t="s">
        <v>74</v>
      </c>
      <c r="D8" s="8" t="s">
        <v>22</v>
      </c>
      <c r="E8" s="8">
        <v>300</v>
      </c>
      <c r="F8" s="62"/>
      <c r="G8" s="62"/>
      <c r="H8" s="36">
        <f t="shared" ref="H8:H10" si="0">(F8+G8)*0.18</f>
        <v>0</v>
      </c>
      <c r="I8" s="36">
        <f t="shared" ref="I8:I10" si="1">F8+G8+H8</f>
        <v>0</v>
      </c>
      <c r="J8" s="37">
        <f t="shared" ref="J8:J10" si="2">E8*I8</f>
        <v>0</v>
      </c>
    </row>
    <row r="9" spans="1:10" ht="15.75" customHeight="1" x14ac:dyDescent="0.2">
      <c r="A9" s="80"/>
      <c r="B9" s="81"/>
      <c r="C9" s="19" t="s">
        <v>75</v>
      </c>
      <c r="D9" s="8" t="s">
        <v>22</v>
      </c>
      <c r="E9" s="8">
        <v>100</v>
      </c>
      <c r="F9" s="62"/>
      <c r="G9" s="62"/>
      <c r="H9" s="31">
        <f t="shared" si="0"/>
        <v>0</v>
      </c>
      <c r="I9" s="31">
        <f t="shared" si="1"/>
        <v>0</v>
      </c>
      <c r="J9" s="32">
        <f t="shared" si="2"/>
        <v>0</v>
      </c>
    </row>
    <row r="10" spans="1:10" ht="15.75" customHeight="1" x14ac:dyDescent="0.2">
      <c r="A10" s="80"/>
      <c r="B10" s="81"/>
      <c r="C10" s="19" t="s">
        <v>76</v>
      </c>
      <c r="D10" s="8" t="s">
        <v>22</v>
      </c>
      <c r="E10" s="2">
        <v>150</v>
      </c>
      <c r="F10" s="62"/>
      <c r="G10" s="62"/>
      <c r="H10" s="31">
        <f t="shared" si="0"/>
        <v>0</v>
      </c>
      <c r="I10" s="31">
        <f t="shared" si="1"/>
        <v>0</v>
      </c>
      <c r="J10" s="32">
        <f t="shared" si="2"/>
        <v>0</v>
      </c>
    </row>
    <row r="11" spans="1:10" ht="24.75" customHeight="1" x14ac:dyDescent="0.35">
      <c r="A11" s="71" t="s">
        <v>89</v>
      </c>
      <c r="B11" s="72"/>
      <c r="C11" s="72"/>
      <c r="D11" s="72"/>
      <c r="E11" s="72"/>
      <c r="F11" s="72"/>
      <c r="G11" s="72"/>
      <c r="H11" s="72"/>
      <c r="I11" s="73"/>
      <c r="J11" s="38">
        <f>SUM(J8:J10)</f>
        <v>0</v>
      </c>
    </row>
    <row r="12" spans="1:10" ht="15.75" x14ac:dyDescent="0.25">
      <c r="A12" s="3"/>
      <c r="B12" s="4"/>
      <c r="C12" s="5"/>
      <c r="D12" s="4"/>
      <c r="E12" s="5"/>
      <c r="F12" s="5"/>
      <c r="G12" s="5"/>
      <c r="H12" s="5"/>
      <c r="I12" s="5"/>
      <c r="J12" s="3"/>
    </row>
    <row r="13" spans="1:10" ht="15.75" x14ac:dyDescent="0.25">
      <c r="A13" s="34" t="s">
        <v>78</v>
      </c>
      <c r="B13" s="39"/>
      <c r="C13" s="20"/>
      <c r="D13" s="39"/>
      <c r="E13" s="39"/>
      <c r="F13" s="39"/>
      <c r="G13" s="39"/>
      <c r="H13" s="39"/>
      <c r="I13" s="39"/>
      <c r="J13" s="39"/>
    </row>
  </sheetData>
  <sheetProtection algorithmName="SHA-512" hashValue="iQXRA8TRfnUAps4/MiqLPdKrtJoXLjvXXSOLKWhhd01inqnxKHx9NUt2uepoT6+JBK4vGiG0SfqlF2D6U9g/bw==" saltValue="9U9z2AO5K2Fz1HmHLgWXaw==" spinCount="100000" sheet="1" objects="1" scenarios="1"/>
  <mergeCells count="10">
    <mergeCell ref="A1:J1"/>
    <mergeCell ref="A4:J4"/>
    <mergeCell ref="A11:I11"/>
    <mergeCell ref="A8:A10"/>
    <mergeCell ref="B8:B10"/>
    <mergeCell ref="A5:J5"/>
    <mergeCell ref="A6:A7"/>
    <mergeCell ref="B6:B7"/>
    <mergeCell ref="C6:C7"/>
    <mergeCell ref="D6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69" zoomScaleNormal="69" workbookViewId="0">
      <selection activeCell="G17" sqref="G17"/>
    </sheetView>
  </sheetViews>
  <sheetFormatPr baseColWidth="10" defaultColWidth="11.42578125" defaultRowHeight="15" x14ac:dyDescent="0.2"/>
  <cols>
    <col min="1" max="1" width="11.5703125" style="9" customWidth="1"/>
    <col min="2" max="2" width="16.42578125" style="9" customWidth="1"/>
    <col min="3" max="3" width="64.140625" style="9" customWidth="1"/>
    <col min="4" max="4" width="14.42578125" style="9" customWidth="1"/>
    <col min="5" max="6" width="13.5703125" style="9" customWidth="1"/>
    <col min="7" max="7" width="35" style="9" customWidth="1"/>
    <col min="8" max="8" width="18.28515625" style="9" customWidth="1"/>
    <col min="9" max="9" width="22.140625" style="9" customWidth="1"/>
    <col min="10" max="10" width="21.140625" style="9" customWidth="1"/>
    <col min="11" max="15" width="11.42578125" style="9"/>
    <col min="16" max="16" width="17" style="9" customWidth="1"/>
    <col min="17" max="16384" width="11.42578125" style="9"/>
  </cols>
  <sheetData>
    <row r="1" spans="1:10" ht="16.5" customHeight="1" thickBot="1" x14ac:dyDescent="0.2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5.75" thickBot="1" x14ac:dyDescent="0.25">
      <c r="A2" s="10" t="s">
        <v>4</v>
      </c>
      <c r="C2" s="11"/>
      <c r="D2" s="11"/>
      <c r="E2" s="12" t="s">
        <v>1</v>
      </c>
      <c r="F2" s="12"/>
      <c r="G2" s="12"/>
      <c r="H2" s="24" t="s">
        <v>1</v>
      </c>
      <c r="I2" s="25" t="s">
        <v>2</v>
      </c>
      <c r="J2" s="26" t="s">
        <v>3</v>
      </c>
    </row>
    <row r="3" spans="1:10" ht="15.75" thickBot="1" x14ac:dyDescent="0.25">
      <c r="B3" s="13"/>
      <c r="C3" s="13"/>
      <c r="D3" s="13"/>
      <c r="E3" s="14"/>
      <c r="F3" s="14"/>
      <c r="G3" s="14"/>
      <c r="H3" s="15"/>
      <c r="I3" s="16"/>
      <c r="J3" s="17"/>
    </row>
    <row r="4" spans="1:10" ht="52.5" customHeight="1" x14ac:dyDescent="0.2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27.75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177" customHeight="1" x14ac:dyDescent="0.2">
      <c r="A6" s="77" t="s">
        <v>5</v>
      </c>
      <c r="B6" s="79" t="s">
        <v>15</v>
      </c>
      <c r="C6" s="79" t="s">
        <v>9</v>
      </c>
      <c r="D6" s="79" t="s">
        <v>7</v>
      </c>
      <c r="E6" s="21" t="s">
        <v>14</v>
      </c>
      <c r="F6" s="21" t="s">
        <v>16</v>
      </c>
      <c r="G6" s="21" t="s">
        <v>19</v>
      </c>
      <c r="H6" s="21" t="s">
        <v>20</v>
      </c>
      <c r="I6" s="21" t="s">
        <v>21</v>
      </c>
      <c r="J6" s="22" t="s">
        <v>77</v>
      </c>
    </row>
    <row r="7" spans="1:10" ht="20.25" customHeight="1" x14ac:dyDescent="0.2">
      <c r="A7" s="78"/>
      <c r="B7" s="77"/>
      <c r="C7" s="77"/>
      <c r="D7" s="77"/>
      <c r="E7" s="23" t="s">
        <v>8</v>
      </c>
      <c r="F7" s="23" t="s">
        <v>6</v>
      </c>
      <c r="G7" s="23" t="s">
        <v>10</v>
      </c>
      <c r="H7" s="23" t="s">
        <v>11</v>
      </c>
      <c r="I7" s="23" t="s">
        <v>12</v>
      </c>
      <c r="J7" s="23" t="s">
        <v>13</v>
      </c>
    </row>
    <row r="8" spans="1:10" ht="23.25" customHeight="1" x14ac:dyDescent="0.2">
      <c r="A8" s="6" t="s">
        <v>29</v>
      </c>
      <c r="B8" s="7" t="s">
        <v>30</v>
      </c>
      <c r="C8" s="19" t="s">
        <v>31</v>
      </c>
      <c r="D8" s="8" t="s">
        <v>22</v>
      </c>
      <c r="E8" s="8">
        <v>2780</v>
      </c>
      <c r="F8" s="35"/>
      <c r="G8" s="35"/>
      <c r="H8" s="36">
        <f t="shared" ref="H8" si="0">(F8+G8)*0.18</f>
        <v>0</v>
      </c>
      <c r="I8" s="36">
        <f t="shared" ref="I8" si="1">F8+G8+H8</f>
        <v>0</v>
      </c>
      <c r="J8" s="37">
        <f t="shared" ref="J8" si="2">E8*I8</f>
        <v>0</v>
      </c>
    </row>
    <row r="9" spans="1:10" ht="24.75" customHeight="1" x14ac:dyDescent="0.35">
      <c r="A9" s="71" t="s">
        <v>80</v>
      </c>
      <c r="B9" s="72"/>
      <c r="C9" s="72"/>
      <c r="D9" s="72"/>
      <c r="E9" s="72"/>
      <c r="F9" s="72"/>
      <c r="G9" s="72"/>
      <c r="H9" s="72"/>
      <c r="I9" s="73"/>
      <c r="J9" s="38">
        <f>SUM(J8:J8)</f>
        <v>0</v>
      </c>
    </row>
    <row r="10" spans="1:10" ht="15.75" x14ac:dyDescent="0.25">
      <c r="A10" s="3"/>
      <c r="B10" s="4"/>
      <c r="C10" s="5"/>
      <c r="D10" s="4"/>
      <c r="E10" s="5"/>
      <c r="F10" s="5"/>
      <c r="G10" s="5"/>
      <c r="H10" s="5"/>
      <c r="I10" s="5"/>
      <c r="J10" s="3"/>
    </row>
    <row r="11" spans="1:10" ht="15.75" x14ac:dyDescent="0.25">
      <c r="A11" s="34" t="s">
        <v>78</v>
      </c>
      <c r="B11" s="39"/>
      <c r="C11" s="20"/>
      <c r="D11" s="39"/>
      <c r="E11" s="39"/>
      <c r="F11" s="39"/>
      <c r="G11" s="39"/>
      <c r="H11" s="39"/>
      <c r="I11" s="39"/>
      <c r="J11" s="39"/>
    </row>
  </sheetData>
  <sheetProtection algorithmName="SHA-512" hashValue="5ueXN0mwP0V2jZR6MsX7p2F1jFv/0DLh4dgNaTK7dIYEv13hee7JprP2kw1FU08AHcUJgOQVTsZTBxBliRNbpA==" saltValue="YzfK45icgaIb7LUEWuzGdg==" spinCount="100000" sheet="1" objects="1" scenarios="1"/>
  <mergeCells count="8">
    <mergeCell ref="A1:J1"/>
    <mergeCell ref="A4:J4"/>
    <mergeCell ref="A9:I9"/>
    <mergeCell ref="A5:J5"/>
    <mergeCell ref="A6:A7"/>
    <mergeCell ref="B6:B7"/>
    <mergeCell ref="C6:C7"/>
    <mergeCell ref="D6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="69" zoomScaleNormal="69" workbookViewId="0">
      <selection activeCell="F22" sqref="F22"/>
    </sheetView>
  </sheetViews>
  <sheetFormatPr baseColWidth="10" defaultColWidth="11.42578125" defaultRowHeight="15" x14ac:dyDescent="0.2"/>
  <cols>
    <col min="1" max="1" width="11.5703125" style="9" customWidth="1"/>
    <col min="2" max="2" width="18.42578125" style="9" customWidth="1"/>
    <col min="3" max="3" width="71" style="9" customWidth="1"/>
    <col min="4" max="4" width="14.42578125" style="9" customWidth="1"/>
    <col min="5" max="6" width="13.5703125" style="9" customWidth="1"/>
    <col min="7" max="7" width="35" style="9" customWidth="1"/>
    <col min="8" max="8" width="18.28515625" style="9" customWidth="1"/>
    <col min="9" max="9" width="22.140625" style="9" customWidth="1"/>
    <col min="10" max="10" width="21.140625" style="9" customWidth="1"/>
    <col min="11" max="15" width="11.42578125" style="9"/>
    <col min="16" max="16" width="17" style="9" customWidth="1"/>
    <col min="17" max="16384" width="11.42578125" style="9"/>
  </cols>
  <sheetData>
    <row r="1" spans="1:10" ht="23.25" customHeight="1" thickBot="1" x14ac:dyDescent="0.2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24.75" customHeight="1" thickBot="1" x14ac:dyDescent="0.25">
      <c r="A2" s="61" t="s">
        <v>4</v>
      </c>
      <c r="B2" s="20"/>
      <c r="C2" s="11"/>
      <c r="D2" s="11"/>
      <c r="E2" s="12" t="s">
        <v>1</v>
      </c>
      <c r="F2" s="12"/>
      <c r="G2" s="12"/>
      <c r="H2" s="24" t="s">
        <v>1</v>
      </c>
      <c r="I2" s="25" t="s">
        <v>2</v>
      </c>
      <c r="J2" s="26" t="s">
        <v>3</v>
      </c>
    </row>
    <row r="3" spans="1:10" ht="20.25" customHeight="1" thickBot="1" x14ac:dyDescent="0.25">
      <c r="B3" s="13"/>
      <c r="C3" s="13"/>
      <c r="D3" s="13"/>
      <c r="E3" s="14"/>
      <c r="F3" s="14"/>
      <c r="G3" s="14"/>
      <c r="H3" s="15"/>
      <c r="I3" s="16"/>
      <c r="J3" s="17"/>
    </row>
    <row r="4" spans="1:10" ht="52.5" customHeight="1" x14ac:dyDescent="0.2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27.75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177" customHeight="1" x14ac:dyDescent="0.2">
      <c r="A6" s="77" t="s">
        <v>5</v>
      </c>
      <c r="B6" s="79" t="s">
        <v>15</v>
      </c>
      <c r="C6" s="79" t="s">
        <v>9</v>
      </c>
      <c r="D6" s="79" t="s">
        <v>7</v>
      </c>
      <c r="E6" s="21" t="s">
        <v>14</v>
      </c>
      <c r="F6" s="21" t="s">
        <v>16</v>
      </c>
      <c r="G6" s="21" t="s">
        <v>19</v>
      </c>
      <c r="H6" s="21" t="s">
        <v>20</v>
      </c>
      <c r="I6" s="21" t="s">
        <v>21</v>
      </c>
      <c r="J6" s="22" t="s">
        <v>77</v>
      </c>
    </row>
    <row r="7" spans="1:10" ht="20.25" customHeight="1" x14ac:dyDescent="0.2">
      <c r="A7" s="78"/>
      <c r="B7" s="77"/>
      <c r="C7" s="77"/>
      <c r="D7" s="77"/>
      <c r="E7" s="23" t="s">
        <v>8</v>
      </c>
      <c r="F7" s="23" t="s">
        <v>6</v>
      </c>
      <c r="G7" s="23" t="s">
        <v>10</v>
      </c>
      <c r="H7" s="23" t="s">
        <v>11</v>
      </c>
      <c r="I7" s="23" t="s">
        <v>12</v>
      </c>
      <c r="J7" s="23" t="s">
        <v>13</v>
      </c>
    </row>
    <row r="8" spans="1:10" ht="15.75" customHeight="1" x14ac:dyDescent="0.25">
      <c r="A8" s="80" t="s">
        <v>24</v>
      </c>
      <c r="B8" s="81" t="s">
        <v>32</v>
      </c>
      <c r="C8" s="50" t="s">
        <v>33</v>
      </c>
      <c r="D8" s="52" t="s">
        <v>22</v>
      </c>
      <c r="E8" s="52">
        <v>132</v>
      </c>
      <c r="F8" s="53"/>
      <c r="G8" s="53"/>
      <c r="H8" s="54">
        <f t="shared" ref="H8:H12" si="0">(F8+G8)*0.18</f>
        <v>0</v>
      </c>
      <c r="I8" s="54">
        <f t="shared" ref="I8:I12" si="1">F8+G8+H8</f>
        <v>0</v>
      </c>
      <c r="J8" s="56">
        <f t="shared" ref="J8:J12" si="2">E8*I8</f>
        <v>0</v>
      </c>
    </row>
    <row r="9" spans="1:10" ht="15.75" customHeight="1" x14ac:dyDescent="0.25">
      <c r="A9" s="80"/>
      <c r="B9" s="81"/>
      <c r="C9" s="50" t="s">
        <v>34</v>
      </c>
      <c r="D9" s="57" t="s">
        <v>22</v>
      </c>
      <c r="E9" s="57">
        <v>132</v>
      </c>
      <c r="F9" s="58"/>
      <c r="G9" s="58"/>
      <c r="H9" s="59">
        <f t="shared" si="0"/>
        <v>0</v>
      </c>
      <c r="I9" s="59">
        <f t="shared" si="1"/>
        <v>0</v>
      </c>
      <c r="J9" s="60">
        <f t="shared" si="2"/>
        <v>0</v>
      </c>
    </row>
    <row r="10" spans="1:10" ht="18.75" customHeight="1" x14ac:dyDescent="0.25">
      <c r="A10" s="80"/>
      <c r="B10" s="81"/>
      <c r="C10" s="50" t="s">
        <v>35</v>
      </c>
      <c r="D10" s="57" t="s">
        <v>22</v>
      </c>
      <c r="E10" s="57">
        <v>4</v>
      </c>
      <c r="F10" s="58"/>
      <c r="G10" s="58"/>
      <c r="H10" s="59">
        <f t="shared" si="0"/>
        <v>0</v>
      </c>
      <c r="I10" s="59">
        <f t="shared" si="1"/>
        <v>0</v>
      </c>
      <c r="J10" s="60">
        <f t="shared" si="2"/>
        <v>0</v>
      </c>
    </row>
    <row r="11" spans="1:10" ht="15.75" customHeight="1" x14ac:dyDescent="0.25">
      <c r="A11" s="80"/>
      <c r="B11" s="81"/>
      <c r="C11" s="50" t="s">
        <v>36</v>
      </c>
      <c r="D11" s="57" t="s">
        <v>22</v>
      </c>
      <c r="E11" s="57">
        <v>8</v>
      </c>
      <c r="F11" s="58"/>
      <c r="G11" s="58"/>
      <c r="H11" s="59">
        <f t="shared" si="0"/>
        <v>0</v>
      </c>
      <c r="I11" s="59">
        <f t="shared" si="1"/>
        <v>0</v>
      </c>
      <c r="J11" s="60">
        <f t="shared" si="2"/>
        <v>0</v>
      </c>
    </row>
    <row r="12" spans="1:10" ht="15.75" customHeight="1" x14ac:dyDescent="0.25">
      <c r="A12" s="80"/>
      <c r="B12" s="81"/>
      <c r="C12" s="50" t="s">
        <v>37</v>
      </c>
      <c r="D12" s="57" t="s">
        <v>22</v>
      </c>
      <c r="E12" s="57">
        <v>72</v>
      </c>
      <c r="F12" s="58"/>
      <c r="G12" s="58"/>
      <c r="H12" s="59">
        <f t="shared" si="0"/>
        <v>0</v>
      </c>
      <c r="I12" s="59">
        <f t="shared" si="1"/>
        <v>0</v>
      </c>
      <c r="J12" s="60">
        <f t="shared" si="2"/>
        <v>0</v>
      </c>
    </row>
    <row r="13" spans="1:10" ht="24.75" customHeight="1" x14ac:dyDescent="0.35">
      <c r="A13" s="71" t="s">
        <v>81</v>
      </c>
      <c r="B13" s="72"/>
      <c r="C13" s="72"/>
      <c r="D13" s="72"/>
      <c r="E13" s="72"/>
      <c r="F13" s="72"/>
      <c r="G13" s="72"/>
      <c r="H13" s="72"/>
      <c r="I13" s="73"/>
      <c r="J13" s="38">
        <f>SUM(J8:J12)</f>
        <v>0</v>
      </c>
    </row>
    <row r="14" spans="1:10" ht="15.75" x14ac:dyDescent="0.25">
      <c r="A14" s="3"/>
      <c r="B14" s="4"/>
      <c r="C14" s="5"/>
      <c r="D14" s="4"/>
      <c r="E14" s="5"/>
      <c r="F14" s="5"/>
      <c r="G14" s="5"/>
      <c r="H14" s="5"/>
      <c r="I14" s="5"/>
      <c r="J14" s="3"/>
    </row>
    <row r="15" spans="1:10" ht="15.75" x14ac:dyDescent="0.25">
      <c r="A15" s="34" t="s">
        <v>78</v>
      </c>
      <c r="B15" s="39"/>
      <c r="C15" s="20"/>
      <c r="D15" s="39"/>
      <c r="E15" s="39"/>
      <c r="F15" s="39"/>
      <c r="G15" s="39"/>
      <c r="H15" s="39"/>
      <c r="I15" s="39"/>
      <c r="J15" s="39"/>
    </row>
  </sheetData>
  <sheetProtection algorithmName="SHA-512" hashValue="z8j96J4gcNgapdnm/lSQsyv85niJea2kx5s3kBlx3/ZIYhgIvnrO//bgiLnKFXLkboyRS4oGDCTOTPkvCgguoA==" saltValue="08RxPdUAbqqLIlmC408Org==" spinCount="100000" sheet="1" objects="1" scenarios="1"/>
  <mergeCells count="10">
    <mergeCell ref="A1:J1"/>
    <mergeCell ref="A4:J4"/>
    <mergeCell ref="A13:I13"/>
    <mergeCell ref="A8:A12"/>
    <mergeCell ref="B8:B12"/>
    <mergeCell ref="A5:J5"/>
    <mergeCell ref="A6:A7"/>
    <mergeCell ref="B6:B7"/>
    <mergeCell ref="C6:C7"/>
    <mergeCell ref="D6:D7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71" zoomScaleNormal="71" workbookViewId="0">
      <selection activeCell="E16" sqref="E16"/>
    </sheetView>
  </sheetViews>
  <sheetFormatPr baseColWidth="10" defaultColWidth="11.42578125" defaultRowHeight="15" x14ac:dyDescent="0.2"/>
  <cols>
    <col min="1" max="1" width="11.5703125" style="9" customWidth="1"/>
    <col min="2" max="2" width="16.42578125" style="9" customWidth="1"/>
    <col min="3" max="3" width="73.85546875" style="9" customWidth="1"/>
    <col min="4" max="4" width="14.42578125" style="9" customWidth="1"/>
    <col min="5" max="6" width="13.5703125" style="9" customWidth="1"/>
    <col min="7" max="7" width="35" style="9" customWidth="1"/>
    <col min="8" max="8" width="18.28515625" style="9" customWidth="1"/>
    <col min="9" max="9" width="22.140625" style="9" customWidth="1"/>
    <col min="10" max="10" width="21.140625" style="9" customWidth="1"/>
    <col min="11" max="15" width="11.42578125" style="9"/>
    <col min="16" max="16" width="17" style="9" customWidth="1"/>
    <col min="17" max="16384" width="11.42578125" style="9"/>
  </cols>
  <sheetData>
    <row r="1" spans="1:10" ht="16.5" customHeight="1" thickBot="1" x14ac:dyDescent="0.2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20.25" customHeight="1" thickBot="1" x14ac:dyDescent="0.25">
      <c r="A2" s="10" t="s">
        <v>4</v>
      </c>
      <c r="C2" s="11"/>
      <c r="D2" s="11"/>
      <c r="E2" s="12" t="s">
        <v>1</v>
      </c>
      <c r="F2" s="12"/>
      <c r="G2" s="12"/>
      <c r="H2" s="24" t="s">
        <v>1</v>
      </c>
      <c r="I2" s="25" t="s">
        <v>2</v>
      </c>
      <c r="J2" s="26" t="s">
        <v>3</v>
      </c>
    </row>
    <row r="3" spans="1:10" ht="21" customHeight="1" thickBot="1" x14ac:dyDescent="0.25">
      <c r="B3" s="13"/>
      <c r="C3" s="13"/>
      <c r="D3" s="13"/>
      <c r="E3" s="14"/>
      <c r="F3" s="14"/>
      <c r="G3" s="14"/>
      <c r="H3" s="15"/>
      <c r="I3" s="16"/>
      <c r="J3" s="17"/>
    </row>
    <row r="4" spans="1:10" ht="52.5" customHeight="1" x14ac:dyDescent="0.2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27.75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177" customHeight="1" x14ac:dyDescent="0.2">
      <c r="A6" s="77" t="s">
        <v>5</v>
      </c>
      <c r="B6" s="79" t="s">
        <v>15</v>
      </c>
      <c r="C6" s="79" t="s">
        <v>9</v>
      </c>
      <c r="D6" s="79" t="s">
        <v>7</v>
      </c>
      <c r="E6" s="21" t="s">
        <v>14</v>
      </c>
      <c r="F6" s="21" t="s">
        <v>16</v>
      </c>
      <c r="G6" s="21" t="s">
        <v>19</v>
      </c>
      <c r="H6" s="21" t="s">
        <v>20</v>
      </c>
      <c r="I6" s="21" t="s">
        <v>21</v>
      </c>
      <c r="J6" s="22" t="s">
        <v>77</v>
      </c>
    </row>
    <row r="7" spans="1:10" ht="20.25" customHeight="1" x14ac:dyDescent="0.2">
      <c r="A7" s="78"/>
      <c r="B7" s="77"/>
      <c r="C7" s="77"/>
      <c r="D7" s="77"/>
      <c r="E7" s="23" t="s">
        <v>8</v>
      </c>
      <c r="F7" s="23" t="s">
        <v>6</v>
      </c>
      <c r="G7" s="23" t="s">
        <v>10</v>
      </c>
      <c r="H7" s="23" t="s">
        <v>11</v>
      </c>
      <c r="I7" s="23" t="s">
        <v>12</v>
      </c>
      <c r="J7" s="23" t="s">
        <v>13</v>
      </c>
    </row>
    <row r="8" spans="1:10" ht="15.75" customHeight="1" x14ac:dyDescent="0.2">
      <c r="A8" s="80" t="s">
        <v>38</v>
      </c>
      <c r="B8" s="81" t="s">
        <v>39</v>
      </c>
      <c r="C8" s="19" t="s">
        <v>40</v>
      </c>
      <c r="D8" s="8" t="s">
        <v>22</v>
      </c>
      <c r="E8" s="8">
        <v>548</v>
      </c>
      <c r="F8" s="40"/>
      <c r="G8" s="40"/>
      <c r="H8" s="36">
        <f>(F8+G8)*0.18</f>
        <v>0</v>
      </c>
      <c r="I8" s="36">
        <f t="shared" ref="I8:I16" si="0">F8+G8+H8</f>
        <v>0</v>
      </c>
      <c r="J8" s="37">
        <f t="shared" ref="J8:J16" si="1">E8*I8</f>
        <v>0</v>
      </c>
    </row>
    <row r="9" spans="1:10" ht="15.75" customHeight="1" x14ac:dyDescent="0.2">
      <c r="A9" s="80"/>
      <c r="B9" s="81"/>
      <c r="C9" s="19" t="s">
        <v>41</v>
      </c>
      <c r="D9" s="2" t="s">
        <v>22</v>
      </c>
      <c r="E9" s="2">
        <v>48</v>
      </c>
      <c r="F9" s="41"/>
      <c r="G9" s="41"/>
      <c r="H9" s="31">
        <f t="shared" ref="H9:H16" si="2">(F9+G9)*0.18</f>
        <v>0</v>
      </c>
      <c r="I9" s="31">
        <f t="shared" si="0"/>
        <v>0</v>
      </c>
      <c r="J9" s="32">
        <f t="shared" si="1"/>
        <v>0</v>
      </c>
    </row>
    <row r="10" spans="1:10" ht="15.75" customHeight="1" x14ac:dyDescent="0.2">
      <c r="A10" s="80"/>
      <c r="B10" s="81"/>
      <c r="C10" s="19" t="s">
        <v>42</v>
      </c>
      <c r="D10" s="2" t="s">
        <v>22</v>
      </c>
      <c r="E10" s="2">
        <v>4</v>
      </c>
      <c r="F10" s="41"/>
      <c r="G10" s="41"/>
      <c r="H10" s="31">
        <f t="shared" si="2"/>
        <v>0</v>
      </c>
      <c r="I10" s="31">
        <f t="shared" si="0"/>
        <v>0</v>
      </c>
      <c r="J10" s="32">
        <f t="shared" si="1"/>
        <v>0</v>
      </c>
    </row>
    <row r="11" spans="1:10" ht="15.75" customHeight="1" x14ac:dyDescent="0.2">
      <c r="A11" s="80"/>
      <c r="B11" s="81"/>
      <c r="C11" s="42" t="s">
        <v>43</v>
      </c>
      <c r="D11" s="2" t="s">
        <v>22</v>
      </c>
      <c r="E11" s="2">
        <v>40</v>
      </c>
      <c r="F11" s="41"/>
      <c r="G11" s="41"/>
      <c r="H11" s="31">
        <f t="shared" si="2"/>
        <v>0</v>
      </c>
      <c r="I11" s="31">
        <f t="shared" si="0"/>
        <v>0</v>
      </c>
      <c r="J11" s="32">
        <f t="shared" si="1"/>
        <v>0</v>
      </c>
    </row>
    <row r="12" spans="1:10" ht="15.75" customHeight="1" x14ac:dyDescent="0.2">
      <c r="A12" s="80"/>
      <c r="B12" s="81"/>
      <c r="C12" s="19" t="s">
        <v>44</v>
      </c>
      <c r="D12" s="2" t="s">
        <v>22</v>
      </c>
      <c r="E12" s="2">
        <v>270</v>
      </c>
      <c r="F12" s="41"/>
      <c r="G12" s="41"/>
      <c r="H12" s="31">
        <f t="shared" si="2"/>
        <v>0</v>
      </c>
      <c r="I12" s="31">
        <f t="shared" si="0"/>
        <v>0</v>
      </c>
      <c r="J12" s="32">
        <f t="shared" si="1"/>
        <v>0</v>
      </c>
    </row>
    <row r="13" spans="1:10" ht="15.75" customHeight="1" x14ac:dyDescent="0.2">
      <c r="A13" s="80"/>
      <c r="B13" s="81"/>
      <c r="C13" s="19" t="s">
        <v>45</v>
      </c>
      <c r="D13" s="2" t="s">
        <v>22</v>
      </c>
      <c r="E13" s="2">
        <v>12</v>
      </c>
      <c r="F13" s="41"/>
      <c r="G13" s="41"/>
      <c r="H13" s="31">
        <f t="shared" si="2"/>
        <v>0</v>
      </c>
      <c r="I13" s="31">
        <f t="shared" si="0"/>
        <v>0</v>
      </c>
      <c r="J13" s="32">
        <f t="shared" si="1"/>
        <v>0</v>
      </c>
    </row>
    <row r="14" spans="1:10" ht="15.75" customHeight="1" x14ac:dyDescent="0.2">
      <c r="A14" s="80"/>
      <c r="B14" s="81"/>
      <c r="C14" s="19" t="s">
        <v>46</v>
      </c>
      <c r="D14" s="2" t="s">
        <v>22</v>
      </c>
      <c r="E14" s="2">
        <v>18</v>
      </c>
      <c r="F14" s="41"/>
      <c r="G14" s="41"/>
      <c r="H14" s="31">
        <f t="shared" si="2"/>
        <v>0</v>
      </c>
      <c r="I14" s="31">
        <f t="shared" si="0"/>
        <v>0</v>
      </c>
      <c r="J14" s="32">
        <f t="shared" si="1"/>
        <v>0</v>
      </c>
    </row>
    <row r="15" spans="1:10" ht="15.75" customHeight="1" x14ac:dyDescent="0.2">
      <c r="A15" s="80"/>
      <c r="B15" s="81"/>
      <c r="C15" s="19" t="s">
        <v>47</v>
      </c>
      <c r="D15" s="2" t="s">
        <v>22</v>
      </c>
      <c r="E15" s="2">
        <v>144</v>
      </c>
      <c r="F15" s="41"/>
      <c r="G15" s="41"/>
      <c r="H15" s="31">
        <f t="shared" si="2"/>
        <v>0</v>
      </c>
      <c r="I15" s="31">
        <f t="shared" si="0"/>
        <v>0</v>
      </c>
      <c r="J15" s="32">
        <f t="shared" si="1"/>
        <v>0</v>
      </c>
    </row>
    <row r="16" spans="1:10" ht="15.75" customHeight="1" x14ac:dyDescent="0.2">
      <c r="A16" s="80"/>
      <c r="B16" s="81"/>
      <c r="C16" s="19" t="s">
        <v>48</v>
      </c>
      <c r="D16" s="2" t="s">
        <v>22</v>
      </c>
      <c r="E16" s="2">
        <v>6</v>
      </c>
      <c r="F16" s="41"/>
      <c r="G16" s="41"/>
      <c r="H16" s="31">
        <f t="shared" si="2"/>
        <v>0</v>
      </c>
      <c r="I16" s="31">
        <f t="shared" si="0"/>
        <v>0</v>
      </c>
      <c r="J16" s="32">
        <f t="shared" si="1"/>
        <v>0</v>
      </c>
    </row>
    <row r="17" spans="1:10" ht="24.75" customHeight="1" x14ac:dyDescent="0.35">
      <c r="A17" s="71" t="s">
        <v>82</v>
      </c>
      <c r="B17" s="72"/>
      <c r="C17" s="72"/>
      <c r="D17" s="72"/>
      <c r="E17" s="72"/>
      <c r="F17" s="72"/>
      <c r="G17" s="72"/>
      <c r="H17" s="72"/>
      <c r="I17" s="73"/>
      <c r="J17" s="38">
        <f>SUM(J8:J16)</f>
        <v>0</v>
      </c>
    </row>
    <row r="18" spans="1:10" ht="15.75" x14ac:dyDescent="0.25">
      <c r="A18" s="3"/>
      <c r="B18" s="4"/>
      <c r="C18" s="5"/>
      <c r="D18" s="4"/>
      <c r="E18" s="5"/>
      <c r="F18" s="5"/>
      <c r="G18" s="5"/>
      <c r="H18" s="5"/>
      <c r="I18" s="5"/>
      <c r="J18" s="3"/>
    </row>
    <row r="19" spans="1:10" ht="15.75" x14ac:dyDescent="0.25">
      <c r="A19" s="34" t="s">
        <v>78</v>
      </c>
      <c r="B19" s="39"/>
      <c r="C19" s="20"/>
      <c r="D19" s="39"/>
      <c r="E19" s="39"/>
      <c r="F19" s="39"/>
      <c r="G19" s="39"/>
      <c r="H19" s="39"/>
      <c r="I19" s="39"/>
      <c r="J19" s="39"/>
    </row>
  </sheetData>
  <sheetProtection algorithmName="SHA-512" hashValue="Aj8p5jxGT0KU8BQysw/5j5ymC6PYF4AZG1+400zIzjbiD2r5rKYv0ZukTjmNNZFxchlJu3kuYrsHD54OiboMfw==" saltValue="qZQWS7aHqOePaUpBFoUJVQ==" spinCount="100000" sheet="1" objects="1" scenarios="1"/>
  <mergeCells count="10">
    <mergeCell ref="A1:J1"/>
    <mergeCell ref="A4:J4"/>
    <mergeCell ref="A17:I17"/>
    <mergeCell ref="A8:A16"/>
    <mergeCell ref="B8:B16"/>
    <mergeCell ref="A5:J5"/>
    <mergeCell ref="A6:A7"/>
    <mergeCell ref="B6:B7"/>
    <mergeCell ref="C6:C7"/>
    <mergeCell ref="D6:D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69" zoomScaleNormal="69" workbookViewId="0">
      <selection activeCell="G17" sqref="G17"/>
    </sheetView>
  </sheetViews>
  <sheetFormatPr baseColWidth="10" defaultColWidth="11.42578125" defaultRowHeight="15" x14ac:dyDescent="0.2"/>
  <cols>
    <col min="1" max="1" width="11.5703125" style="9" customWidth="1"/>
    <col min="2" max="2" width="16.42578125" style="9" customWidth="1"/>
    <col min="3" max="3" width="69" style="9" customWidth="1"/>
    <col min="4" max="4" width="14.42578125" style="9" customWidth="1"/>
    <col min="5" max="6" width="13.5703125" style="9" customWidth="1"/>
    <col min="7" max="7" width="35" style="9" customWidth="1"/>
    <col min="8" max="8" width="18.28515625" style="9" customWidth="1"/>
    <col min="9" max="9" width="22.140625" style="9" customWidth="1"/>
    <col min="10" max="10" width="21.140625" style="9" customWidth="1"/>
    <col min="11" max="15" width="11.42578125" style="9"/>
    <col min="16" max="16" width="17" style="9" customWidth="1"/>
    <col min="17" max="16384" width="11.42578125" style="9"/>
  </cols>
  <sheetData>
    <row r="1" spans="1:10" ht="25.5" customHeight="1" x14ac:dyDescent="0.2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8" customHeight="1" x14ac:dyDescent="0.2">
      <c r="A2" s="61" t="s">
        <v>4</v>
      </c>
      <c r="C2" s="11"/>
      <c r="D2" s="11"/>
      <c r="E2" s="12" t="s">
        <v>1</v>
      </c>
      <c r="F2" s="12"/>
      <c r="G2" s="12"/>
      <c r="H2" s="82" t="s">
        <v>1</v>
      </c>
      <c r="I2" s="82" t="s">
        <v>2</v>
      </c>
      <c r="J2" s="82" t="s">
        <v>3</v>
      </c>
    </row>
    <row r="3" spans="1:10" ht="21" customHeight="1" x14ac:dyDescent="0.2">
      <c r="B3" s="13"/>
      <c r="C3" s="13"/>
      <c r="D3" s="13"/>
      <c r="E3" s="14"/>
      <c r="F3" s="14"/>
      <c r="G3" s="14"/>
      <c r="H3" s="83"/>
      <c r="I3" s="83"/>
      <c r="J3" s="84"/>
    </row>
    <row r="4" spans="1:10" ht="52.5" customHeight="1" x14ac:dyDescent="0.2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27.75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177" customHeight="1" x14ac:dyDescent="0.2">
      <c r="A6" s="77" t="s">
        <v>5</v>
      </c>
      <c r="B6" s="79" t="s">
        <v>15</v>
      </c>
      <c r="C6" s="79" t="s">
        <v>9</v>
      </c>
      <c r="D6" s="79" t="s">
        <v>7</v>
      </c>
      <c r="E6" s="21" t="s">
        <v>14</v>
      </c>
      <c r="F6" s="21" t="s">
        <v>16</v>
      </c>
      <c r="G6" s="21" t="s">
        <v>19</v>
      </c>
      <c r="H6" s="21" t="s">
        <v>20</v>
      </c>
      <c r="I6" s="21" t="s">
        <v>21</v>
      </c>
      <c r="J6" s="22" t="s">
        <v>77</v>
      </c>
    </row>
    <row r="7" spans="1:10" ht="20.25" customHeight="1" x14ac:dyDescent="0.2">
      <c r="A7" s="78"/>
      <c r="B7" s="77"/>
      <c r="C7" s="77"/>
      <c r="D7" s="77"/>
      <c r="E7" s="23" t="s">
        <v>8</v>
      </c>
      <c r="F7" s="23" t="s">
        <v>6</v>
      </c>
      <c r="G7" s="23" t="s">
        <v>10</v>
      </c>
      <c r="H7" s="23" t="s">
        <v>11</v>
      </c>
      <c r="I7" s="23" t="s">
        <v>12</v>
      </c>
      <c r="J7" s="23" t="s">
        <v>13</v>
      </c>
    </row>
    <row r="8" spans="1:10" ht="23.25" customHeight="1" x14ac:dyDescent="0.25">
      <c r="A8" s="45" t="s">
        <v>49</v>
      </c>
      <c r="B8" s="46" t="s">
        <v>50</v>
      </c>
      <c r="C8" s="47" t="s">
        <v>51</v>
      </c>
      <c r="D8" s="48" t="s">
        <v>22</v>
      </c>
      <c r="E8" s="8">
        <v>25</v>
      </c>
      <c r="F8" s="62"/>
      <c r="G8" s="62"/>
      <c r="H8" s="36">
        <f t="shared" ref="H8" si="0">(F8+G8)*0.18</f>
        <v>0</v>
      </c>
      <c r="I8" s="36">
        <f t="shared" ref="I8" si="1">F8+G8+H8</f>
        <v>0</v>
      </c>
      <c r="J8" s="37">
        <f t="shared" ref="J8" si="2">E8*I8</f>
        <v>0</v>
      </c>
    </row>
    <row r="9" spans="1:10" ht="24.75" customHeight="1" x14ac:dyDescent="0.35">
      <c r="A9" s="71" t="s">
        <v>83</v>
      </c>
      <c r="B9" s="72"/>
      <c r="C9" s="72"/>
      <c r="D9" s="72"/>
      <c r="E9" s="72"/>
      <c r="F9" s="72"/>
      <c r="G9" s="72"/>
      <c r="H9" s="72"/>
      <c r="I9" s="73"/>
      <c r="J9" s="38">
        <f>SUM(J8:J8)</f>
        <v>0</v>
      </c>
    </row>
    <row r="10" spans="1:10" ht="15.75" x14ac:dyDescent="0.25">
      <c r="A10" s="3"/>
      <c r="B10" s="4"/>
      <c r="C10" s="5"/>
      <c r="D10" s="4"/>
      <c r="E10" s="5"/>
      <c r="F10" s="5"/>
      <c r="G10" s="5"/>
      <c r="H10" s="5"/>
      <c r="I10" s="5"/>
      <c r="J10" s="3"/>
    </row>
    <row r="11" spans="1:10" ht="15.75" x14ac:dyDescent="0.25">
      <c r="A11" s="34" t="s">
        <v>78</v>
      </c>
      <c r="B11" s="39"/>
      <c r="C11" s="20"/>
      <c r="D11" s="39"/>
      <c r="E11" s="39"/>
      <c r="F11" s="39"/>
      <c r="G11" s="39"/>
      <c r="H11" s="39"/>
      <c r="I11" s="39"/>
      <c r="J11" s="39"/>
    </row>
  </sheetData>
  <sheetProtection algorithmName="SHA-512" hashValue="lI+P+WEsORPCzHwzTI0TTIGdOeRI5DmX1QxmR3Jo/KqGgCCcfDh0njWg4xsZkQAOfJI1AFgOz68iYPtNh1ZvkA==" saltValue="W1TMdbkN1JZZE81ZX/PZ9w==" spinCount="100000" sheet="1" objects="1" scenarios="1"/>
  <mergeCells count="8">
    <mergeCell ref="A1:J1"/>
    <mergeCell ref="A4:J4"/>
    <mergeCell ref="A9:I9"/>
    <mergeCell ref="A5:J5"/>
    <mergeCell ref="A6:A7"/>
    <mergeCell ref="B6:B7"/>
    <mergeCell ref="C6:C7"/>
    <mergeCell ref="D6:D7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66" zoomScaleNormal="66" workbookViewId="0">
      <selection activeCell="G28" sqref="G28"/>
    </sheetView>
  </sheetViews>
  <sheetFormatPr baseColWidth="10" defaultColWidth="11.42578125" defaultRowHeight="15" x14ac:dyDescent="0.2"/>
  <cols>
    <col min="1" max="1" width="11.5703125" style="9" customWidth="1"/>
    <col min="2" max="2" width="16.42578125" style="9" customWidth="1"/>
    <col min="3" max="3" width="77.140625" style="9" customWidth="1"/>
    <col min="4" max="4" width="14.42578125" style="9" customWidth="1"/>
    <col min="5" max="6" width="13.5703125" style="9" customWidth="1"/>
    <col min="7" max="7" width="35" style="9" customWidth="1"/>
    <col min="8" max="8" width="18.28515625" style="9" customWidth="1"/>
    <col min="9" max="9" width="22.140625" style="9" customWidth="1"/>
    <col min="10" max="10" width="21.140625" style="9" customWidth="1"/>
    <col min="11" max="15" width="11.42578125" style="9"/>
    <col min="16" max="16" width="17" style="9" customWidth="1"/>
    <col min="17" max="16384" width="11.42578125" style="9"/>
  </cols>
  <sheetData>
    <row r="1" spans="1:10" ht="20.25" customHeight="1" thickBot="1" x14ac:dyDescent="0.2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9.5" customHeight="1" thickBot="1" x14ac:dyDescent="0.25">
      <c r="A2" s="10" t="s">
        <v>4</v>
      </c>
      <c r="C2" s="11"/>
      <c r="D2" s="11"/>
      <c r="E2" s="12" t="s">
        <v>1</v>
      </c>
      <c r="F2" s="12"/>
      <c r="G2" s="12"/>
      <c r="H2" s="24" t="s">
        <v>1</v>
      </c>
      <c r="I2" s="25" t="s">
        <v>2</v>
      </c>
      <c r="J2" s="26" t="s">
        <v>3</v>
      </c>
    </row>
    <row r="3" spans="1:10" ht="24" customHeight="1" thickBot="1" x14ac:dyDescent="0.25">
      <c r="B3" s="13"/>
      <c r="C3" s="13"/>
      <c r="D3" s="13"/>
      <c r="E3" s="14"/>
      <c r="F3" s="14"/>
      <c r="G3" s="14"/>
      <c r="H3" s="15"/>
      <c r="I3" s="16"/>
      <c r="J3" s="17"/>
    </row>
    <row r="4" spans="1:10" ht="52.5" customHeight="1" x14ac:dyDescent="0.2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27.75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177" customHeight="1" x14ac:dyDescent="0.2">
      <c r="A6" s="77" t="s">
        <v>5</v>
      </c>
      <c r="B6" s="79" t="s">
        <v>15</v>
      </c>
      <c r="C6" s="79" t="s">
        <v>9</v>
      </c>
      <c r="D6" s="79" t="s">
        <v>7</v>
      </c>
      <c r="E6" s="21" t="s">
        <v>14</v>
      </c>
      <c r="F6" s="21" t="s">
        <v>16</v>
      </c>
      <c r="G6" s="21" t="s">
        <v>19</v>
      </c>
      <c r="H6" s="21" t="s">
        <v>20</v>
      </c>
      <c r="I6" s="21" t="s">
        <v>21</v>
      </c>
      <c r="J6" s="22" t="s">
        <v>77</v>
      </c>
    </row>
    <row r="7" spans="1:10" ht="20.25" customHeight="1" x14ac:dyDescent="0.2">
      <c r="A7" s="78"/>
      <c r="B7" s="77"/>
      <c r="C7" s="77"/>
      <c r="D7" s="77"/>
      <c r="E7" s="23" t="s">
        <v>8</v>
      </c>
      <c r="F7" s="23" t="s">
        <v>6</v>
      </c>
      <c r="G7" s="23" t="s">
        <v>10</v>
      </c>
      <c r="H7" s="23" t="s">
        <v>11</v>
      </c>
      <c r="I7" s="23" t="s">
        <v>12</v>
      </c>
      <c r="J7" s="23" t="s">
        <v>13</v>
      </c>
    </row>
    <row r="8" spans="1:10" ht="15.75" customHeight="1" x14ac:dyDescent="0.2">
      <c r="A8" s="80" t="s">
        <v>52</v>
      </c>
      <c r="B8" s="81" t="s">
        <v>53</v>
      </c>
      <c r="C8" s="19" t="s">
        <v>54</v>
      </c>
      <c r="D8" s="8" t="s">
        <v>22</v>
      </c>
      <c r="E8" s="8">
        <v>90</v>
      </c>
      <c r="F8" s="40"/>
      <c r="G8" s="40"/>
      <c r="H8" s="36">
        <f t="shared" ref="H8:H11" si="0">(F8+G8)*0.18</f>
        <v>0</v>
      </c>
      <c r="I8" s="36">
        <f t="shared" ref="I8:I11" si="1">F8+G8+H8</f>
        <v>0</v>
      </c>
      <c r="J8" s="37">
        <f t="shared" ref="J8:J11" si="2">E8*I8</f>
        <v>0</v>
      </c>
    </row>
    <row r="9" spans="1:10" ht="15.75" customHeight="1" x14ac:dyDescent="0.2">
      <c r="A9" s="80"/>
      <c r="B9" s="81"/>
      <c r="C9" s="19" t="s">
        <v>55</v>
      </c>
      <c r="D9" s="2" t="s">
        <v>22</v>
      </c>
      <c r="E9" s="2">
        <v>90</v>
      </c>
      <c r="F9" s="41"/>
      <c r="G9" s="41"/>
      <c r="H9" s="31">
        <f t="shared" si="0"/>
        <v>0</v>
      </c>
      <c r="I9" s="31">
        <f t="shared" si="1"/>
        <v>0</v>
      </c>
      <c r="J9" s="32">
        <f t="shared" si="2"/>
        <v>0</v>
      </c>
    </row>
    <row r="10" spans="1:10" ht="15.75" customHeight="1" x14ac:dyDescent="0.2">
      <c r="A10" s="80"/>
      <c r="B10" s="81"/>
      <c r="C10" s="19" t="s">
        <v>56</v>
      </c>
      <c r="D10" s="2" t="s">
        <v>22</v>
      </c>
      <c r="E10" s="2">
        <v>24</v>
      </c>
      <c r="F10" s="41"/>
      <c r="G10" s="41"/>
      <c r="H10" s="31">
        <f t="shared" si="0"/>
        <v>0</v>
      </c>
      <c r="I10" s="31">
        <f t="shared" si="1"/>
        <v>0</v>
      </c>
      <c r="J10" s="32">
        <f t="shared" si="2"/>
        <v>0</v>
      </c>
    </row>
    <row r="11" spans="1:10" ht="15.75" customHeight="1" x14ac:dyDescent="0.2">
      <c r="A11" s="80"/>
      <c r="B11" s="81"/>
      <c r="C11" s="19" t="s">
        <v>57</v>
      </c>
      <c r="D11" s="2" t="s">
        <v>22</v>
      </c>
      <c r="E11" s="2">
        <v>30</v>
      </c>
      <c r="F11" s="41"/>
      <c r="G11" s="41"/>
      <c r="H11" s="31">
        <f t="shared" si="0"/>
        <v>0</v>
      </c>
      <c r="I11" s="31">
        <f t="shared" si="1"/>
        <v>0</v>
      </c>
      <c r="J11" s="32">
        <f t="shared" si="2"/>
        <v>0</v>
      </c>
    </row>
    <row r="12" spans="1:10" ht="24.75" customHeight="1" x14ac:dyDescent="0.25">
      <c r="A12" s="71" t="s">
        <v>84</v>
      </c>
      <c r="B12" s="72"/>
      <c r="C12" s="72"/>
      <c r="D12" s="72"/>
      <c r="E12" s="72"/>
      <c r="F12" s="72"/>
      <c r="G12" s="72"/>
      <c r="H12" s="72"/>
      <c r="I12" s="73"/>
      <c r="J12" s="33">
        <f>SUM(J8:J11)</f>
        <v>0</v>
      </c>
    </row>
    <row r="13" spans="1:10" ht="15.75" x14ac:dyDescent="0.25">
      <c r="A13" s="3"/>
      <c r="B13" s="4"/>
      <c r="C13" s="5"/>
      <c r="D13" s="4"/>
      <c r="E13" s="5"/>
      <c r="F13" s="5"/>
      <c r="G13" s="5"/>
      <c r="H13" s="5"/>
      <c r="I13" s="5"/>
      <c r="J13" s="3"/>
    </row>
    <row r="14" spans="1:10" ht="15.75" x14ac:dyDescent="0.25">
      <c r="A14" s="34" t="s">
        <v>78</v>
      </c>
      <c r="B14" s="39"/>
      <c r="C14" s="20"/>
      <c r="D14" s="39"/>
      <c r="E14" s="39"/>
      <c r="F14" s="39"/>
      <c r="G14" s="39"/>
      <c r="H14" s="39"/>
      <c r="I14" s="39"/>
      <c r="J14" s="39"/>
    </row>
  </sheetData>
  <sheetProtection algorithmName="SHA-512" hashValue="5Xtp2elO8DxchZE64zsmtPxawAsjFUrHx/IxKeZgS1zQQm0ByHwBzgFfV4WN7WCeFBE0lqEi7J3Fqwl0yqCLpw==" saltValue="nKtOnusPtTIU8meK2IE6cg==" spinCount="100000" sheet="1" objects="1" scenarios="1"/>
  <mergeCells count="10">
    <mergeCell ref="A1:J1"/>
    <mergeCell ref="A4:J4"/>
    <mergeCell ref="A12:I12"/>
    <mergeCell ref="A8:A11"/>
    <mergeCell ref="B8:B11"/>
    <mergeCell ref="A5:J5"/>
    <mergeCell ref="A6:A7"/>
    <mergeCell ref="B6:B7"/>
    <mergeCell ref="C6:C7"/>
    <mergeCell ref="D6:D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71" zoomScaleNormal="71" workbookViewId="0">
      <selection activeCell="C8" sqref="C8"/>
    </sheetView>
  </sheetViews>
  <sheetFormatPr baseColWidth="10" defaultColWidth="11.42578125" defaultRowHeight="15" x14ac:dyDescent="0.2"/>
  <cols>
    <col min="1" max="1" width="11.5703125" style="9" customWidth="1"/>
    <col min="2" max="2" width="16.42578125" style="9" customWidth="1"/>
    <col min="3" max="3" width="42.42578125" style="9" customWidth="1"/>
    <col min="4" max="4" width="14.42578125" style="9" customWidth="1"/>
    <col min="5" max="6" width="13.5703125" style="9" customWidth="1"/>
    <col min="7" max="7" width="35" style="9" customWidth="1"/>
    <col min="8" max="8" width="18.28515625" style="9" customWidth="1"/>
    <col min="9" max="9" width="22.140625" style="9" customWidth="1"/>
    <col min="10" max="10" width="21.140625" style="9" customWidth="1"/>
    <col min="11" max="15" width="11.42578125" style="9"/>
    <col min="16" max="16" width="17" style="9" customWidth="1"/>
    <col min="17" max="16384" width="11.42578125" style="9"/>
  </cols>
  <sheetData>
    <row r="1" spans="1:10" ht="16.5" customHeight="1" thickBot="1" x14ac:dyDescent="0.2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20.25" customHeight="1" thickBot="1" x14ac:dyDescent="0.25">
      <c r="A2" s="10" t="s">
        <v>4</v>
      </c>
      <c r="C2" s="11"/>
      <c r="D2" s="11"/>
      <c r="E2" s="12" t="s">
        <v>1</v>
      </c>
      <c r="F2" s="12"/>
      <c r="G2" s="12"/>
      <c r="H2" s="24" t="s">
        <v>1</v>
      </c>
      <c r="I2" s="25" t="s">
        <v>2</v>
      </c>
      <c r="J2" s="26" t="s">
        <v>3</v>
      </c>
    </row>
    <row r="3" spans="1:10" ht="21.75" customHeight="1" thickBot="1" x14ac:dyDescent="0.25">
      <c r="B3" s="13"/>
      <c r="C3" s="13"/>
      <c r="D3" s="13"/>
      <c r="E3" s="14"/>
      <c r="F3" s="14"/>
      <c r="G3" s="14"/>
      <c r="H3" s="15"/>
      <c r="I3" s="16"/>
      <c r="J3" s="17"/>
    </row>
    <row r="4" spans="1:10" ht="52.5" customHeight="1" x14ac:dyDescent="0.2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27.75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177" customHeight="1" x14ac:dyDescent="0.2">
      <c r="A6" s="77" t="s">
        <v>5</v>
      </c>
      <c r="B6" s="79" t="s">
        <v>15</v>
      </c>
      <c r="C6" s="79" t="s">
        <v>9</v>
      </c>
      <c r="D6" s="79" t="s">
        <v>7</v>
      </c>
      <c r="E6" s="21" t="s">
        <v>14</v>
      </c>
      <c r="F6" s="21" t="s">
        <v>16</v>
      </c>
      <c r="G6" s="21" t="s">
        <v>19</v>
      </c>
      <c r="H6" s="21" t="s">
        <v>20</v>
      </c>
      <c r="I6" s="21" t="s">
        <v>21</v>
      </c>
      <c r="J6" s="22" t="s">
        <v>77</v>
      </c>
    </row>
    <row r="7" spans="1:10" ht="20.25" customHeight="1" x14ac:dyDescent="0.2">
      <c r="A7" s="78"/>
      <c r="B7" s="77"/>
      <c r="C7" s="77"/>
      <c r="D7" s="77"/>
      <c r="E7" s="23" t="s">
        <v>8</v>
      </c>
      <c r="F7" s="23" t="s">
        <v>6</v>
      </c>
      <c r="G7" s="23" t="s">
        <v>10</v>
      </c>
      <c r="H7" s="23" t="s">
        <v>11</v>
      </c>
      <c r="I7" s="23" t="s">
        <v>12</v>
      </c>
      <c r="J7" s="23" t="s">
        <v>13</v>
      </c>
    </row>
    <row r="8" spans="1:10" ht="21" customHeight="1" x14ac:dyDescent="0.25">
      <c r="A8" s="6" t="s">
        <v>58</v>
      </c>
      <c r="B8" s="49" t="s">
        <v>59</v>
      </c>
      <c r="C8" s="50" t="s">
        <v>60</v>
      </c>
      <c r="D8" s="8" t="s">
        <v>22</v>
      </c>
      <c r="E8" s="8">
        <v>504</v>
      </c>
      <c r="F8" s="40"/>
      <c r="G8" s="40"/>
      <c r="H8" s="36">
        <f t="shared" ref="H8" si="0">(F8+G8)*0.18</f>
        <v>0</v>
      </c>
      <c r="I8" s="36">
        <f t="shared" ref="I8" si="1">F8+G8+H8</f>
        <v>0</v>
      </c>
      <c r="J8" s="37">
        <f t="shared" ref="J8" si="2">E8*I8</f>
        <v>0</v>
      </c>
    </row>
    <row r="9" spans="1:10" ht="24.75" customHeight="1" x14ac:dyDescent="0.35">
      <c r="A9" s="71" t="s">
        <v>85</v>
      </c>
      <c r="B9" s="72"/>
      <c r="C9" s="72"/>
      <c r="D9" s="72"/>
      <c r="E9" s="72"/>
      <c r="F9" s="72"/>
      <c r="G9" s="72"/>
      <c r="H9" s="72"/>
      <c r="I9" s="73"/>
      <c r="J9" s="38">
        <f>SUM(J8:J8)</f>
        <v>0</v>
      </c>
    </row>
    <row r="10" spans="1:10" ht="15.75" x14ac:dyDescent="0.25">
      <c r="A10" s="3"/>
      <c r="B10" s="4"/>
      <c r="C10" s="5"/>
      <c r="D10" s="4"/>
      <c r="E10" s="5"/>
      <c r="F10" s="5"/>
      <c r="G10" s="5"/>
      <c r="H10" s="5"/>
      <c r="I10" s="5"/>
      <c r="J10" s="3"/>
    </row>
    <row r="11" spans="1:10" ht="15.75" x14ac:dyDescent="0.25">
      <c r="A11" s="34" t="s">
        <v>78</v>
      </c>
      <c r="B11" s="39"/>
      <c r="C11" s="20"/>
      <c r="D11" s="39"/>
      <c r="E11" s="39"/>
      <c r="F11" s="39"/>
      <c r="G11" s="39"/>
      <c r="H11" s="39"/>
      <c r="I11" s="39"/>
      <c r="J11" s="39"/>
    </row>
  </sheetData>
  <sheetProtection algorithmName="SHA-512" hashValue="ezFq001/kn5V2sduaOhGxQm4m6Ki7PoSukGCPeNcC0R/5zxbb5UUz7JBLLqMOTodfZWuJSW4180UpXNUlhp8Hw==" saltValue="Wv3QCcFS3CMHRe6Goz/8Tw==" spinCount="100000" sheet="1" objects="1" scenarios="1"/>
  <mergeCells count="8">
    <mergeCell ref="A1:J1"/>
    <mergeCell ref="A4:J4"/>
    <mergeCell ref="A9:I9"/>
    <mergeCell ref="A5:J5"/>
    <mergeCell ref="A6:A7"/>
    <mergeCell ref="B6:B7"/>
    <mergeCell ref="C6:C7"/>
    <mergeCell ref="D6:D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68" zoomScaleNormal="68" workbookViewId="0">
      <selection activeCell="C8" sqref="C8"/>
    </sheetView>
  </sheetViews>
  <sheetFormatPr baseColWidth="10" defaultColWidth="11.42578125" defaultRowHeight="15" x14ac:dyDescent="0.2"/>
  <cols>
    <col min="1" max="1" width="11.5703125" style="9" customWidth="1"/>
    <col min="2" max="2" width="17.85546875" style="9" customWidth="1"/>
    <col min="3" max="3" width="50.28515625" style="9" customWidth="1"/>
    <col min="4" max="4" width="20.5703125" style="9" customWidth="1"/>
    <col min="5" max="6" width="13.5703125" style="9" customWidth="1"/>
    <col min="7" max="7" width="35" style="9" customWidth="1"/>
    <col min="8" max="8" width="18.28515625" style="9" customWidth="1"/>
    <col min="9" max="9" width="22.140625" style="9" customWidth="1"/>
    <col min="10" max="10" width="21.140625" style="9" customWidth="1"/>
    <col min="11" max="15" width="11.42578125" style="9"/>
    <col min="16" max="16" width="17" style="9" customWidth="1"/>
    <col min="17" max="16384" width="11.42578125" style="9"/>
  </cols>
  <sheetData>
    <row r="1" spans="1:10" ht="16.5" customHeight="1" thickBot="1" x14ac:dyDescent="0.2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5.75" thickBot="1" x14ac:dyDescent="0.25">
      <c r="A2" s="10" t="s">
        <v>4</v>
      </c>
      <c r="C2" s="11"/>
      <c r="D2" s="11"/>
      <c r="E2" s="12" t="s">
        <v>1</v>
      </c>
      <c r="F2" s="12"/>
      <c r="G2" s="12"/>
      <c r="H2" s="24" t="s">
        <v>1</v>
      </c>
      <c r="I2" s="25" t="s">
        <v>2</v>
      </c>
      <c r="J2" s="26" t="s">
        <v>3</v>
      </c>
    </row>
    <row r="3" spans="1:10" ht="15.75" thickBot="1" x14ac:dyDescent="0.25">
      <c r="B3" s="13"/>
      <c r="C3" s="13"/>
      <c r="D3" s="13"/>
      <c r="E3" s="14"/>
      <c r="F3" s="14"/>
      <c r="G3" s="14"/>
      <c r="H3" s="15"/>
      <c r="I3" s="16"/>
      <c r="J3" s="17"/>
    </row>
    <row r="4" spans="1:10" ht="52.5" customHeight="1" x14ac:dyDescent="0.2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27.75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177" customHeight="1" x14ac:dyDescent="0.2">
      <c r="A6" s="77" t="s">
        <v>5</v>
      </c>
      <c r="B6" s="79" t="s">
        <v>15</v>
      </c>
      <c r="C6" s="79" t="s">
        <v>9</v>
      </c>
      <c r="D6" s="79" t="s">
        <v>7</v>
      </c>
      <c r="E6" s="21" t="s">
        <v>14</v>
      </c>
      <c r="F6" s="21" t="s">
        <v>16</v>
      </c>
      <c r="G6" s="21" t="s">
        <v>19</v>
      </c>
      <c r="H6" s="21" t="s">
        <v>20</v>
      </c>
      <c r="I6" s="21" t="s">
        <v>21</v>
      </c>
      <c r="J6" s="22" t="s">
        <v>77</v>
      </c>
    </row>
    <row r="7" spans="1:10" ht="20.25" customHeight="1" x14ac:dyDescent="0.2">
      <c r="A7" s="78"/>
      <c r="B7" s="77"/>
      <c r="C7" s="77"/>
      <c r="D7" s="77"/>
      <c r="E7" s="23" t="s">
        <v>8</v>
      </c>
      <c r="F7" s="23" t="s">
        <v>6</v>
      </c>
      <c r="G7" s="23" t="s">
        <v>10</v>
      </c>
      <c r="H7" s="23" t="s">
        <v>11</v>
      </c>
      <c r="I7" s="23" t="s">
        <v>12</v>
      </c>
      <c r="J7" s="23" t="s">
        <v>13</v>
      </c>
    </row>
    <row r="8" spans="1:10" ht="39" customHeight="1" x14ac:dyDescent="0.2">
      <c r="A8" s="6" t="s">
        <v>61</v>
      </c>
      <c r="B8" s="49" t="s">
        <v>62</v>
      </c>
      <c r="C8" s="51" t="s">
        <v>63</v>
      </c>
      <c r="D8" s="52" t="s">
        <v>64</v>
      </c>
      <c r="E8" s="52">
        <v>400</v>
      </c>
      <c r="F8" s="53"/>
      <c r="G8" s="53"/>
      <c r="H8" s="54">
        <f t="shared" ref="H8" si="0">(F8+G8)*0.18</f>
        <v>0</v>
      </c>
      <c r="I8" s="54">
        <f t="shared" ref="I8" si="1">F8+G8+H8</f>
        <v>0</v>
      </c>
      <c r="J8" s="55">
        <f t="shared" ref="J8" si="2">E8*I8</f>
        <v>0</v>
      </c>
    </row>
    <row r="9" spans="1:10" ht="24.75" customHeight="1" x14ac:dyDescent="0.35">
      <c r="A9" s="71" t="s">
        <v>86</v>
      </c>
      <c r="B9" s="72"/>
      <c r="C9" s="72"/>
      <c r="D9" s="72"/>
      <c r="E9" s="72"/>
      <c r="F9" s="72"/>
      <c r="G9" s="72"/>
      <c r="H9" s="72"/>
      <c r="I9" s="73"/>
      <c r="J9" s="38">
        <f>SUM(J8:J8)</f>
        <v>0</v>
      </c>
    </row>
    <row r="10" spans="1:10" ht="15.75" x14ac:dyDescent="0.25">
      <c r="A10" s="3"/>
      <c r="B10" s="4"/>
      <c r="C10" s="5"/>
      <c r="D10" s="4"/>
      <c r="E10" s="5"/>
      <c r="F10" s="5"/>
      <c r="G10" s="5"/>
      <c r="H10" s="5"/>
      <c r="I10" s="5"/>
      <c r="J10" s="3"/>
    </row>
    <row r="11" spans="1:10" ht="15.75" x14ac:dyDescent="0.25">
      <c r="A11" s="34" t="s">
        <v>78</v>
      </c>
      <c r="B11" s="39"/>
      <c r="C11" s="20"/>
      <c r="D11" s="39"/>
      <c r="E11" s="39"/>
      <c r="F11" s="39"/>
      <c r="G11" s="39"/>
      <c r="H11" s="39"/>
      <c r="I11" s="39"/>
      <c r="J11" s="39"/>
    </row>
  </sheetData>
  <sheetProtection algorithmName="SHA-512" hashValue="8HqRX5QcwhXY+lvBs5XqnjdRJ4Z6tiJnbdeYW2sGN9zGHKFNmEm6uOnP9ey/RNnTQ2Oy2u8bshiYuYVgEyG+6g==" saltValue="BVWrWxb+0LnUR07HyRZP6Q==" spinCount="100000" sheet="1" objects="1" scenarios="1"/>
  <mergeCells count="8">
    <mergeCell ref="A1:J1"/>
    <mergeCell ref="A4:J4"/>
    <mergeCell ref="A9:I9"/>
    <mergeCell ref="A5:J5"/>
    <mergeCell ref="A6:A7"/>
    <mergeCell ref="B6:B7"/>
    <mergeCell ref="C6:C7"/>
    <mergeCell ref="D6:D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68" zoomScaleNormal="68" workbookViewId="0">
      <selection activeCell="C8" sqref="C8:C9"/>
    </sheetView>
  </sheetViews>
  <sheetFormatPr baseColWidth="10" defaultColWidth="11.42578125" defaultRowHeight="15" x14ac:dyDescent="0.2"/>
  <cols>
    <col min="1" max="1" width="11.5703125" style="9" customWidth="1"/>
    <col min="2" max="2" width="16.42578125" style="9" customWidth="1"/>
    <col min="3" max="3" width="77.140625" style="9" customWidth="1"/>
    <col min="4" max="4" width="14.42578125" style="9" customWidth="1"/>
    <col min="5" max="6" width="13.5703125" style="9" customWidth="1"/>
    <col min="7" max="7" width="35" style="9" customWidth="1"/>
    <col min="8" max="8" width="18.28515625" style="9" customWidth="1"/>
    <col min="9" max="9" width="22.140625" style="9" customWidth="1"/>
    <col min="10" max="10" width="21.140625" style="9" customWidth="1"/>
    <col min="11" max="15" width="11.42578125" style="9"/>
    <col min="16" max="16" width="17" style="9" customWidth="1"/>
    <col min="17" max="16384" width="11.42578125" style="9"/>
  </cols>
  <sheetData>
    <row r="1" spans="1:10" ht="16.5" customHeight="1" thickBot="1" x14ac:dyDescent="0.2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5.75" thickBot="1" x14ac:dyDescent="0.25">
      <c r="A2" s="10" t="s">
        <v>4</v>
      </c>
      <c r="C2" s="11"/>
      <c r="D2" s="11"/>
      <c r="E2" s="12" t="s">
        <v>1</v>
      </c>
      <c r="F2" s="12"/>
      <c r="G2" s="12"/>
      <c r="H2" s="24" t="s">
        <v>1</v>
      </c>
      <c r="I2" s="25" t="s">
        <v>2</v>
      </c>
      <c r="J2" s="26" t="s">
        <v>3</v>
      </c>
    </row>
    <row r="3" spans="1:10" ht="15.75" thickBot="1" x14ac:dyDescent="0.25">
      <c r="B3" s="13"/>
      <c r="C3" s="13"/>
      <c r="D3" s="13"/>
      <c r="E3" s="14"/>
      <c r="F3" s="14"/>
      <c r="G3" s="14"/>
      <c r="H3" s="15"/>
      <c r="I3" s="16"/>
      <c r="J3" s="17"/>
    </row>
    <row r="4" spans="1:10" ht="52.5" customHeight="1" x14ac:dyDescent="0.2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ht="27.75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6"/>
    </row>
    <row r="6" spans="1:10" ht="177" customHeight="1" x14ac:dyDescent="0.2">
      <c r="A6" s="77" t="s">
        <v>5</v>
      </c>
      <c r="B6" s="79" t="s">
        <v>15</v>
      </c>
      <c r="C6" s="79" t="s">
        <v>9</v>
      </c>
      <c r="D6" s="79" t="s">
        <v>7</v>
      </c>
      <c r="E6" s="21" t="s">
        <v>14</v>
      </c>
      <c r="F6" s="21" t="s">
        <v>16</v>
      </c>
      <c r="G6" s="21" t="s">
        <v>19</v>
      </c>
      <c r="H6" s="21" t="s">
        <v>20</v>
      </c>
      <c r="I6" s="21" t="s">
        <v>21</v>
      </c>
      <c r="J6" s="22" t="s">
        <v>77</v>
      </c>
    </row>
    <row r="7" spans="1:10" ht="20.25" customHeight="1" x14ac:dyDescent="0.2">
      <c r="A7" s="78"/>
      <c r="B7" s="77"/>
      <c r="C7" s="77"/>
      <c r="D7" s="77"/>
      <c r="E7" s="23" t="s">
        <v>8</v>
      </c>
      <c r="F7" s="23" t="s">
        <v>6</v>
      </c>
      <c r="G7" s="23" t="s">
        <v>10</v>
      </c>
      <c r="H7" s="23" t="s">
        <v>11</v>
      </c>
      <c r="I7" s="23" t="s">
        <v>12</v>
      </c>
      <c r="J7" s="23" t="s">
        <v>13</v>
      </c>
    </row>
    <row r="8" spans="1:10" ht="15.75" customHeight="1" x14ac:dyDescent="0.2">
      <c r="A8" s="80" t="s">
        <v>65</v>
      </c>
      <c r="B8" s="81" t="s">
        <v>66</v>
      </c>
      <c r="C8" s="43" t="s">
        <v>67</v>
      </c>
      <c r="D8" s="8" t="s">
        <v>22</v>
      </c>
      <c r="E8" s="8">
        <v>480</v>
      </c>
      <c r="F8" s="40"/>
      <c r="G8" s="40"/>
      <c r="H8" s="36">
        <f t="shared" ref="H8:H9" si="0">(F8+G8)*0.18</f>
        <v>0</v>
      </c>
      <c r="I8" s="36">
        <f t="shared" ref="I8:I9" si="1">F8+G8+H8</f>
        <v>0</v>
      </c>
      <c r="J8" s="37">
        <f t="shared" ref="J8:J9" si="2">E8*I8</f>
        <v>0</v>
      </c>
    </row>
    <row r="9" spans="1:10" ht="15.75" customHeight="1" x14ac:dyDescent="0.2">
      <c r="A9" s="80"/>
      <c r="B9" s="81"/>
      <c r="C9" s="44" t="s">
        <v>68</v>
      </c>
      <c r="D9" s="2" t="s">
        <v>22</v>
      </c>
      <c r="E9" s="2">
        <v>72</v>
      </c>
      <c r="F9" s="41"/>
      <c r="G9" s="41"/>
      <c r="H9" s="31">
        <f t="shared" si="0"/>
        <v>0</v>
      </c>
      <c r="I9" s="31">
        <f t="shared" si="1"/>
        <v>0</v>
      </c>
      <c r="J9" s="32">
        <f t="shared" si="2"/>
        <v>0</v>
      </c>
    </row>
    <row r="10" spans="1:10" ht="24.75" customHeight="1" x14ac:dyDescent="0.35">
      <c r="A10" s="71" t="s">
        <v>87</v>
      </c>
      <c r="B10" s="72"/>
      <c r="C10" s="72"/>
      <c r="D10" s="72"/>
      <c r="E10" s="72"/>
      <c r="F10" s="72"/>
      <c r="G10" s="72"/>
      <c r="H10" s="72"/>
      <c r="I10" s="73"/>
      <c r="J10" s="38">
        <f>SUM(J8:J9)</f>
        <v>0</v>
      </c>
    </row>
    <row r="11" spans="1:10" ht="15.75" x14ac:dyDescent="0.25">
      <c r="A11" s="3"/>
      <c r="B11" s="4"/>
      <c r="C11" s="5"/>
      <c r="D11" s="4"/>
      <c r="E11" s="5"/>
      <c r="F11" s="5"/>
      <c r="G11" s="5"/>
      <c r="H11" s="5"/>
      <c r="I11" s="5"/>
      <c r="J11" s="3"/>
    </row>
    <row r="12" spans="1:10" ht="15.75" x14ac:dyDescent="0.25">
      <c r="A12" s="34" t="s">
        <v>78</v>
      </c>
      <c r="B12" s="39"/>
      <c r="C12" s="20"/>
      <c r="D12" s="39"/>
      <c r="E12" s="39"/>
      <c r="F12" s="39"/>
      <c r="G12" s="39"/>
      <c r="H12" s="39"/>
      <c r="I12" s="39"/>
      <c r="J12" s="39"/>
    </row>
  </sheetData>
  <sheetProtection algorithmName="SHA-512" hashValue="v6UPyR2VrHX7sRTE8sq+uNzRDeM80/y6bZqEcuyB5wjAvJC+c6kHqeipxZknmWwsLkkryxLG1mUX8k1grd7zcw==" saltValue="2sRnW0Dup27QhTIxoEQUNw==" spinCount="100000" sheet="1" objects="1" scenarios="1"/>
  <mergeCells count="10">
    <mergeCell ref="A1:J1"/>
    <mergeCell ref="A10:I10"/>
    <mergeCell ref="A8:A9"/>
    <mergeCell ref="B8:B9"/>
    <mergeCell ref="A5:J5"/>
    <mergeCell ref="A6:A7"/>
    <mergeCell ref="B6:B7"/>
    <mergeCell ref="C6:C7"/>
    <mergeCell ref="D6:D7"/>
    <mergeCell ref="A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Estructura de Costos Lote 1</vt:lpstr>
      <vt:lpstr>Estructura de Costos Lote 2</vt:lpstr>
      <vt:lpstr>Estructura de Costos Lote 3</vt:lpstr>
      <vt:lpstr>Estructura de Costos Lote 4</vt:lpstr>
      <vt:lpstr>Estructura de Costos Lote 5</vt:lpstr>
      <vt:lpstr>Estructura de Costos Lote 6</vt:lpstr>
      <vt:lpstr>Estructura de Costos Lote 7</vt:lpstr>
      <vt:lpstr>Estructura de Costos Lote 8</vt:lpstr>
      <vt:lpstr>Estructura de Costos Lote 9</vt:lpstr>
      <vt:lpstr>Estructura de Costos Lote 10</vt:lpstr>
      <vt:lpstr>Estructura de Costos Lote 11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Rodolfo Grillo Collazos</dc:creator>
  <cp:lastModifiedBy>Yovana Alfaro</cp:lastModifiedBy>
  <cp:revision/>
  <cp:lastPrinted>2018-08-25T14:26:40Z</cp:lastPrinted>
  <dcterms:created xsi:type="dcterms:W3CDTF">2018-05-04T20:53:14Z</dcterms:created>
  <dcterms:modified xsi:type="dcterms:W3CDTF">2018-11-29T00:57:07Z</dcterms:modified>
</cp:coreProperties>
</file>