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4.4\panamericanos\A. IMPLEMENTACION\5. ADQUISICIONES\Procesos\CONTRAT BIENES Y SERVICIOS\Equipamiento VD\2. M PRIORITY\@CYCLYNG ITB (H)\H. Nota aclaratoria y enmiedas\"/>
    </mc:Choice>
  </mc:AlternateContent>
  <bookViews>
    <workbookView xWindow="0" yWindow="0" windowWidth="24000" windowHeight="9330" tabRatio="830" activeTab="2"/>
  </bookViews>
  <sheets>
    <sheet name="Estructura de Costos Lote 1" sheetId="8" r:id="rId1"/>
    <sheet name="Servicios Conexos Lote 1" sheetId="11" r:id="rId2"/>
    <sheet name="Estructura de Costos Lote 2" sheetId="23" r:id="rId3"/>
  </sheets>
  <definedNames>
    <definedName name="_xlnm._FilterDatabase" localSheetId="0" hidden="1">'Estructura de Costos Lote 1'!$C$5:$C$8</definedName>
    <definedName name="_xlnm._FilterDatabase" localSheetId="2" hidden="1">'Estructura de Costos Lote 2'!$C$5:$C$23</definedName>
    <definedName name="_Toc77664165" localSheetId="0">'Estructura de Costos Lote 1'!#REF!</definedName>
    <definedName name="_Toc77664165" localSheetId="2">'Estructura de Costos Lote 2'!#REF!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3" l="1"/>
  <c r="I11" i="23" s="1"/>
  <c r="J11" i="23" s="1"/>
  <c r="H12" i="23"/>
  <c r="I12" i="23"/>
  <c r="J12" i="23" s="1"/>
  <c r="H13" i="23"/>
  <c r="I13" i="23" s="1"/>
  <c r="J13" i="23" s="1"/>
  <c r="H14" i="23"/>
  <c r="I14" i="23"/>
  <c r="J14" i="23" s="1"/>
  <c r="H15" i="23"/>
  <c r="I15" i="23" s="1"/>
  <c r="J15" i="23" s="1"/>
  <c r="H17" i="23"/>
  <c r="I17" i="23" s="1"/>
  <c r="J17" i="23" s="1"/>
  <c r="H18" i="23"/>
  <c r="I18" i="23"/>
  <c r="J18" i="23" s="1"/>
  <c r="H19" i="23"/>
  <c r="I19" i="23" s="1"/>
  <c r="J19" i="23" s="1"/>
  <c r="H21" i="23"/>
  <c r="I21" i="23" s="1"/>
  <c r="J21" i="23" s="1"/>
  <c r="J24" i="23" s="1"/>
  <c r="H22" i="23"/>
  <c r="I22" i="23"/>
  <c r="J22" i="23" s="1"/>
  <c r="H23" i="23"/>
  <c r="I23" i="23" s="1"/>
  <c r="J23" i="23" s="1"/>
  <c r="H9" i="23"/>
  <c r="I9" i="23" s="1"/>
  <c r="J9" i="23" s="1"/>
  <c r="I17" i="11"/>
  <c r="I16" i="11"/>
  <c r="I15" i="11"/>
  <c r="I14" i="11"/>
  <c r="I13" i="11"/>
  <c r="I12" i="11"/>
  <c r="I11" i="11"/>
  <c r="I10" i="11"/>
  <c r="I9" i="11"/>
  <c r="I8" i="11"/>
  <c r="I7" i="11"/>
  <c r="L9" i="8"/>
  <c r="H8" i="8"/>
  <c r="I8" i="8" s="1"/>
  <c r="J8" i="8" s="1"/>
  <c r="L8" i="8" s="1"/>
</calcChain>
</file>

<file path=xl/sharedStrings.xml><?xml version="1.0" encoding="utf-8"?>
<sst xmlns="http://schemas.openxmlformats.org/spreadsheetml/2006/main" count="110" uniqueCount="64">
  <si>
    <t>DÍA</t>
  </si>
  <si>
    <t>MES</t>
  </si>
  <si>
    <t>AÑO</t>
  </si>
  <si>
    <t>NOMBRE ó RAZON SOCIAL:</t>
  </si>
  <si>
    <t>LOTE</t>
  </si>
  <si>
    <t>B</t>
  </si>
  <si>
    <t>UNIDAD DE MEDIDA</t>
  </si>
  <si>
    <t>A</t>
  </si>
  <si>
    <t>SUB LOTES</t>
  </si>
  <si>
    <t>C</t>
  </si>
  <si>
    <t>D</t>
  </si>
  <si>
    <t>E</t>
  </si>
  <si>
    <t>F</t>
  </si>
  <si>
    <t xml:space="preserve">Cantidad  </t>
  </si>
  <si>
    <t>DESCRIPCIÓN</t>
  </si>
  <si>
    <t xml:space="preserve">OFERTA ECONÓMICA </t>
  </si>
  <si>
    <t>FORMATO DE PRESENTACION DE OFERTA ECONÓMICA</t>
  </si>
  <si>
    <t>Piece</t>
  </si>
  <si>
    <t>Global</t>
  </si>
  <si>
    <t>Unidad de medida</t>
  </si>
  <si>
    <t>LOTE 1</t>
  </si>
  <si>
    <t>BMX Start Gate with Integrated Timing System</t>
  </si>
  <si>
    <t>1.1 Start Gate (with timing system)</t>
  </si>
  <si>
    <t>Unit</t>
  </si>
  <si>
    <t>LOTE 2</t>
  </si>
  <si>
    <t>Protection Set</t>
  </si>
  <si>
    <t>2.1 Cycling Road</t>
  </si>
  <si>
    <t>2.1.1 Course Protection</t>
  </si>
  <si>
    <t>2.2 Cycling BMX</t>
  </si>
  <si>
    <t>2.2.1 Padding</t>
  </si>
  <si>
    <t>2.2.2 Padding protectors</t>
  </si>
  <si>
    <t>2.2.4 Stakes</t>
  </si>
  <si>
    <t>2.2.5 BMX track protector</t>
  </si>
  <si>
    <t>2.3 Cycling Track</t>
  </si>
  <si>
    <t>2.3.3 Plastic fences</t>
  </si>
  <si>
    <t>Set</t>
  </si>
  <si>
    <t>2.4 Cycling Mountain Bike</t>
  </si>
  <si>
    <t>2.4.1 Padding</t>
  </si>
  <si>
    <t>2.4.2 Spectator net</t>
  </si>
  <si>
    <t>2.4.3 Straw</t>
  </si>
  <si>
    <t>Adquisición de equipo deportivo especializado para Ciclismo en el marco de la Organización de los XVIII Juegos Panamericanos y Sextos Juegos Parapanamericanos Lima 2019</t>
  </si>
  <si>
    <r>
      <rPr>
        <b/>
        <sz val="11"/>
        <color theme="1"/>
        <rFont val="Arial"/>
        <family val="2"/>
      </rPr>
      <t>Cuadro de detalle de servicios conexos</t>
    </r>
    <r>
      <rPr>
        <sz val="11"/>
        <rFont val="Arial"/>
        <family val="2"/>
      </rPr>
      <t xml:space="preserve"> según lo requerido en la Sección II- Lista de Requerimientos 
</t>
    </r>
    <r>
      <rPr>
        <b/>
        <sz val="11"/>
        <rFont val="Arial"/>
        <family val="2"/>
      </rPr>
      <t xml:space="preserve">NOTA IMPORTANTE:  </t>
    </r>
    <r>
      <rPr>
        <sz val="11"/>
        <rFont val="Arial"/>
        <family val="2"/>
      </rPr>
      <t xml:space="preserve">En caso de discrepancia entre los servicios conexos considerados en el presente cuadro y los servicios conexos requeridos en la Sección II- Lista de Requerimientos, se considerará que el precio total ofertado por los bienes incluyen TODOS LOS SERVICIOS CONEXOS REQUERIDOS EN LAS BASES DE LICITACIÓN. </t>
    </r>
  </si>
  <si>
    <t>Soporte técnico durante los juegos
(USD)</t>
  </si>
  <si>
    <t>Otros Conceptos (indicar)
(USD)</t>
  </si>
  <si>
    <t>G</t>
  </si>
  <si>
    <t>2.3.1 Foam pads (red)</t>
  </si>
  <si>
    <t>2.3.2 Foam pads (white)</t>
  </si>
  <si>
    <t>Precio unitario del transporte, seguros, aranceles de importación, gastos de aduanas  y otros servicios requeridos para hacer llegar los bienes al lugar de destino final</t>
  </si>
  <si>
    <t>Impuestos (IGV 18%)
Col (B+C) x 0.18</t>
  </si>
  <si>
    <t xml:space="preserve">Precio unitario DDP convenido
[Entrega en lugar de destino establecido en la Sección II]
(Col B+C+D)
</t>
  </si>
  <si>
    <t>Precio  Total DDP         Incluido IGV -     (Col ExA)</t>
  </si>
  <si>
    <t>Precio de los servicios conexos  USD (Conforme detalle de cuadro de servicios conexos - Col 6)         Incluido IGV (18%)</t>
  </si>
  <si>
    <t xml:space="preserve">Precio Total final                (Col F+G)
</t>
  </si>
  <si>
    <t>H</t>
  </si>
  <si>
    <t>Precio unitario por sub lote (Exwork, sin IGV)</t>
  </si>
  <si>
    <t>Sublote</t>
  </si>
  <si>
    <t>Instalación
(USD)</t>
  </si>
  <si>
    <t>Desinstalación
(USD)</t>
  </si>
  <si>
    <t>Capacitación
(USD)</t>
  </si>
  <si>
    <t xml:space="preserve">Precio Unitario Total USD Incluido IGV 
(1+2+3+4+5)x18%
</t>
  </si>
  <si>
    <t>PRECIO TOTAL DE LA OFERTA (sumatoria de columna H)</t>
  </si>
  <si>
    <t>PRECIO TOTAL DE LA OFERTA (sumatoria de columna F)</t>
  </si>
  <si>
    <t>Nota: El precio total del lote incluye TODOS LOS REQUERIMIENTOS EXIGIDOS en las bases de licitación, incluido TODOS los servicios conexos.</t>
  </si>
  <si>
    <t xml:space="preserve">2.2.3 Finish Line Padding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</si>
</sst>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S/-280A]#,##0.00"/>
    <numFmt numFmtId="165" formatCode="&quot;£&quot;#,##0"/>
    <numFmt numFmtId="166" formatCode="_-&quot;£&quot;* #,##0.00_-;\-&quot;£&quot;* #,##0.00_-;_-&quot;£&quot;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FFFF"/>
      <name val="Tahoma"/>
      <family val="2"/>
    </font>
    <font>
      <b/>
      <sz val="12"/>
      <color indexed="9"/>
      <name val="Tahoma"/>
      <family val="2"/>
    </font>
    <font>
      <b/>
      <sz val="12"/>
      <color theme="0"/>
      <name val="Tahoma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Tahoma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indexed="9"/>
      <name val="Tahoma"/>
      <family val="2"/>
    </font>
    <font>
      <sz val="12"/>
      <color rgb="FFFFFFFF"/>
      <name val="Tahoma"/>
      <family val="2"/>
    </font>
    <font>
      <sz val="12"/>
      <color rgb="FFFFFFFF"/>
      <name val="Arial"/>
      <family val="2"/>
    </font>
    <font>
      <sz val="12"/>
      <color theme="0"/>
      <name val="Arial"/>
      <family val="2"/>
    </font>
    <font>
      <sz val="12"/>
      <color theme="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</cellStyleXfs>
  <cellXfs count="71">
    <xf numFmtId="0" fontId="0" fillId="0" borderId="0" xfId="0"/>
    <xf numFmtId="0" fontId="3" fillId="2" borderId="7" xfId="2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6" borderId="9" xfId="0" applyFont="1" applyFill="1" applyBorder="1" applyAlignment="1" applyProtection="1">
      <alignment horizontal="center" vertical="center" wrapText="1"/>
    </xf>
    <xf numFmtId="0" fontId="8" fillId="6" borderId="3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8" fillId="6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0" xfId="0" applyFont="1" applyFill="1" applyBorder="1" applyAlignment="1" applyProtection="1">
      <alignment horizontal="left"/>
    </xf>
    <xf numFmtId="0" fontId="13" fillId="0" borderId="0" xfId="0" applyFont="1" applyProtection="1"/>
    <xf numFmtId="0" fontId="3" fillId="0" borderId="0" xfId="0" applyFont="1" applyFill="1" applyBorder="1" applyProtection="1"/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center" vertical="center" wrapText="1"/>
    </xf>
    <xf numFmtId="0" fontId="7" fillId="3" borderId="7" xfId="2" applyFont="1" applyFill="1" applyBorder="1" applyAlignment="1" applyProtection="1">
      <alignment horizontal="center" vertical="center" wrapText="1"/>
    </xf>
    <xf numFmtId="0" fontId="17" fillId="3" borderId="13" xfId="2" applyFont="1" applyFill="1" applyBorder="1" applyAlignment="1" applyProtection="1">
      <alignment horizontal="left" vertical="center" wrapText="1"/>
    </xf>
    <xf numFmtId="0" fontId="17" fillId="3" borderId="7" xfId="2" applyFont="1" applyFill="1" applyBorder="1" applyAlignment="1" applyProtection="1">
      <alignment horizontal="center" vertical="center" wrapText="1"/>
    </xf>
    <xf numFmtId="0" fontId="17" fillId="8" borderId="7" xfId="0" applyFont="1" applyFill="1" applyBorder="1" applyAlignment="1" applyProtection="1">
      <alignment horizontal="center" vertical="center" wrapText="1"/>
    </xf>
    <xf numFmtId="0" fontId="14" fillId="9" borderId="13" xfId="7" applyFont="1" applyFill="1" applyBorder="1" applyAlignment="1" applyProtection="1">
      <alignment horizontal="left" vertical="center" wrapText="1"/>
    </xf>
    <xf numFmtId="0" fontId="5" fillId="9" borderId="7" xfId="7" applyFont="1" applyFill="1" applyBorder="1" applyAlignment="1" applyProtection="1">
      <alignment horizontal="center" vertical="center" wrapText="1"/>
    </xf>
    <xf numFmtId="0" fontId="15" fillId="8" borderId="7" xfId="2" applyNumberFormat="1" applyFont="1" applyFill="1" applyBorder="1" applyAlignment="1" applyProtection="1">
      <alignment horizontal="center" vertical="center" wrapText="1"/>
    </xf>
    <xf numFmtId="0" fontId="5" fillId="9" borderId="14" xfId="7" applyFont="1" applyFill="1" applyBorder="1" applyAlignment="1" applyProtection="1">
      <alignment horizontal="left" vertical="center" wrapText="1"/>
    </xf>
    <xf numFmtId="0" fontId="5" fillId="9" borderId="15" xfId="7" applyFont="1" applyFill="1" applyBorder="1" applyAlignment="1" applyProtection="1">
      <alignment horizontal="left" vertical="center" wrapText="1"/>
    </xf>
    <xf numFmtId="0" fontId="5" fillId="9" borderId="13" xfId="7" applyFont="1" applyFill="1" applyBorder="1" applyAlignment="1" applyProtection="1">
      <alignment horizontal="left" vertical="center" wrapText="1"/>
    </xf>
    <xf numFmtId="0" fontId="5" fillId="9" borderId="16" xfId="7" applyFont="1" applyFill="1" applyBorder="1" applyAlignment="1" applyProtection="1">
      <alignment horizontal="left" vertical="center" wrapText="1"/>
    </xf>
    <xf numFmtId="0" fontId="5" fillId="9" borderId="7" xfId="7" applyFont="1" applyFill="1" applyBorder="1" applyAlignment="1" applyProtection="1">
      <alignment horizontal="left" vertical="center" wrapText="1"/>
    </xf>
    <xf numFmtId="4" fontId="15" fillId="2" borderId="7" xfId="2" applyNumberFormat="1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1" applyNumberFormat="1" applyFont="1" applyBorder="1" applyAlignment="1" applyProtection="1">
      <alignment horizontal="center"/>
      <protection locked="0"/>
    </xf>
    <xf numFmtId="2" fontId="11" fillId="0" borderId="7" xfId="1" applyNumberFormat="1" applyFont="1" applyBorder="1" applyAlignment="1" applyProtection="1">
      <alignment horizontal="center"/>
      <protection locked="0"/>
    </xf>
    <xf numFmtId="4" fontId="13" fillId="7" borderId="7" xfId="0" applyNumberFormat="1" applyFont="1" applyFill="1" applyBorder="1" applyProtection="1"/>
    <xf numFmtId="4" fontId="5" fillId="2" borderId="7" xfId="0" applyNumberFormat="1" applyFont="1" applyFill="1" applyBorder="1" applyAlignment="1" applyProtection="1">
      <alignment horizontal="right"/>
      <protection locked="0"/>
    </xf>
    <xf numFmtId="4" fontId="15" fillId="2" borderId="7" xfId="2" applyNumberFormat="1" applyFont="1" applyFill="1" applyBorder="1" applyAlignment="1" applyProtection="1">
      <alignment horizontal="center" vertical="center" wrapText="1"/>
      <protection locked="0"/>
    </xf>
    <xf numFmtId="0" fontId="21" fillId="6" borderId="1" xfId="0" applyFont="1" applyFill="1" applyBorder="1" applyAlignment="1" applyProtection="1">
      <alignment horizontal="center" vertical="center" wrapText="1"/>
    </xf>
    <xf numFmtId="0" fontId="22" fillId="6" borderId="7" xfId="0" applyFont="1" applyFill="1" applyBorder="1" applyAlignment="1" applyProtection="1">
      <alignment horizontal="center" vertical="center" wrapText="1"/>
    </xf>
    <xf numFmtId="0" fontId="22" fillId="6" borderId="7" xfId="0" applyNumberFormat="1" applyFont="1" applyFill="1" applyBorder="1" applyAlignment="1" applyProtection="1">
      <alignment horizontal="center" vertical="center" wrapText="1"/>
    </xf>
    <xf numFmtId="0" fontId="23" fillId="6" borderId="7" xfId="0" applyNumberFormat="1" applyFont="1" applyFill="1" applyBorder="1" applyAlignment="1" applyProtection="1">
      <alignment horizontal="center" vertical="center" wrapText="1"/>
    </xf>
    <xf numFmtId="0" fontId="23" fillId="6" borderId="7" xfId="0" applyFont="1" applyFill="1" applyBorder="1" applyAlignment="1" applyProtection="1">
      <alignment horizontal="center" vertical="center" wrapText="1"/>
    </xf>
    <xf numFmtId="0" fontId="24" fillId="6" borderId="1" xfId="0" applyFont="1" applyFill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/>
    </xf>
    <xf numFmtId="4" fontId="16" fillId="0" borderId="7" xfId="0" applyNumberFormat="1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2" fillId="0" borderId="13" xfId="0" applyFont="1" applyBorder="1" applyAlignment="1" applyProtection="1">
      <alignment horizontal="right" vertical="center"/>
    </xf>
    <xf numFmtId="0" fontId="12" fillId="0" borderId="8" xfId="0" applyFont="1" applyBorder="1" applyAlignment="1" applyProtection="1">
      <alignment horizontal="right" vertical="center"/>
    </xf>
    <xf numFmtId="0" fontId="12" fillId="0" borderId="11" xfId="0" applyFont="1" applyBorder="1" applyAlignment="1" applyProtection="1">
      <alignment horizontal="right" vertical="center"/>
    </xf>
    <xf numFmtId="0" fontId="8" fillId="6" borderId="13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 wrapText="1"/>
    </xf>
    <xf numFmtId="0" fontId="8" fillId="6" borderId="11" xfId="0" applyFont="1" applyFill="1" applyBorder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20" fillId="6" borderId="1" xfId="2" applyFont="1" applyFill="1" applyBorder="1" applyAlignment="1" applyProtection="1">
      <alignment horizontal="center" vertical="center" wrapText="1"/>
    </xf>
    <xf numFmtId="0" fontId="20" fillId="6" borderId="12" xfId="2" applyFont="1" applyFill="1" applyBorder="1" applyAlignment="1" applyProtection="1">
      <alignment horizontal="center" vertical="center" wrapText="1"/>
    </xf>
    <xf numFmtId="0" fontId="20" fillId="6" borderId="7" xfId="2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165" fontId="11" fillId="4" borderId="7" xfId="1" applyNumberFormat="1" applyFont="1" applyFill="1" applyBorder="1" applyAlignment="1">
      <alignment horizontal="center" wrapText="1"/>
    </xf>
    <xf numFmtId="165" fontId="11" fillId="4" borderId="7" xfId="1" applyNumberFormat="1" applyFont="1" applyFill="1" applyBorder="1" applyAlignment="1">
      <alignment horizontal="center"/>
    </xf>
    <xf numFmtId="0" fontId="7" fillId="3" borderId="1" xfId="2" applyFont="1" applyFill="1" applyBorder="1" applyAlignment="1" applyProtection="1">
      <alignment horizontal="center" vertical="center" wrapText="1"/>
    </xf>
    <xf numFmtId="0" fontId="7" fillId="3" borderId="12" xfId="2" applyFont="1" applyFill="1" applyBorder="1" applyAlignment="1" applyProtection="1">
      <alignment horizontal="center" vertical="center" wrapText="1"/>
    </xf>
    <xf numFmtId="0" fontId="7" fillId="3" borderId="6" xfId="2" applyFont="1" applyFill="1" applyBorder="1" applyAlignment="1" applyProtection="1">
      <alignment horizontal="center" vertical="center" wrapText="1"/>
    </xf>
    <xf numFmtId="0" fontId="9" fillId="6" borderId="1" xfId="2" applyFont="1" applyFill="1" applyBorder="1" applyAlignment="1" applyProtection="1">
      <alignment horizontal="center" vertical="center" wrapText="1"/>
    </xf>
    <xf numFmtId="0" fontId="9" fillId="6" borderId="12" xfId="2" applyFont="1" applyFill="1" applyBorder="1" applyAlignment="1" applyProtection="1">
      <alignment horizontal="center" vertical="center" wrapText="1"/>
    </xf>
    <xf numFmtId="0" fontId="9" fillId="6" borderId="7" xfId="2" applyFont="1" applyFill="1" applyBorder="1" applyAlignment="1" applyProtection="1">
      <alignment horizontal="center" vertical="center" wrapText="1"/>
    </xf>
  </cellXfs>
  <cellStyles count="14">
    <cellStyle name="Currency 2" xfId="13"/>
    <cellStyle name="Moneda 2" xfId="11"/>
    <cellStyle name="Normal" xfId="0" builtinId="0"/>
    <cellStyle name="Normal 2" xfId="10"/>
    <cellStyle name="Normal 3" xfId="3"/>
    <cellStyle name="Normal 3 2" xfId="6"/>
    <cellStyle name="Normal 3 3" xfId="5"/>
    <cellStyle name="Normal 3 4" xfId="9"/>
    <cellStyle name="Normal 3 4 2" xfId="12"/>
    <cellStyle name="Normal 3 5" xfId="4"/>
    <cellStyle name="Normal 4" xfId="1"/>
    <cellStyle name="Normal 5" xfId="7"/>
    <cellStyle name="Normal 6" xfId="8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14"/>
  <sheetViews>
    <sheetView showGridLines="0" zoomScale="70" zoomScaleNormal="70" workbookViewId="0">
      <selection activeCell="D21" sqref="D21"/>
    </sheetView>
  </sheetViews>
  <sheetFormatPr baseColWidth="10" defaultColWidth="11.42578125" defaultRowHeight="15" x14ac:dyDescent="0.2"/>
  <cols>
    <col min="1" max="1" width="16.7109375" style="3" customWidth="1"/>
    <col min="2" max="2" width="19.42578125" style="3" customWidth="1"/>
    <col min="3" max="3" width="40.28515625" style="3" customWidth="1"/>
    <col min="4" max="4" width="14.42578125" style="3" customWidth="1"/>
    <col min="5" max="5" width="11.5703125" style="3" customWidth="1"/>
    <col min="6" max="6" width="16.85546875" style="3" customWidth="1"/>
    <col min="7" max="7" width="31.28515625" style="3" customWidth="1"/>
    <col min="8" max="8" width="18.28515625" style="3" customWidth="1"/>
    <col min="9" max="11" width="22.140625" style="3" customWidth="1"/>
    <col min="12" max="12" width="20.28515625" style="3" customWidth="1"/>
    <col min="13" max="17" width="11.42578125" style="3"/>
    <col min="18" max="18" width="17" style="3" customWidth="1"/>
    <col min="19" max="16384" width="11.42578125" style="3"/>
  </cols>
  <sheetData>
    <row r="1" spans="1:12" ht="15.75" thickBot="1" x14ac:dyDescent="0.25">
      <c r="A1" s="2"/>
      <c r="B1" s="56" t="s">
        <v>16</v>
      </c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5.75" thickBot="1" x14ac:dyDescent="0.25">
      <c r="B2" s="4" t="s">
        <v>3</v>
      </c>
      <c r="C2" s="5"/>
      <c r="D2" s="5"/>
      <c r="E2" s="6" t="s">
        <v>0</v>
      </c>
      <c r="F2" s="6"/>
      <c r="G2" s="6"/>
      <c r="J2" s="7" t="s">
        <v>0</v>
      </c>
      <c r="K2" s="8" t="s">
        <v>1</v>
      </c>
      <c r="L2" s="9" t="s">
        <v>2</v>
      </c>
    </row>
    <row r="3" spans="1:12" ht="15.75" thickBot="1" x14ac:dyDescent="0.25">
      <c r="B3" s="10"/>
      <c r="C3" s="10"/>
      <c r="D3" s="10"/>
      <c r="E3" s="11"/>
      <c r="F3" s="11"/>
      <c r="G3" s="11"/>
      <c r="J3" s="18"/>
      <c r="K3" s="19"/>
      <c r="L3" s="20"/>
    </row>
    <row r="4" spans="1:12" ht="52.5" customHeight="1" x14ac:dyDescent="0.2">
      <c r="B4" s="57" t="s">
        <v>40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7.75" customHeight="1" x14ac:dyDescent="0.2">
      <c r="A5" s="53" t="s">
        <v>15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5"/>
    </row>
    <row r="6" spans="1:12" ht="177" customHeight="1" x14ac:dyDescent="0.2">
      <c r="A6" s="58" t="s">
        <v>4</v>
      </c>
      <c r="B6" s="60" t="s">
        <v>8</v>
      </c>
      <c r="C6" s="60" t="s">
        <v>14</v>
      </c>
      <c r="D6" s="60" t="s">
        <v>6</v>
      </c>
      <c r="E6" s="41" t="s">
        <v>13</v>
      </c>
      <c r="F6" s="42" t="s">
        <v>54</v>
      </c>
      <c r="G6" s="43" t="s">
        <v>47</v>
      </c>
      <c r="H6" s="43" t="s">
        <v>48</v>
      </c>
      <c r="I6" s="43" t="s">
        <v>49</v>
      </c>
      <c r="J6" s="44" t="s">
        <v>50</v>
      </c>
      <c r="K6" s="42" t="s">
        <v>51</v>
      </c>
      <c r="L6" s="45" t="s">
        <v>52</v>
      </c>
    </row>
    <row r="7" spans="1:12" ht="20.25" customHeight="1" x14ac:dyDescent="0.2">
      <c r="A7" s="59"/>
      <c r="B7" s="58"/>
      <c r="C7" s="58"/>
      <c r="D7" s="58"/>
      <c r="E7" s="46" t="s">
        <v>7</v>
      </c>
      <c r="F7" s="46" t="s">
        <v>5</v>
      </c>
      <c r="G7" s="46" t="s">
        <v>9</v>
      </c>
      <c r="H7" s="46" t="s">
        <v>10</v>
      </c>
      <c r="I7" s="46" t="s">
        <v>11</v>
      </c>
      <c r="J7" s="46" t="s">
        <v>12</v>
      </c>
      <c r="K7" s="46" t="s">
        <v>44</v>
      </c>
      <c r="L7" s="46" t="s">
        <v>53</v>
      </c>
    </row>
    <row r="8" spans="1:12" ht="96.75" customHeight="1" x14ac:dyDescent="0.2">
      <c r="A8" s="22" t="s">
        <v>20</v>
      </c>
      <c r="B8" s="21" t="s">
        <v>21</v>
      </c>
      <c r="C8" s="23" t="s">
        <v>22</v>
      </c>
      <c r="D8" s="24" t="s">
        <v>23</v>
      </c>
      <c r="E8" s="25">
        <v>1</v>
      </c>
      <c r="F8" s="1"/>
      <c r="G8" s="1"/>
      <c r="H8" s="34">
        <f>SUM(F8+G8)*0.18</f>
        <v>0</v>
      </c>
      <c r="I8" s="34">
        <f>SUM(F8:H8)</f>
        <v>0</v>
      </c>
      <c r="J8" s="34">
        <f>+I8*E8</f>
        <v>0</v>
      </c>
      <c r="K8" s="39"/>
      <c r="L8" s="40">
        <f>+K8+J8</f>
        <v>0</v>
      </c>
    </row>
    <row r="9" spans="1:12" s="17" customFormat="1" ht="29.25" customHeight="1" x14ac:dyDescent="0.2">
      <c r="A9" s="50" t="s">
        <v>60</v>
      </c>
      <c r="B9" s="51"/>
      <c r="C9" s="51"/>
      <c r="D9" s="51"/>
      <c r="E9" s="51"/>
      <c r="F9" s="51"/>
      <c r="G9" s="51"/>
      <c r="H9" s="51"/>
      <c r="I9" s="51"/>
      <c r="J9" s="51"/>
      <c r="K9" s="52"/>
      <c r="L9" s="48">
        <f>L8</f>
        <v>0</v>
      </c>
    </row>
    <row r="10" spans="1:12" ht="15.75" x14ac:dyDescent="0.25">
      <c r="A10" s="15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15.75" x14ac:dyDescent="0.25">
      <c r="A11" s="49" t="s">
        <v>62</v>
      </c>
      <c r="D11" s="14"/>
      <c r="E11" s="14"/>
      <c r="F11" s="14"/>
      <c r="G11" s="14"/>
      <c r="H11" s="14"/>
      <c r="I11" s="14"/>
      <c r="J11" s="14"/>
      <c r="K11" s="14"/>
      <c r="L11" s="14"/>
    </row>
    <row r="12" spans="1:12" x14ac:dyDescent="0.2">
      <c r="A12" s="15"/>
    </row>
    <row r="13" spans="1:12" x14ac:dyDescent="0.2">
      <c r="A13" s="15"/>
    </row>
    <row r="14" spans="1:12" x14ac:dyDescent="0.2">
      <c r="A14" s="15"/>
    </row>
  </sheetData>
  <sheetProtection algorithmName="SHA-512" hashValue="gh2I41BVLOThJeEpipLOdx4AjKiwB4AwPXovKwpVr232NnnS9MwdSbfDEzHCMDmfBLaR3l2v/7ndDq2DjhUTDQ==" saltValue="4t+iWp/e2qlKUXL8pnu1sQ==" spinCount="100000" sheet="1" objects="1" scenarios="1"/>
  <mergeCells count="8">
    <mergeCell ref="A9:K9"/>
    <mergeCell ref="A5:L5"/>
    <mergeCell ref="B1:L1"/>
    <mergeCell ref="B4:L4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4:I17"/>
  <sheetViews>
    <sheetView showGridLines="0" workbookViewId="0">
      <selection activeCell="B4" sqref="B4:I17"/>
    </sheetView>
  </sheetViews>
  <sheetFormatPr baseColWidth="10" defaultRowHeight="14.25" x14ac:dyDescent="0.2"/>
  <cols>
    <col min="1" max="1" width="2.85546875" style="16" customWidth="1"/>
    <col min="2" max="2" width="11.42578125" style="16"/>
    <col min="3" max="3" width="22.140625" style="16" customWidth="1"/>
    <col min="4" max="4" width="16.7109375" style="16" customWidth="1"/>
    <col min="5" max="5" width="18.5703125" style="16" customWidth="1"/>
    <col min="6" max="6" width="17" style="16" customWidth="1"/>
    <col min="7" max="7" width="16.85546875" style="16" customWidth="1"/>
    <col min="8" max="8" width="18.7109375" style="16" customWidth="1"/>
    <col min="9" max="9" width="16.7109375" style="16" customWidth="1"/>
    <col min="10" max="10" width="18.7109375" style="16" customWidth="1"/>
    <col min="11" max="11" width="17" style="16" customWidth="1"/>
    <col min="12" max="16384" width="11.42578125" style="16"/>
  </cols>
  <sheetData>
    <row r="4" spans="2:9" x14ac:dyDescent="0.2">
      <c r="B4" s="63" t="s">
        <v>41</v>
      </c>
      <c r="C4" s="64"/>
      <c r="D4" s="64"/>
      <c r="E4" s="64"/>
      <c r="F4" s="64"/>
      <c r="G4" s="64"/>
      <c r="H4" s="64"/>
      <c r="I4" s="64"/>
    </row>
    <row r="5" spans="2:9" ht="90" x14ac:dyDescent="0.2">
      <c r="B5" s="61" t="s">
        <v>55</v>
      </c>
      <c r="C5" s="61" t="s">
        <v>19</v>
      </c>
      <c r="D5" s="35" t="s">
        <v>56</v>
      </c>
      <c r="E5" s="35" t="s">
        <v>57</v>
      </c>
      <c r="F5" s="35" t="s">
        <v>58</v>
      </c>
      <c r="G5" s="35" t="s">
        <v>42</v>
      </c>
      <c r="H5" s="35" t="s">
        <v>43</v>
      </c>
      <c r="I5" s="35" t="s">
        <v>59</v>
      </c>
    </row>
    <row r="6" spans="2:9" ht="15" x14ac:dyDescent="0.2">
      <c r="B6" s="62"/>
      <c r="C6" s="62"/>
      <c r="D6" s="35">
        <v>1</v>
      </c>
      <c r="E6" s="35">
        <v>2</v>
      </c>
      <c r="F6" s="35">
        <v>3</v>
      </c>
      <c r="G6" s="35">
        <v>4</v>
      </c>
      <c r="H6" s="35">
        <v>5</v>
      </c>
      <c r="I6" s="35">
        <v>6</v>
      </c>
    </row>
    <row r="7" spans="2:9" x14ac:dyDescent="0.2">
      <c r="B7" s="37"/>
      <c r="C7" s="36" t="s">
        <v>18</v>
      </c>
      <c r="D7" s="37"/>
      <c r="E7" s="37"/>
      <c r="F7" s="37"/>
      <c r="G7" s="37"/>
      <c r="H7" s="37"/>
      <c r="I7" s="38">
        <f>SUM(D7:H7)*1.18</f>
        <v>0</v>
      </c>
    </row>
    <row r="8" spans="2:9" x14ac:dyDescent="0.2">
      <c r="B8" s="37"/>
      <c r="C8" s="36" t="s">
        <v>18</v>
      </c>
      <c r="D8" s="37"/>
      <c r="E8" s="37"/>
      <c r="F8" s="37"/>
      <c r="G8" s="37"/>
      <c r="H8" s="37"/>
      <c r="I8" s="38">
        <f t="shared" ref="I8:I17" si="0">SUM(D8:H8)*1.18</f>
        <v>0</v>
      </c>
    </row>
    <row r="9" spans="2:9" x14ac:dyDescent="0.2">
      <c r="B9" s="37"/>
      <c r="C9" s="36" t="s">
        <v>18</v>
      </c>
      <c r="D9" s="37"/>
      <c r="E9" s="37"/>
      <c r="F9" s="37"/>
      <c r="G9" s="37"/>
      <c r="H9" s="37"/>
      <c r="I9" s="38">
        <f t="shared" si="0"/>
        <v>0</v>
      </c>
    </row>
    <row r="10" spans="2:9" x14ac:dyDescent="0.2">
      <c r="B10" s="37"/>
      <c r="C10" s="36" t="s">
        <v>18</v>
      </c>
      <c r="D10" s="37"/>
      <c r="E10" s="37"/>
      <c r="F10" s="37"/>
      <c r="G10" s="37"/>
      <c r="H10" s="37"/>
      <c r="I10" s="38">
        <f t="shared" si="0"/>
        <v>0</v>
      </c>
    </row>
    <row r="11" spans="2:9" x14ac:dyDescent="0.2">
      <c r="B11" s="37"/>
      <c r="C11" s="36" t="s">
        <v>18</v>
      </c>
      <c r="D11" s="37"/>
      <c r="E11" s="37"/>
      <c r="F11" s="37"/>
      <c r="G11" s="37"/>
      <c r="H11" s="37"/>
      <c r="I11" s="38">
        <f t="shared" si="0"/>
        <v>0</v>
      </c>
    </row>
    <row r="12" spans="2:9" x14ac:dyDescent="0.2">
      <c r="B12" s="37"/>
      <c r="C12" s="36" t="s">
        <v>18</v>
      </c>
      <c r="D12" s="37"/>
      <c r="E12" s="37"/>
      <c r="F12" s="37"/>
      <c r="G12" s="37"/>
      <c r="H12" s="37"/>
      <c r="I12" s="38">
        <f t="shared" si="0"/>
        <v>0</v>
      </c>
    </row>
    <row r="13" spans="2:9" x14ac:dyDescent="0.2">
      <c r="B13" s="37"/>
      <c r="C13" s="36" t="s">
        <v>18</v>
      </c>
      <c r="D13" s="37"/>
      <c r="E13" s="37"/>
      <c r="F13" s="37"/>
      <c r="G13" s="37"/>
      <c r="H13" s="37"/>
      <c r="I13" s="38">
        <f t="shared" si="0"/>
        <v>0</v>
      </c>
    </row>
    <row r="14" spans="2:9" x14ac:dyDescent="0.2">
      <c r="B14" s="37"/>
      <c r="C14" s="36" t="s">
        <v>18</v>
      </c>
      <c r="D14" s="37"/>
      <c r="E14" s="37"/>
      <c r="F14" s="37"/>
      <c r="G14" s="37"/>
      <c r="H14" s="37"/>
      <c r="I14" s="38">
        <f t="shared" si="0"/>
        <v>0</v>
      </c>
    </row>
    <row r="15" spans="2:9" x14ac:dyDescent="0.2">
      <c r="B15" s="37"/>
      <c r="C15" s="36" t="s">
        <v>18</v>
      </c>
      <c r="D15" s="37"/>
      <c r="E15" s="37"/>
      <c r="F15" s="37"/>
      <c r="G15" s="37"/>
      <c r="H15" s="37"/>
      <c r="I15" s="38">
        <f t="shared" si="0"/>
        <v>0</v>
      </c>
    </row>
    <row r="16" spans="2:9" x14ac:dyDescent="0.2">
      <c r="B16" s="37"/>
      <c r="C16" s="36" t="s">
        <v>18</v>
      </c>
      <c r="D16" s="37"/>
      <c r="E16" s="37"/>
      <c r="F16" s="37"/>
      <c r="G16" s="37"/>
      <c r="H16" s="37"/>
      <c r="I16" s="38">
        <f t="shared" si="0"/>
        <v>0</v>
      </c>
    </row>
    <row r="17" spans="2:9" x14ac:dyDescent="0.2">
      <c r="B17" s="37"/>
      <c r="C17" s="36" t="s">
        <v>18</v>
      </c>
      <c r="D17" s="37"/>
      <c r="E17" s="37"/>
      <c r="F17" s="37"/>
      <c r="G17" s="37"/>
      <c r="H17" s="37"/>
      <c r="I17" s="38">
        <f t="shared" si="0"/>
        <v>0</v>
      </c>
    </row>
  </sheetData>
  <sheetProtection algorithmName="SHA-512" hashValue="pgFgMwqn3mBpPkZDBkgxxY6jHctS++0qWaaSurc5NyPDBaFaGobqXPPYwzLAugptVkwEdgZM8tSAWHrjcFnofQ==" saltValue="V6QgAbFDPDHUXn3GAEqoKQ==" spinCount="100000" sheet="1" objects="1" scenarios="1"/>
  <mergeCells count="3">
    <mergeCell ref="B5:B6"/>
    <mergeCell ref="C5:C6"/>
    <mergeCell ref="B4:I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topLeftCell="A4" zoomScale="80" zoomScaleNormal="80" workbookViewId="0">
      <selection activeCell="E13" sqref="E13"/>
    </sheetView>
  </sheetViews>
  <sheetFormatPr baseColWidth="10" defaultColWidth="11.42578125" defaultRowHeight="15" x14ac:dyDescent="0.2"/>
  <cols>
    <col min="1" max="1" width="11" style="3" customWidth="1"/>
    <col min="2" max="2" width="16.7109375" style="3" customWidth="1"/>
    <col min="3" max="3" width="51" style="3" customWidth="1"/>
    <col min="4" max="4" width="14.42578125" style="3" customWidth="1"/>
    <col min="5" max="5" width="11.5703125" style="3" customWidth="1"/>
    <col min="6" max="6" width="16.85546875" style="3" customWidth="1"/>
    <col min="7" max="7" width="31.28515625" style="3" customWidth="1"/>
    <col min="8" max="8" width="20" style="3" customWidth="1"/>
    <col min="9" max="9" width="18.28515625" style="3" customWidth="1"/>
    <col min="10" max="10" width="22.140625" style="3" customWidth="1"/>
    <col min="11" max="15" width="11.42578125" style="3"/>
    <col min="16" max="16" width="17" style="3" customWidth="1"/>
    <col min="17" max="16384" width="11.42578125" style="3"/>
  </cols>
  <sheetData>
    <row r="1" spans="1:10" ht="15.75" thickBot="1" x14ac:dyDescent="0.25">
      <c r="A1" s="2"/>
      <c r="B1" s="56" t="s">
        <v>16</v>
      </c>
      <c r="C1" s="56"/>
      <c r="D1" s="56"/>
      <c r="E1" s="56"/>
      <c r="F1" s="56"/>
      <c r="G1" s="56"/>
      <c r="H1" s="56"/>
      <c r="I1" s="56"/>
      <c r="J1" s="56"/>
    </row>
    <row r="2" spans="1:10" ht="15.75" thickBot="1" x14ac:dyDescent="0.25">
      <c r="B2" s="4" t="s">
        <v>3</v>
      </c>
      <c r="C2" s="5"/>
      <c r="D2" s="5"/>
      <c r="E2" s="6" t="s">
        <v>0</v>
      </c>
      <c r="F2" s="6"/>
      <c r="G2" s="6"/>
      <c r="H2" s="7" t="s">
        <v>0</v>
      </c>
      <c r="I2" s="8" t="s">
        <v>1</v>
      </c>
      <c r="J2" s="9" t="s">
        <v>2</v>
      </c>
    </row>
    <row r="3" spans="1:10" ht="15.75" thickBot="1" x14ac:dyDescent="0.25">
      <c r="B3" s="10"/>
      <c r="C3" s="10"/>
      <c r="D3" s="10"/>
      <c r="E3" s="11"/>
      <c r="F3" s="11"/>
      <c r="G3" s="11"/>
      <c r="H3" s="18"/>
      <c r="I3" s="19"/>
      <c r="J3" s="20"/>
    </row>
    <row r="4" spans="1:10" ht="52.5" customHeight="1" x14ac:dyDescent="0.2">
      <c r="B4" s="57" t="s">
        <v>40</v>
      </c>
      <c r="C4" s="57"/>
      <c r="D4" s="57"/>
      <c r="E4" s="57"/>
      <c r="F4" s="57"/>
      <c r="G4" s="57"/>
      <c r="H4" s="57"/>
      <c r="I4" s="57"/>
      <c r="J4" s="57"/>
    </row>
    <row r="5" spans="1:10" ht="27.75" customHeight="1" x14ac:dyDescent="0.2">
      <c r="A5" s="53" t="s">
        <v>15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ht="177" customHeight="1" x14ac:dyDescent="0.2">
      <c r="A6" s="68" t="s">
        <v>4</v>
      </c>
      <c r="B6" s="70" t="s">
        <v>8</v>
      </c>
      <c r="C6" s="70" t="s">
        <v>14</v>
      </c>
      <c r="D6" s="70" t="s">
        <v>6</v>
      </c>
      <c r="E6" s="12" t="s">
        <v>13</v>
      </c>
      <c r="F6" s="42" t="s">
        <v>54</v>
      </c>
      <c r="G6" s="43" t="s">
        <v>47</v>
      </c>
      <c r="H6" s="43" t="s">
        <v>48</v>
      </c>
      <c r="I6" s="43" t="s">
        <v>49</v>
      </c>
      <c r="J6" s="44" t="s">
        <v>50</v>
      </c>
    </row>
    <row r="7" spans="1:10" ht="20.25" customHeight="1" x14ac:dyDescent="0.2">
      <c r="A7" s="69"/>
      <c r="B7" s="68"/>
      <c r="C7" s="68"/>
      <c r="D7" s="68"/>
      <c r="E7" s="13" t="s">
        <v>7</v>
      </c>
      <c r="F7" s="13" t="s">
        <v>5</v>
      </c>
      <c r="G7" s="13" t="s">
        <v>9</v>
      </c>
      <c r="H7" s="13" t="s">
        <v>10</v>
      </c>
      <c r="I7" s="13" t="s">
        <v>11</v>
      </c>
      <c r="J7" s="13" t="s">
        <v>12</v>
      </c>
    </row>
    <row r="8" spans="1:10" ht="15.75" customHeight="1" x14ac:dyDescent="0.2">
      <c r="A8" s="65" t="s">
        <v>24</v>
      </c>
      <c r="B8" s="65" t="s">
        <v>25</v>
      </c>
      <c r="C8" s="26" t="s">
        <v>26</v>
      </c>
      <c r="D8" s="27"/>
      <c r="E8" s="28"/>
      <c r="F8" s="1"/>
      <c r="G8" s="1"/>
      <c r="H8" s="34"/>
      <c r="I8" s="34"/>
      <c r="J8" s="34"/>
    </row>
    <row r="9" spans="1:10" ht="15.6" customHeight="1" x14ac:dyDescent="0.2">
      <c r="A9" s="66"/>
      <c r="B9" s="66"/>
      <c r="C9" s="29" t="s">
        <v>27</v>
      </c>
      <c r="D9" s="27" t="s">
        <v>23</v>
      </c>
      <c r="E9" s="28">
        <v>20</v>
      </c>
      <c r="F9" s="1"/>
      <c r="G9" s="1"/>
      <c r="H9" s="34">
        <f>SUM(F9+G9)*0.18</f>
        <v>0</v>
      </c>
      <c r="I9" s="34">
        <f>SUM(F9:H9)</f>
        <v>0</v>
      </c>
      <c r="J9" s="34">
        <f>+I9*E9</f>
        <v>0</v>
      </c>
    </row>
    <row r="10" spans="1:10" ht="15.6" customHeight="1" x14ac:dyDescent="0.2">
      <c r="A10" s="66"/>
      <c r="B10" s="66"/>
      <c r="C10" s="26" t="s">
        <v>28</v>
      </c>
      <c r="D10" s="27"/>
      <c r="E10" s="28"/>
      <c r="F10" s="1"/>
      <c r="G10" s="1"/>
      <c r="H10" s="34"/>
      <c r="I10" s="34"/>
      <c r="J10" s="34"/>
    </row>
    <row r="11" spans="1:10" ht="15.6" customHeight="1" x14ac:dyDescent="0.2">
      <c r="A11" s="66"/>
      <c r="B11" s="66"/>
      <c r="C11" s="30" t="s">
        <v>29</v>
      </c>
      <c r="D11" s="27" t="s">
        <v>23</v>
      </c>
      <c r="E11" s="28">
        <v>80</v>
      </c>
      <c r="F11" s="1"/>
      <c r="G11" s="1"/>
      <c r="H11" s="34">
        <f t="shared" ref="H11:H23" si="0">SUM(F11+G11)*0.18</f>
        <v>0</v>
      </c>
      <c r="I11" s="34">
        <f t="shared" ref="I11:I23" si="1">SUM(F11:H11)</f>
        <v>0</v>
      </c>
      <c r="J11" s="34">
        <f t="shared" ref="J11:J23" si="2">+I11*E11</f>
        <v>0</v>
      </c>
    </row>
    <row r="12" spans="1:10" ht="15.6" customHeight="1" x14ac:dyDescent="0.2">
      <c r="A12" s="66"/>
      <c r="B12" s="66"/>
      <c r="C12" s="31" t="s">
        <v>30</v>
      </c>
      <c r="D12" s="27" t="s">
        <v>23</v>
      </c>
      <c r="E12" s="28">
        <v>80</v>
      </c>
      <c r="F12" s="1"/>
      <c r="G12" s="1"/>
      <c r="H12" s="34">
        <f t="shared" si="0"/>
        <v>0</v>
      </c>
      <c r="I12" s="34">
        <f t="shared" si="1"/>
        <v>0</v>
      </c>
      <c r="J12" s="34">
        <f t="shared" si="2"/>
        <v>0</v>
      </c>
    </row>
    <row r="13" spans="1:10" ht="15.6" customHeight="1" x14ac:dyDescent="0.2">
      <c r="A13" s="66"/>
      <c r="B13" s="66"/>
      <c r="C13" s="32" t="s">
        <v>63</v>
      </c>
      <c r="D13" s="27" t="s">
        <v>23</v>
      </c>
      <c r="E13" s="28">
        <v>80</v>
      </c>
      <c r="F13" s="1"/>
      <c r="G13" s="1"/>
      <c r="H13" s="34">
        <f t="shared" si="0"/>
        <v>0</v>
      </c>
      <c r="I13" s="34">
        <f t="shared" si="1"/>
        <v>0</v>
      </c>
      <c r="J13" s="34">
        <f t="shared" si="2"/>
        <v>0</v>
      </c>
    </row>
    <row r="14" spans="1:10" ht="15.6" customHeight="1" x14ac:dyDescent="0.2">
      <c r="A14" s="66"/>
      <c r="B14" s="66"/>
      <c r="C14" s="31" t="s">
        <v>31</v>
      </c>
      <c r="D14" s="27" t="s">
        <v>23</v>
      </c>
      <c r="E14" s="28">
        <v>320</v>
      </c>
      <c r="F14" s="1"/>
      <c r="G14" s="1"/>
      <c r="H14" s="34">
        <f t="shared" si="0"/>
        <v>0</v>
      </c>
      <c r="I14" s="34">
        <f t="shared" si="1"/>
        <v>0</v>
      </c>
      <c r="J14" s="34">
        <f t="shared" si="2"/>
        <v>0</v>
      </c>
    </row>
    <row r="15" spans="1:10" ht="15.6" customHeight="1" x14ac:dyDescent="0.2">
      <c r="A15" s="66"/>
      <c r="B15" s="66"/>
      <c r="C15" s="30" t="s">
        <v>32</v>
      </c>
      <c r="D15" s="27" t="s">
        <v>23</v>
      </c>
      <c r="E15" s="28">
        <v>10</v>
      </c>
      <c r="F15" s="1"/>
      <c r="G15" s="1"/>
      <c r="H15" s="34">
        <f t="shared" si="0"/>
        <v>0</v>
      </c>
      <c r="I15" s="34">
        <f t="shared" si="1"/>
        <v>0</v>
      </c>
      <c r="J15" s="34">
        <f t="shared" si="2"/>
        <v>0</v>
      </c>
    </row>
    <row r="16" spans="1:10" ht="15.6" customHeight="1" x14ac:dyDescent="0.2">
      <c r="A16" s="66"/>
      <c r="B16" s="66"/>
      <c r="C16" s="26" t="s">
        <v>33</v>
      </c>
      <c r="D16" s="27"/>
      <c r="E16" s="28"/>
      <c r="F16" s="1"/>
      <c r="G16" s="1"/>
      <c r="H16" s="34"/>
      <c r="I16" s="34"/>
      <c r="J16" s="34"/>
    </row>
    <row r="17" spans="1:10" ht="15.6" customHeight="1" x14ac:dyDescent="0.2">
      <c r="A17" s="66"/>
      <c r="B17" s="66"/>
      <c r="C17" s="33" t="s">
        <v>45</v>
      </c>
      <c r="D17" s="27" t="s">
        <v>23</v>
      </c>
      <c r="E17" s="28">
        <v>150</v>
      </c>
      <c r="F17" s="1"/>
      <c r="G17" s="1"/>
      <c r="H17" s="34">
        <f t="shared" si="0"/>
        <v>0</v>
      </c>
      <c r="I17" s="34">
        <f t="shared" si="1"/>
        <v>0</v>
      </c>
      <c r="J17" s="34">
        <f t="shared" si="2"/>
        <v>0</v>
      </c>
    </row>
    <row r="18" spans="1:10" ht="15.6" customHeight="1" x14ac:dyDescent="0.2">
      <c r="A18" s="66"/>
      <c r="B18" s="66"/>
      <c r="C18" s="33" t="s">
        <v>46</v>
      </c>
      <c r="D18" s="27" t="s">
        <v>23</v>
      </c>
      <c r="E18" s="28">
        <v>150</v>
      </c>
      <c r="F18" s="1"/>
      <c r="G18" s="1"/>
      <c r="H18" s="34">
        <f t="shared" si="0"/>
        <v>0</v>
      </c>
      <c r="I18" s="34">
        <f t="shared" si="1"/>
        <v>0</v>
      </c>
      <c r="J18" s="34">
        <f t="shared" si="2"/>
        <v>0</v>
      </c>
    </row>
    <row r="19" spans="1:10" ht="15.6" customHeight="1" x14ac:dyDescent="0.2">
      <c r="A19" s="66"/>
      <c r="B19" s="66"/>
      <c r="C19" s="33" t="s">
        <v>34</v>
      </c>
      <c r="D19" s="27" t="s">
        <v>35</v>
      </c>
      <c r="E19" s="28">
        <v>20</v>
      </c>
      <c r="F19" s="1"/>
      <c r="G19" s="1"/>
      <c r="H19" s="34">
        <f t="shared" si="0"/>
        <v>0</v>
      </c>
      <c r="I19" s="34">
        <f t="shared" si="1"/>
        <v>0</v>
      </c>
      <c r="J19" s="34">
        <f t="shared" si="2"/>
        <v>0</v>
      </c>
    </row>
    <row r="20" spans="1:10" ht="15.6" customHeight="1" x14ac:dyDescent="0.2">
      <c r="A20" s="66"/>
      <c r="B20" s="66"/>
      <c r="C20" s="26" t="s">
        <v>36</v>
      </c>
      <c r="D20" s="27"/>
      <c r="E20" s="28"/>
      <c r="F20" s="1"/>
      <c r="G20" s="1"/>
      <c r="H20" s="34"/>
      <c r="I20" s="34"/>
      <c r="J20" s="34"/>
    </row>
    <row r="21" spans="1:10" ht="15.6" customHeight="1" x14ac:dyDescent="0.2">
      <c r="A21" s="66"/>
      <c r="B21" s="66"/>
      <c r="C21" s="33" t="s">
        <v>37</v>
      </c>
      <c r="D21" s="27" t="s">
        <v>17</v>
      </c>
      <c r="E21" s="28">
        <v>20</v>
      </c>
      <c r="F21" s="1"/>
      <c r="G21" s="1"/>
      <c r="H21" s="34">
        <f t="shared" si="0"/>
        <v>0</v>
      </c>
      <c r="I21" s="34">
        <f t="shared" si="1"/>
        <v>0</v>
      </c>
      <c r="J21" s="34">
        <f t="shared" si="2"/>
        <v>0</v>
      </c>
    </row>
    <row r="22" spans="1:10" ht="15.6" customHeight="1" x14ac:dyDescent="0.2">
      <c r="A22" s="66"/>
      <c r="B22" s="66"/>
      <c r="C22" s="33" t="s">
        <v>38</v>
      </c>
      <c r="D22" s="27" t="s">
        <v>17</v>
      </c>
      <c r="E22" s="28">
        <v>180</v>
      </c>
      <c r="F22" s="1"/>
      <c r="G22" s="1"/>
      <c r="H22" s="34">
        <f t="shared" si="0"/>
        <v>0</v>
      </c>
      <c r="I22" s="34">
        <f t="shared" si="1"/>
        <v>0</v>
      </c>
      <c r="J22" s="34">
        <f t="shared" si="2"/>
        <v>0</v>
      </c>
    </row>
    <row r="23" spans="1:10" ht="15.6" customHeight="1" x14ac:dyDescent="0.2">
      <c r="A23" s="67"/>
      <c r="B23" s="67"/>
      <c r="C23" s="33" t="s">
        <v>39</v>
      </c>
      <c r="D23" s="27" t="s">
        <v>17</v>
      </c>
      <c r="E23" s="28">
        <v>200</v>
      </c>
      <c r="F23" s="1"/>
      <c r="G23" s="1"/>
      <c r="H23" s="34">
        <f t="shared" si="0"/>
        <v>0</v>
      </c>
      <c r="I23" s="34">
        <f t="shared" si="1"/>
        <v>0</v>
      </c>
      <c r="J23" s="34">
        <f t="shared" si="2"/>
        <v>0</v>
      </c>
    </row>
    <row r="24" spans="1:10" s="17" customFormat="1" ht="29.25" customHeight="1" x14ac:dyDescent="0.2">
      <c r="A24" s="50" t="s">
        <v>61</v>
      </c>
      <c r="B24" s="51"/>
      <c r="C24" s="51"/>
      <c r="D24" s="51"/>
      <c r="E24" s="51"/>
      <c r="F24" s="51"/>
      <c r="G24" s="51"/>
      <c r="H24" s="51"/>
      <c r="I24" s="51"/>
      <c r="J24" s="47">
        <f>SUM(J8:J23)</f>
        <v>0</v>
      </c>
    </row>
    <row r="25" spans="1:10" ht="15.75" x14ac:dyDescent="0.25">
      <c r="A25" s="15"/>
      <c r="D25" s="14"/>
      <c r="E25" s="14"/>
      <c r="F25" s="14"/>
      <c r="G25" s="14"/>
      <c r="H25" s="14"/>
      <c r="I25" s="14"/>
      <c r="J25" s="14"/>
    </row>
    <row r="26" spans="1:10" ht="15.75" x14ac:dyDescent="0.25">
      <c r="A26" s="49" t="s">
        <v>62</v>
      </c>
      <c r="D26" s="14"/>
      <c r="E26" s="14"/>
      <c r="F26" s="14"/>
      <c r="G26" s="14"/>
      <c r="H26" s="14"/>
      <c r="I26" s="14"/>
      <c r="J26" s="14"/>
    </row>
    <row r="27" spans="1:10" x14ac:dyDescent="0.2">
      <c r="A27" s="15"/>
    </row>
    <row r="28" spans="1:10" x14ac:dyDescent="0.2">
      <c r="A28" s="15"/>
    </row>
    <row r="29" spans="1:10" x14ac:dyDescent="0.2">
      <c r="A29" s="15"/>
    </row>
  </sheetData>
  <sheetProtection algorithmName="SHA-512" hashValue="8EE/1qGlYdW4U/iAQORpfCF+XVGnTmL6a53P82NgBeXVppVP6oXrrtASz7MeloqYwAHdNOmhwnW14LC4hTUI9g==" saltValue="uhRbVm4U1BsxteZd3IX/PA==" spinCount="100000" sheet="1" objects="1" scenarios="1"/>
  <mergeCells count="10">
    <mergeCell ref="A24:I24"/>
    <mergeCell ref="A8:A23"/>
    <mergeCell ref="B8:B23"/>
    <mergeCell ref="B1:J1"/>
    <mergeCell ref="B4:J4"/>
    <mergeCell ref="A5:J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Estructura de Costos Lote 1</vt:lpstr>
      <vt:lpstr>Servicios Conexos Lote 1</vt:lpstr>
      <vt:lpstr>Estructura de Costos Lote 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Heidi Iturrizaga</cp:lastModifiedBy>
  <cp:revision/>
  <cp:lastPrinted>2018-10-25T15:24:40Z</cp:lastPrinted>
  <dcterms:created xsi:type="dcterms:W3CDTF">2018-05-04T20:53:14Z</dcterms:created>
  <dcterms:modified xsi:type="dcterms:W3CDTF">2018-11-14T23:21:03Z</dcterms:modified>
</cp:coreProperties>
</file>