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enso 2017 - Adquisiciones\Procesos Censo 2018\Cen 2712018 Empresa Outsourcing\2. Convocatoria\Documentos de Publicación\"/>
    </mc:Choice>
  </mc:AlternateContent>
  <bookViews>
    <workbookView xWindow="0" yWindow="0" windowWidth="28800" windowHeight="117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E5" i="1"/>
  <c r="D5" i="1"/>
  <c r="G366" i="1" l="1"/>
  <c r="F366" i="1" s="1"/>
  <c r="H366" i="1" s="1"/>
  <c r="G365" i="1"/>
  <c r="G364" i="1"/>
  <c r="G363" i="1"/>
  <c r="G362" i="1"/>
  <c r="F362" i="1" s="1"/>
  <c r="H362" i="1" s="1"/>
  <c r="G361" i="1"/>
  <c r="G360" i="1"/>
  <c r="G359" i="1"/>
  <c r="G358" i="1"/>
  <c r="G357" i="1"/>
  <c r="G356" i="1"/>
  <c r="G355" i="1"/>
  <c r="G354" i="1"/>
  <c r="F354" i="1" s="1"/>
  <c r="H354" i="1" s="1"/>
  <c r="G353" i="1"/>
  <c r="G352" i="1"/>
  <c r="F352" i="1" s="1"/>
  <c r="H352" i="1" s="1"/>
  <c r="G351" i="1"/>
  <c r="G350" i="1"/>
  <c r="G349" i="1"/>
  <c r="G348" i="1"/>
  <c r="G347" i="1"/>
  <c r="G346" i="1"/>
  <c r="F346" i="1" s="1"/>
  <c r="H346" i="1" s="1"/>
  <c r="G345" i="1"/>
  <c r="G344" i="1"/>
  <c r="F344" i="1" s="1"/>
  <c r="H344" i="1" s="1"/>
  <c r="G343" i="1"/>
  <c r="G342" i="1"/>
  <c r="F342" i="1" s="1"/>
  <c r="H342" i="1" s="1"/>
  <c r="G341" i="1"/>
  <c r="G340" i="1"/>
  <c r="G339" i="1"/>
  <c r="G338" i="1"/>
  <c r="G337" i="1"/>
  <c r="G336" i="1"/>
  <c r="F336" i="1" s="1"/>
  <c r="H336" i="1" s="1"/>
  <c r="G335" i="1"/>
  <c r="G334" i="1"/>
  <c r="G333" i="1"/>
  <c r="G332" i="1"/>
  <c r="F332" i="1" s="1"/>
  <c r="H332" i="1" s="1"/>
  <c r="G331" i="1"/>
  <c r="G330" i="1"/>
  <c r="G329" i="1"/>
  <c r="G328" i="1"/>
  <c r="G327" i="1"/>
  <c r="G326" i="1"/>
  <c r="G325" i="1"/>
  <c r="G324" i="1"/>
  <c r="G323" i="1"/>
  <c r="G322" i="1"/>
  <c r="F322" i="1" s="1"/>
  <c r="H322" i="1" s="1"/>
  <c r="G321" i="1"/>
  <c r="G320" i="1"/>
  <c r="G319" i="1"/>
  <c r="G318" i="1"/>
  <c r="F318" i="1" s="1"/>
  <c r="H318" i="1" s="1"/>
  <c r="G317" i="1"/>
  <c r="G316" i="1"/>
  <c r="F316" i="1" s="1"/>
  <c r="H316" i="1" s="1"/>
  <c r="G315" i="1"/>
  <c r="G314" i="1"/>
  <c r="F314" i="1" s="1"/>
  <c r="H314" i="1" s="1"/>
  <c r="G313" i="1"/>
  <c r="G312" i="1"/>
  <c r="F312" i="1" s="1"/>
  <c r="H312" i="1" s="1"/>
  <c r="G311" i="1"/>
  <c r="G310" i="1"/>
  <c r="G309" i="1"/>
  <c r="G308" i="1"/>
  <c r="G307" i="1"/>
  <c r="G306" i="1"/>
  <c r="G305" i="1"/>
  <c r="G304" i="1"/>
  <c r="G303" i="1"/>
  <c r="G302" i="1"/>
  <c r="F302" i="1" s="1"/>
  <c r="H302" i="1" s="1"/>
  <c r="G301" i="1"/>
  <c r="G300" i="1"/>
  <c r="G299" i="1"/>
  <c r="G298" i="1"/>
  <c r="F298" i="1" s="1"/>
  <c r="H298" i="1" s="1"/>
  <c r="G297" i="1"/>
  <c r="G296" i="1"/>
  <c r="G295" i="1"/>
  <c r="G294" i="1"/>
  <c r="G293" i="1"/>
  <c r="G292" i="1"/>
  <c r="F292" i="1" s="1"/>
  <c r="H292" i="1" s="1"/>
  <c r="G291" i="1"/>
  <c r="G290" i="1"/>
  <c r="G289" i="1"/>
  <c r="G288" i="1"/>
  <c r="G287" i="1"/>
  <c r="G286" i="1"/>
  <c r="F286" i="1" s="1"/>
  <c r="G285" i="1"/>
  <c r="G284" i="1"/>
  <c r="G283" i="1"/>
  <c r="G282" i="1"/>
  <c r="F282" i="1" s="1"/>
  <c r="H282" i="1" s="1"/>
  <c r="G281" i="1"/>
  <c r="G280" i="1"/>
  <c r="G279" i="1"/>
  <c r="G278" i="1"/>
  <c r="G277" i="1"/>
  <c r="G276" i="1"/>
  <c r="G275" i="1"/>
  <c r="G274" i="1"/>
  <c r="G273" i="1"/>
  <c r="G272" i="1"/>
  <c r="G271" i="1"/>
  <c r="G270" i="1"/>
  <c r="F270" i="1" s="1"/>
  <c r="H270" i="1" s="1"/>
  <c r="G269" i="1"/>
  <c r="G268" i="1"/>
  <c r="G267" i="1"/>
  <c r="G266" i="1"/>
  <c r="G265" i="1"/>
  <c r="G264" i="1"/>
  <c r="G263" i="1"/>
  <c r="G262" i="1"/>
  <c r="G261" i="1"/>
  <c r="G260" i="1"/>
  <c r="F260" i="1" s="1"/>
  <c r="H260" i="1" s="1"/>
  <c r="G259" i="1"/>
  <c r="G258" i="1"/>
  <c r="F258" i="1" s="1"/>
  <c r="H258" i="1" s="1"/>
  <c r="G257" i="1"/>
  <c r="G256" i="1"/>
  <c r="F256" i="1" s="1"/>
  <c r="H256" i="1" s="1"/>
  <c r="G255" i="1"/>
  <c r="G254" i="1"/>
  <c r="G253" i="1"/>
  <c r="G252" i="1"/>
  <c r="G251" i="1"/>
  <c r="G250" i="1"/>
  <c r="G249" i="1"/>
  <c r="G248" i="1"/>
  <c r="F248" i="1" s="1"/>
  <c r="H248" i="1" s="1"/>
  <c r="G247" i="1"/>
  <c r="G246" i="1"/>
  <c r="G245" i="1"/>
  <c r="G244" i="1"/>
  <c r="G243" i="1"/>
  <c r="G242" i="1"/>
  <c r="F242" i="1" s="1"/>
  <c r="H242" i="1" s="1"/>
  <c r="G241" i="1"/>
  <c r="G240" i="1"/>
  <c r="G239" i="1"/>
  <c r="G238" i="1"/>
  <c r="G237" i="1"/>
  <c r="G236" i="1"/>
  <c r="G235" i="1"/>
  <c r="G234" i="1"/>
  <c r="F234" i="1" s="1"/>
  <c r="H234" i="1" s="1"/>
  <c r="G233" i="1"/>
  <c r="G232" i="1"/>
  <c r="F232" i="1" s="1"/>
  <c r="H232" i="1" s="1"/>
  <c r="G231" i="1"/>
  <c r="G230" i="1"/>
  <c r="G229" i="1"/>
  <c r="G228" i="1"/>
  <c r="F228" i="1" s="1"/>
  <c r="H228" i="1" s="1"/>
  <c r="G227" i="1"/>
  <c r="G226" i="1"/>
  <c r="G225" i="1"/>
  <c r="G224" i="1"/>
  <c r="G223" i="1"/>
  <c r="G222" i="1"/>
  <c r="F222" i="1" s="1"/>
  <c r="H222" i="1" s="1"/>
  <c r="G221" i="1"/>
  <c r="G220" i="1"/>
  <c r="G219" i="1"/>
  <c r="G218" i="1"/>
  <c r="F218" i="1" s="1"/>
  <c r="H218" i="1" s="1"/>
  <c r="G217" i="1"/>
  <c r="G216" i="1"/>
  <c r="G215" i="1"/>
  <c r="G214" i="1"/>
  <c r="G213" i="1"/>
  <c r="G212" i="1"/>
  <c r="F212" i="1" s="1"/>
  <c r="G211" i="1"/>
  <c r="G210" i="1"/>
  <c r="G209" i="1"/>
  <c r="G208" i="1"/>
  <c r="G207" i="1"/>
  <c r="G206" i="1"/>
  <c r="F206" i="1" s="1"/>
  <c r="H206" i="1" s="1"/>
  <c r="G205" i="1"/>
  <c r="G204" i="1"/>
  <c r="G203" i="1"/>
  <c r="G202" i="1"/>
  <c r="F202" i="1" s="1"/>
  <c r="H202" i="1" s="1"/>
  <c r="G201" i="1"/>
  <c r="G200" i="1"/>
  <c r="F200" i="1" s="1"/>
  <c r="H200" i="1" s="1"/>
  <c r="G199" i="1"/>
  <c r="G198" i="1"/>
  <c r="G197" i="1"/>
  <c r="G196" i="1"/>
  <c r="F196" i="1" s="1"/>
  <c r="H196" i="1" s="1"/>
  <c r="G195" i="1"/>
  <c r="G194" i="1"/>
  <c r="G193" i="1"/>
  <c r="F193" i="1" s="1"/>
  <c r="G192" i="1"/>
  <c r="G191" i="1"/>
  <c r="G190" i="1"/>
  <c r="G189" i="1"/>
  <c r="F189" i="1" s="1"/>
  <c r="H189" i="1" s="1"/>
  <c r="G188" i="1"/>
  <c r="G187" i="1"/>
  <c r="F187" i="1" s="1"/>
  <c r="H187" i="1" s="1"/>
  <c r="G186" i="1"/>
  <c r="G185" i="1"/>
  <c r="F185" i="1" s="1"/>
  <c r="H185" i="1" s="1"/>
  <c r="G184" i="1"/>
  <c r="F184" i="1" s="1"/>
  <c r="H184" i="1" s="1"/>
  <c r="G183" i="1"/>
  <c r="F183" i="1" s="1"/>
  <c r="H183" i="1" s="1"/>
  <c r="G182" i="1"/>
  <c r="G181" i="1"/>
  <c r="G180" i="1"/>
  <c r="G179" i="1"/>
  <c r="G178" i="1"/>
  <c r="G177" i="1"/>
  <c r="F177" i="1" s="1"/>
  <c r="H177" i="1" s="1"/>
  <c r="G176" i="1"/>
  <c r="G175" i="1"/>
  <c r="F175" i="1" s="1"/>
  <c r="H175" i="1" s="1"/>
  <c r="G174" i="1"/>
  <c r="G173" i="1"/>
  <c r="F173" i="1" s="1"/>
  <c r="H173" i="1" s="1"/>
  <c r="G172" i="1"/>
  <c r="G171" i="1"/>
  <c r="F171" i="1" s="1"/>
  <c r="H171" i="1" s="1"/>
  <c r="G170" i="1"/>
  <c r="F170" i="1" s="1"/>
  <c r="H170" i="1" s="1"/>
  <c r="G169" i="1"/>
  <c r="F169" i="1" s="1"/>
  <c r="G168" i="1"/>
  <c r="G167" i="1"/>
  <c r="F167" i="1" s="1"/>
  <c r="H167" i="1" s="1"/>
  <c r="G166" i="1"/>
  <c r="F166" i="1" s="1"/>
  <c r="H166" i="1" s="1"/>
  <c r="G165" i="1"/>
  <c r="F165" i="1" s="1"/>
  <c r="G164" i="1"/>
  <c r="G163" i="1"/>
  <c r="G162" i="1"/>
  <c r="F162" i="1" s="1"/>
  <c r="H162" i="1" s="1"/>
  <c r="G161" i="1"/>
  <c r="F161" i="1" s="1"/>
  <c r="G160" i="1"/>
  <c r="G159" i="1"/>
  <c r="G158" i="1"/>
  <c r="G157" i="1"/>
  <c r="F157" i="1" s="1"/>
  <c r="H157" i="1" s="1"/>
  <c r="G156" i="1"/>
  <c r="G155" i="1"/>
  <c r="G154" i="1"/>
  <c r="G153" i="1"/>
  <c r="F153" i="1" s="1"/>
  <c r="H153" i="1" s="1"/>
  <c r="G152" i="1"/>
  <c r="F152" i="1" s="1"/>
  <c r="G151" i="1"/>
  <c r="G150" i="1"/>
  <c r="F150" i="1" s="1"/>
  <c r="H150" i="1" s="1"/>
  <c r="G149" i="1"/>
  <c r="F149" i="1" s="1"/>
  <c r="H149" i="1" s="1"/>
  <c r="G148" i="1"/>
  <c r="F148" i="1" s="1"/>
  <c r="G147" i="1"/>
  <c r="G146" i="1"/>
  <c r="F146" i="1" s="1"/>
  <c r="H146" i="1" s="1"/>
  <c r="G145" i="1"/>
  <c r="F145" i="1" s="1"/>
  <c r="H145" i="1" s="1"/>
  <c r="G144" i="1"/>
  <c r="G143" i="1"/>
  <c r="G142" i="1"/>
  <c r="G141" i="1"/>
  <c r="F141" i="1" s="1"/>
  <c r="G140" i="1"/>
  <c r="F140" i="1" s="1"/>
  <c r="G139" i="1"/>
  <c r="G138" i="1"/>
  <c r="G137" i="1"/>
  <c r="F137" i="1" s="1"/>
  <c r="H137" i="1" s="1"/>
  <c r="G136" i="1"/>
  <c r="G135" i="1"/>
  <c r="G134" i="1"/>
  <c r="F134" i="1" s="1"/>
  <c r="H134" i="1" s="1"/>
  <c r="G133" i="1"/>
  <c r="F133" i="1" s="1"/>
  <c r="G132" i="1"/>
  <c r="G131" i="1"/>
  <c r="F131" i="1" s="1"/>
  <c r="G130" i="1"/>
  <c r="G129" i="1"/>
  <c r="F129" i="1" s="1"/>
  <c r="H129" i="1" s="1"/>
  <c r="G128" i="1"/>
  <c r="F128" i="1" s="1"/>
  <c r="G127" i="1"/>
  <c r="G126" i="1"/>
  <c r="G125" i="1"/>
  <c r="F125" i="1" s="1"/>
  <c r="H125" i="1" s="1"/>
  <c r="G124" i="1"/>
  <c r="G123" i="1"/>
  <c r="G122" i="1"/>
  <c r="G121" i="1"/>
  <c r="G120" i="1"/>
  <c r="G119" i="1"/>
  <c r="F119" i="1" s="1"/>
  <c r="G118" i="1"/>
  <c r="G117" i="1"/>
  <c r="F117" i="1" s="1"/>
  <c r="H117" i="1" s="1"/>
  <c r="G116" i="1"/>
  <c r="F116" i="1" s="1"/>
  <c r="H116" i="1" s="1"/>
  <c r="G115" i="1"/>
  <c r="G114" i="1"/>
  <c r="F114" i="1" s="1"/>
  <c r="H114" i="1" s="1"/>
  <c r="G113" i="1"/>
  <c r="F113" i="1" s="1"/>
  <c r="H113" i="1" s="1"/>
  <c r="G112" i="1"/>
  <c r="G111" i="1"/>
  <c r="G110" i="1"/>
  <c r="G109" i="1"/>
  <c r="G108" i="1"/>
  <c r="G107" i="1"/>
  <c r="G106" i="1"/>
  <c r="G105" i="1"/>
  <c r="G104" i="1"/>
  <c r="F104" i="1" s="1"/>
  <c r="H104" i="1" s="1"/>
  <c r="G103" i="1"/>
  <c r="G102" i="1"/>
  <c r="F102" i="1" s="1"/>
  <c r="H102" i="1" s="1"/>
  <c r="G101" i="1"/>
  <c r="F101" i="1" s="1"/>
  <c r="G100" i="1"/>
  <c r="F100" i="1" s="1"/>
  <c r="H100" i="1" s="1"/>
  <c r="G99" i="1"/>
  <c r="F99" i="1" s="1"/>
  <c r="H99" i="1" s="1"/>
  <c r="G98" i="1"/>
  <c r="G97" i="1"/>
  <c r="F97" i="1" s="1"/>
  <c r="H97" i="1" s="1"/>
  <c r="G96" i="1"/>
  <c r="F96" i="1" s="1"/>
  <c r="G95" i="1"/>
  <c r="G94" i="1"/>
  <c r="G93" i="1"/>
  <c r="F93" i="1" s="1"/>
  <c r="H93" i="1" s="1"/>
  <c r="G92" i="1"/>
  <c r="F92" i="1" s="1"/>
  <c r="H92" i="1" s="1"/>
  <c r="G91" i="1"/>
  <c r="F91" i="1" s="1"/>
  <c r="H91" i="1" s="1"/>
  <c r="G90" i="1"/>
  <c r="G89" i="1"/>
  <c r="F89" i="1" s="1"/>
  <c r="H89" i="1" s="1"/>
  <c r="G88" i="1"/>
  <c r="F88" i="1" s="1"/>
  <c r="H88" i="1" s="1"/>
  <c r="G87" i="1"/>
  <c r="G86" i="1"/>
  <c r="G85" i="1"/>
  <c r="F85" i="1" s="1"/>
  <c r="H85" i="1" s="1"/>
  <c r="G84" i="1"/>
  <c r="F84" i="1" s="1"/>
  <c r="H84" i="1" s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F68" i="1" s="1"/>
  <c r="H68" i="1" s="1"/>
  <c r="G67" i="1"/>
  <c r="F67" i="1" s="1"/>
  <c r="H67" i="1" s="1"/>
  <c r="G66" i="1"/>
  <c r="F66" i="1" s="1"/>
  <c r="H66" i="1" s="1"/>
  <c r="G65" i="1"/>
  <c r="G64" i="1"/>
  <c r="F64" i="1" s="1"/>
  <c r="H64" i="1" s="1"/>
  <c r="G63" i="1"/>
  <c r="F63" i="1" s="1"/>
  <c r="H63" i="1" s="1"/>
  <c r="G62" i="1"/>
  <c r="F62" i="1" s="1"/>
  <c r="H62" i="1" s="1"/>
  <c r="G61" i="1"/>
  <c r="G60" i="1"/>
  <c r="G59" i="1"/>
  <c r="G58" i="1"/>
  <c r="G57" i="1"/>
  <c r="G56" i="1"/>
  <c r="G55" i="1"/>
  <c r="G54" i="1"/>
  <c r="G53" i="1"/>
  <c r="G52" i="1"/>
  <c r="F52" i="1" s="1"/>
  <c r="H52" i="1" s="1"/>
  <c r="G51" i="1"/>
  <c r="F51" i="1" s="1"/>
  <c r="G50" i="1"/>
  <c r="G49" i="1"/>
  <c r="G48" i="1"/>
  <c r="F48" i="1" s="1"/>
  <c r="H48" i="1" s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F35" i="1" s="1"/>
  <c r="H35" i="1" s="1"/>
  <c r="G34" i="1"/>
  <c r="F34" i="1" s="1"/>
  <c r="H34" i="1" s="1"/>
  <c r="G33" i="1"/>
  <c r="F33" i="1" s="1"/>
  <c r="G32" i="1"/>
  <c r="G31" i="1"/>
  <c r="G30" i="1"/>
  <c r="F30" i="1" s="1"/>
  <c r="H30" i="1" s="1"/>
  <c r="G29" i="1"/>
  <c r="F29" i="1" s="1"/>
  <c r="H29" i="1" s="1"/>
  <c r="G28" i="1"/>
  <c r="G27" i="1"/>
  <c r="G26" i="1"/>
  <c r="F26" i="1" s="1"/>
  <c r="H26" i="1" s="1"/>
  <c r="G25" i="1"/>
  <c r="F25" i="1" s="1"/>
  <c r="H25" i="1" s="1"/>
  <c r="G24" i="1"/>
  <c r="G23" i="1"/>
  <c r="G22" i="1"/>
  <c r="F22" i="1" s="1"/>
  <c r="H22" i="1" s="1"/>
  <c r="G21" i="1"/>
  <c r="F21" i="1" s="1"/>
  <c r="H21" i="1" s="1"/>
  <c r="G20" i="1"/>
  <c r="F20" i="1" s="1"/>
  <c r="H20" i="1" s="1"/>
  <c r="G19" i="1"/>
  <c r="G18" i="1"/>
  <c r="G17" i="1"/>
  <c r="F17" i="1" s="1"/>
  <c r="H17" i="1" s="1"/>
  <c r="G16" i="1"/>
  <c r="F16" i="1" s="1"/>
  <c r="H16" i="1" s="1"/>
  <c r="G15" i="1"/>
  <c r="F15" i="1" s="1"/>
  <c r="H15" i="1" s="1"/>
  <c r="G14" i="1"/>
  <c r="G13" i="1"/>
  <c r="G12" i="1"/>
  <c r="G11" i="1"/>
  <c r="F11" i="1" s="1"/>
  <c r="G10" i="1"/>
  <c r="G9" i="1"/>
  <c r="G8" i="1"/>
  <c r="F8" i="1" s="1"/>
  <c r="H8" i="1" s="1"/>
  <c r="G7" i="1"/>
  <c r="F7" i="1" s="1"/>
  <c r="H7" i="1" s="1"/>
  <c r="G6" i="1"/>
  <c r="G5" i="1" l="1"/>
  <c r="F215" i="1"/>
  <c r="H215" i="1" s="1"/>
  <c r="F231" i="1"/>
  <c r="H231" i="1" s="1"/>
  <c r="F271" i="1"/>
  <c r="H271" i="1" s="1"/>
  <c r="F287" i="1"/>
  <c r="H287" i="1" s="1"/>
  <c r="F291" i="1"/>
  <c r="H291" i="1" s="1"/>
  <c r="F299" i="1"/>
  <c r="H299" i="1" s="1"/>
  <c r="F307" i="1"/>
  <c r="H307" i="1" s="1"/>
  <c r="F315" i="1"/>
  <c r="H315" i="1" s="1"/>
  <c r="F323" i="1"/>
  <c r="H323" i="1" s="1"/>
  <c r="F327" i="1"/>
  <c r="F339" i="1"/>
  <c r="H339" i="1" s="1"/>
  <c r="F343" i="1"/>
  <c r="H343" i="1" s="1"/>
  <c r="F351" i="1"/>
  <c r="H351" i="1" s="1"/>
  <c r="F359" i="1"/>
  <c r="H359" i="1" s="1"/>
  <c r="F197" i="1"/>
  <c r="H197" i="1" s="1"/>
  <c r="F205" i="1"/>
  <c r="H205" i="1" s="1"/>
  <c r="F213" i="1"/>
  <c r="H213" i="1" s="1"/>
  <c r="F229" i="1"/>
  <c r="H229" i="1" s="1"/>
  <c r="F237" i="1"/>
  <c r="H237" i="1" s="1"/>
  <c r="F245" i="1"/>
  <c r="H245" i="1" s="1"/>
  <c r="F285" i="1"/>
  <c r="H285" i="1" s="1"/>
  <c r="F211" i="1"/>
  <c r="H211" i="1" s="1"/>
  <c r="F227" i="1"/>
  <c r="H227" i="1" s="1"/>
  <c r="F243" i="1"/>
  <c r="H243" i="1" s="1"/>
  <c r="F283" i="1"/>
  <c r="H283" i="1" s="1"/>
  <c r="F293" i="1"/>
  <c r="H293" i="1" s="1"/>
  <c r="F297" i="1"/>
  <c r="H297" i="1" s="1"/>
  <c r="F309" i="1"/>
  <c r="H309" i="1" s="1"/>
  <c r="F313" i="1"/>
  <c r="H313" i="1" s="1"/>
  <c r="F325" i="1"/>
  <c r="F329" i="1"/>
  <c r="H329" i="1" s="1"/>
  <c r="F337" i="1"/>
  <c r="H337" i="1" s="1"/>
  <c r="F345" i="1"/>
  <c r="H345" i="1" s="1"/>
  <c r="F353" i="1"/>
  <c r="H353" i="1" s="1"/>
  <c r="F361" i="1"/>
  <c r="H361" i="1" s="1"/>
  <c r="F209" i="1"/>
  <c r="H209" i="1" s="1"/>
  <c r="F225" i="1"/>
  <c r="H225" i="1" s="1"/>
  <c r="F233" i="1"/>
  <c r="F241" i="1"/>
  <c r="H241" i="1" s="1"/>
  <c r="F249" i="1"/>
  <c r="H249" i="1" s="1"/>
  <c r="F265" i="1"/>
  <c r="H265" i="1" s="1"/>
  <c r="F281" i="1"/>
  <c r="H281" i="1" s="1"/>
  <c r="H131" i="1"/>
  <c r="H133" i="1"/>
  <c r="H141" i="1"/>
  <c r="H161" i="1"/>
  <c r="H165" i="1"/>
  <c r="H169" i="1"/>
  <c r="H193" i="1"/>
  <c r="H325" i="1"/>
  <c r="H51" i="1"/>
  <c r="H101" i="1"/>
  <c r="H119" i="1"/>
  <c r="H96" i="1"/>
  <c r="H11" i="1"/>
  <c r="H33" i="1"/>
  <c r="H128" i="1"/>
  <c r="H140" i="1"/>
  <c r="H148" i="1"/>
  <c r="H152" i="1"/>
  <c r="H212" i="1"/>
  <c r="H286" i="1"/>
  <c r="F261" i="1"/>
  <c r="F59" i="1"/>
  <c r="F80" i="1"/>
  <c r="F274" i="1"/>
  <c r="F294" i="1"/>
  <c r="F330" i="1"/>
  <c r="F38" i="1"/>
  <c r="F120" i="1"/>
  <c r="F79" i="1"/>
  <c r="F278" i="1"/>
  <c r="F6" i="1"/>
  <c r="F10" i="1"/>
  <c r="F24" i="1"/>
  <c r="F43" i="1"/>
  <c r="F75" i="1"/>
  <c r="F136" i="1"/>
  <c r="F144" i="1"/>
  <c r="F264" i="1"/>
  <c r="F41" i="1"/>
  <c r="F46" i="1"/>
  <c r="F50" i="1"/>
  <c r="F54" i="1"/>
  <c r="F70" i="1"/>
  <c r="F76" i="1"/>
  <c r="F108" i="1"/>
  <c r="F156" i="1"/>
  <c r="F217" i="1"/>
  <c r="F301" i="1"/>
  <c r="F305" i="1"/>
  <c r="F333" i="1"/>
  <c r="F356" i="1"/>
  <c r="F360" i="1"/>
  <c r="F28" i="1"/>
  <c r="F32" i="1"/>
  <c r="F55" i="1"/>
  <c r="F58" i="1"/>
  <c r="F74" i="1"/>
  <c r="F83" i="1"/>
  <c r="F115" i="1"/>
  <c r="F158" i="1"/>
  <c r="F317" i="1"/>
  <c r="F334" i="1"/>
  <c r="F348" i="1"/>
  <c r="F221" i="1"/>
  <c r="F300" i="1"/>
  <c r="F311" i="1"/>
  <c r="H311" i="1" s="1"/>
  <c r="F320" i="1"/>
  <c r="F328" i="1"/>
  <c r="F341" i="1"/>
  <c r="F37" i="1"/>
  <c r="F42" i="1"/>
  <c r="F47" i="1"/>
  <c r="H47" i="1" s="1"/>
  <c r="F71" i="1"/>
  <c r="F87" i="1"/>
  <c r="F112" i="1"/>
  <c r="F124" i="1"/>
  <c r="H124" i="1" s="1"/>
  <c r="F127" i="1"/>
  <c r="F132" i="1"/>
  <c r="F195" i="1"/>
  <c r="F216" i="1"/>
  <c r="F364" i="1"/>
  <c r="F109" i="1"/>
  <c r="F123" i="1"/>
  <c r="F181" i="1"/>
  <c r="F186" i="1"/>
  <c r="F201" i="1"/>
  <c r="F252" i="1"/>
  <c r="F254" i="1"/>
  <c r="F95" i="1"/>
  <c r="F174" i="1"/>
  <c r="F178" i="1"/>
  <c r="F247" i="1"/>
  <c r="H247" i="1" s="1"/>
  <c r="F268" i="1"/>
  <c r="F277" i="1"/>
  <c r="H277" i="1" s="1"/>
  <c r="F296" i="1"/>
  <c r="F259" i="1"/>
  <c r="F263" i="1"/>
  <c r="F365" i="1"/>
  <c r="F182" i="1"/>
  <c r="F273" i="1"/>
  <c r="F289" i="1"/>
  <c r="H289" i="1" s="1"/>
  <c r="F321" i="1"/>
  <c r="F331" i="1"/>
  <c r="F27" i="1"/>
  <c r="F126" i="1"/>
  <c r="H126" i="1" s="1"/>
  <c r="F269" i="1"/>
  <c r="F44" i="1"/>
  <c r="H44" i="1" s="1"/>
  <c r="F57" i="1"/>
  <c r="H57" i="1" s="1"/>
  <c r="F73" i="1"/>
  <c r="F78" i="1"/>
  <c r="F111" i="1"/>
  <c r="F142" i="1"/>
  <c r="F159" i="1"/>
  <c r="F164" i="1"/>
  <c r="F220" i="1"/>
  <c r="F105" i="1"/>
  <c r="H105" i="1" s="1"/>
  <c r="F138" i="1"/>
  <c r="F143" i="1"/>
  <c r="F179" i="1"/>
  <c r="F23" i="1"/>
  <c r="F40" i="1"/>
  <c r="F60" i="1"/>
  <c r="F81" i="1"/>
  <c r="H81" i="1" s="1"/>
  <c r="F106" i="1"/>
  <c r="F19" i="1"/>
  <c r="F36" i="1"/>
  <c r="F39" i="1"/>
  <c r="F53" i="1"/>
  <c r="H53" i="1" s="1"/>
  <c r="F56" i="1"/>
  <c r="H56" i="1" s="1"/>
  <c r="F69" i="1"/>
  <c r="F72" i="1"/>
  <c r="H72" i="1" s="1"/>
  <c r="F77" i="1"/>
  <c r="H77" i="1" s="1"/>
  <c r="F94" i="1"/>
  <c r="F110" i="1"/>
  <c r="F122" i="1"/>
  <c r="H122" i="1" s="1"/>
  <c r="F139" i="1"/>
  <c r="F155" i="1"/>
  <c r="F163" i="1"/>
  <c r="F45" i="1"/>
  <c r="H45" i="1" s="1"/>
  <c r="F61" i="1"/>
  <c r="H61" i="1" s="1"/>
  <c r="F82" i="1"/>
  <c r="H82" i="1" s="1"/>
  <c r="F121" i="1"/>
  <c r="H121" i="1" s="1"/>
  <c r="F154" i="1"/>
  <c r="F12" i="1"/>
  <c r="F13" i="1"/>
  <c r="F9" i="1"/>
  <c r="F14" i="1"/>
  <c r="F18" i="1"/>
  <c r="F31" i="1"/>
  <c r="F49" i="1"/>
  <c r="F65" i="1"/>
  <c r="F107" i="1"/>
  <c r="F160" i="1"/>
  <c r="F180" i="1"/>
  <c r="F176" i="1"/>
  <c r="F251" i="1"/>
  <c r="H251" i="1" s="1"/>
  <c r="F90" i="1"/>
  <c r="H90" i="1" s="1"/>
  <c r="F98" i="1"/>
  <c r="H98" i="1" s="1"/>
  <c r="F103" i="1"/>
  <c r="F118" i="1"/>
  <c r="H118" i="1" s="1"/>
  <c r="F130" i="1"/>
  <c r="F135" i="1"/>
  <c r="F151" i="1"/>
  <c r="F172" i="1"/>
  <c r="F190" i="1"/>
  <c r="F224" i="1"/>
  <c r="F238" i="1"/>
  <c r="F267" i="1"/>
  <c r="H267" i="1" s="1"/>
  <c r="F188" i="1"/>
  <c r="F199" i="1"/>
  <c r="H199" i="1" s="1"/>
  <c r="F235" i="1"/>
  <c r="H235" i="1" s="1"/>
  <c r="F86" i="1"/>
  <c r="F147" i="1"/>
  <c r="F168" i="1"/>
  <c r="F194" i="1"/>
  <c r="F204" i="1"/>
  <c r="F240" i="1"/>
  <c r="F253" i="1"/>
  <c r="F295" i="1"/>
  <c r="F192" i="1"/>
  <c r="F203" i="1"/>
  <c r="H203" i="1" s="1"/>
  <c r="F210" i="1"/>
  <c r="F236" i="1"/>
  <c r="F276" i="1"/>
  <c r="F208" i="1"/>
  <c r="F219" i="1"/>
  <c r="H219" i="1" s="1"/>
  <c r="F226" i="1"/>
  <c r="F244" i="1"/>
  <c r="F306" i="1"/>
  <c r="F250" i="1"/>
  <c r="F257" i="1"/>
  <c r="F266" i="1"/>
  <c r="F275" i="1"/>
  <c r="F280" i="1"/>
  <c r="F191" i="1"/>
  <c r="F198" i="1"/>
  <c r="H198" i="1" s="1"/>
  <c r="F207" i="1"/>
  <c r="H207" i="1" s="1"/>
  <c r="F214" i="1"/>
  <c r="F223" i="1"/>
  <c r="H223" i="1" s="1"/>
  <c r="F230" i="1"/>
  <c r="F239" i="1"/>
  <c r="F246" i="1"/>
  <c r="F255" i="1"/>
  <c r="H255" i="1" s="1"/>
  <c r="F262" i="1"/>
  <c r="F279" i="1"/>
  <c r="F290" i="1"/>
  <c r="F304" i="1"/>
  <c r="F324" i="1"/>
  <c r="F272" i="1"/>
  <c r="F288" i="1"/>
  <c r="F284" i="1"/>
  <c r="F326" i="1"/>
  <c r="F335" i="1"/>
  <c r="H335" i="1" s="1"/>
  <c r="F303" i="1"/>
  <c r="H303" i="1" s="1"/>
  <c r="F310" i="1"/>
  <c r="F319" i="1"/>
  <c r="H319" i="1" s="1"/>
  <c r="F308" i="1"/>
  <c r="F347" i="1"/>
  <c r="H347" i="1" s="1"/>
  <c r="F349" i="1"/>
  <c r="H349" i="1" s="1"/>
  <c r="F355" i="1"/>
  <c r="H355" i="1" s="1"/>
  <c r="F363" i="1"/>
  <c r="H363" i="1" s="1"/>
  <c r="F340" i="1"/>
  <c r="F338" i="1"/>
  <c r="F350" i="1"/>
  <c r="F358" i="1"/>
  <c r="F357" i="1"/>
  <c r="H357" i="1" s="1"/>
  <c r="F5" i="1" l="1"/>
  <c r="H233" i="1"/>
  <c r="H246" i="1"/>
  <c r="H276" i="1"/>
  <c r="H238" i="1"/>
  <c r="H14" i="1"/>
  <c r="H308" i="1"/>
  <c r="H324" i="1"/>
  <c r="H304" i="1"/>
  <c r="H262" i="1"/>
  <c r="H266" i="1"/>
  <c r="H250" i="1"/>
  <c r="H192" i="1"/>
  <c r="H194" i="1"/>
  <c r="H160" i="1"/>
  <c r="H163" i="1"/>
  <c r="H39" i="1"/>
  <c r="H19" i="1"/>
  <c r="H178" i="1"/>
  <c r="H310" i="1"/>
  <c r="H272" i="1"/>
  <c r="H290" i="1"/>
  <c r="H208" i="1"/>
  <c r="H240" i="1"/>
  <c r="H172" i="1"/>
  <c r="H31" i="1"/>
  <c r="H220" i="1"/>
  <c r="H327" i="1"/>
  <c r="H284" i="1"/>
  <c r="H280" i="1"/>
  <c r="H306" i="1"/>
  <c r="H236" i="1"/>
  <c r="H210" i="1"/>
  <c r="H147" i="1"/>
  <c r="H224" i="1"/>
  <c r="H151" i="1"/>
  <c r="H139" i="1"/>
  <c r="H143" i="1"/>
  <c r="H132" i="1"/>
  <c r="H300" i="1"/>
  <c r="H338" i="1"/>
  <c r="H340" i="1"/>
  <c r="H279" i="1"/>
  <c r="H214" i="1"/>
  <c r="H257" i="1"/>
  <c r="H226" i="1"/>
  <c r="H36" i="1"/>
  <c r="H73" i="1"/>
  <c r="H109" i="1"/>
  <c r="H334" i="1"/>
  <c r="H360" i="1"/>
  <c r="H50" i="1"/>
  <c r="H330" i="1"/>
  <c r="H59" i="1"/>
  <c r="H253" i="1"/>
  <c r="H103" i="1"/>
  <c r="H9" i="1"/>
  <c r="H60" i="1"/>
  <c r="H296" i="1"/>
  <c r="H95" i="1"/>
  <c r="H254" i="1"/>
  <c r="H181" i="1"/>
  <c r="H37" i="1"/>
  <c r="H341" i="1"/>
  <c r="H115" i="1"/>
  <c r="H55" i="1"/>
  <c r="H356" i="1"/>
  <c r="H156" i="1"/>
  <c r="H76" i="1"/>
  <c r="H46" i="1"/>
  <c r="H264" i="1"/>
  <c r="H144" i="1"/>
  <c r="H75" i="1"/>
  <c r="H79" i="1"/>
  <c r="H294" i="1"/>
  <c r="H261" i="1"/>
  <c r="H295" i="1"/>
  <c r="H168" i="1"/>
  <c r="H86" i="1"/>
  <c r="H190" i="1"/>
  <c r="H130" i="1"/>
  <c r="H49" i="1"/>
  <c r="H154" i="1"/>
  <c r="H155" i="1"/>
  <c r="H69" i="1"/>
  <c r="H40" i="1"/>
  <c r="H138" i="1"/>
  <c r="H164" i="1"/>
  <c r="H111" i="1"/>
  <c r="H27" i="1"/>
  <c r="H263" i="1"/>
  <c r="H252" i="1"/>
  <c r="H216" i="1"/>
  <c r="H127" i="1"/>
  <c r="H87" i="1"/>
  <c r="H328" i="1"/>
  <c r="H317" i="1"/>
  <c r="H83" i="1"/>
  <c r="H32" i="1"/>
  <c r="H305" i="1"/>
  <c r="H217" i="1"/>
  <c r="H70" i="1"/>
  <c r="H41" i="1"/>
  <c r="H136" i="1"/>
  <c r="H43" i="1"/>
  <c r="H10" i="1"/>
  <c r="H120" i="1"/>
  <c r="H274" i="1"/>
  <c r="H275" i="1"/>
  <c r="H244" i="1"/>
  <c r="H204" i="1"/>
  <c r="H180" i="1"/>
  <c r="H94" i="1"/>
  <c r="H179" i="1"/>
  <c r="H269" i="1"/>
  <c r="H331" i="1"/>
  <c r="H273" i="1"/>
  <c r="H182" i="1"/>
  <c r="H365" i="1"/>
  <c r="H174" i="1"/>
  <c r="H186" i="1"/>
  <c r="H195" i="1"/>
  <c r="H112" i="1"/>
  <c r="H42" i="1"/>
  <c r="H221" i="1"/>
  <c r="H58" i="1"/>
  <c r="H24" i="1"/>
  <c r="H358" i="1"/>
  <c r="H326" i="1"/>
  <c r="H239" i="1"/>
  <c r="H65" i="1"/>
  <c r="H18" i="1"/>
  <c r="H142" i="1"/>
  <c r="H321" i="1"/>
  <c r="H350" i="1"/>
  <c r="H288" i="1"/>
  <c r="H230" i="1"/>
  <c r="H191" i="1"/>
  <c r="H188" i="1"/>
  <c r="H135" i="1"/>
  <c r="H176" i="1"/>
  <c r="H107" i="1"/>
  <c r="H12" i="1"/>
  <c r="H110" i="1"/>
  <c r="H106" i="1"/>
  <c r="H23" i="1"/>
  <c r="H159" i="1"/>
  <c r="H78" i="1"/>
  <c r="H259" i="1"/>
  <c r="H268" i="1"/>
  <c r="H201" i="1"/>
  <c r="H123" i="1"/>
  <c r="H364" i="1"/>
  <c r="H71" i="1"/>
  <c r="H320" i="1"/>
  <c r="H348" i="1"/>
  <c r="H158" i="1"/>
  <c r="H74" i="1"/>
  <c r="H28" i="1"/>
  <c r="H333" i="1"/>
  <c r="H301" i="1"/>
  <c r="H108" i="1"/>
  <c r="H54" i="1"/>
  <c r="H278" i="1"/>
  <c r="H38" i="1"/>
  <c r="H80" i="1"/>
  <c r="H5" i="1" l="1"/>
</calcChain>
</file>

<file path=xl/sharedStrings.xml><?xml version="1.0" encoding="utf-8"?>
<sst xmlns="http://schemas.openxmlformats.org/spreadsheetml/2006/main" count="433" uniqueCount="394">
  <si>
    <t>DEPARTAMENTO</t>
  </si>
  <si>
    <t>MUNICIPIO</t>
  </si>
  <si>
    <t>GUATEMALA</t>
  </si>
  <si>
    <t>0101 GUATEMALA 101</t>
  </si>
  <si>
    <t>0101 GUATEMALA 102</t>
  </si>
  <si>
    <t>0101 GUATEMALA 103</t>
  </si>
  <si>
    <t>0101 GUATEMALA 104</t>
  </si>
  <si>
    <t>0101 GUATEMALA 105</t>
  </si>
  <si>
    <t>0101 GUATEMALA 106</t>
  </si>
  <si>
    <t>0101 GUATEMALA 107</t>
  </si>
  <si>
    <t>0101 GUATEMALA 108</t>
  </si>
  <si>
    <t>0101 GUATEMALA 109</t>
  </si>
  <si>
    <t>0101 GUATEMALA 110</t>
  </si>
  <si>
    <t>0101 GUATEMALA 111</t>
  </si>
  <si>
    <t>0101 GUATEMALA 112</t>
  </si>
  <si>
    <t>0101 GUATEMALA 113</t>
  </si>
  <si>
    <t>0101 GUATEMALA 114</t>
  </si>
  <si>
    <t>0101 GUATEMALA 115</t>
  </si>
  <si>
    <t>0101 GUATEMALA 116</t>
  </si>
  <si>
    <t>0101 GUATEMALA 117</t>
  </si>
  <si>
    <t>0101 GUATEMALA 118</t>
  </si>
  <si>
    <t>0101 GUATEMALA 119</t>
  </si>
  <si>
    <t>0101 GUATEMALA 120</t>
  </si>
  <si>
    <t>0101 GUATEMALA 121</t>
  </si>
  <si>
    <t>0101 GUATEMALA 122</t>
  </si>
  <si>
    <t>0123 SANTA CATARINA PINULA</t>
  </si>
  <si>
    <t>0124 SAN JOSE PINULA</t>
  </si>
  <si>
    <t>0125 SAN JOSE DEL GOLFO</t>
  </si>
  <si>
    <t>0126 PALENCIA</t>
  </si>
  <si>
    <t>0127 CHINAUTLA</t>
  </si>
  <si>
    <t>0128 SAN PEDRO AYAMPUC</t>
  </si>
  <si>
    <t>0129 MIXCO</t>
  </si>
  <si>
    <t>0130 SAN PEDRO SACATEPEQUEZ</t>
  </si>
  <si>
    <t>0131 SAN JUAN SACATEPEQUEZ</t>
  </si>
  <si>
    <t>0132 SAN RAYMUNDO</t>
  </si>
  <si>
    <t>0133 CHUARRANCHO</t>
  </si>
  <si>
    <t>0134 FRAIJANES</t>
  </si>
  <si>
    <t>0135 AMATITLAN</t>
  </si>
  <si>
    <t>0136 VILLA NUEVA</t>
  </si>
  <si>
    <t>0137 VILLA CANALES</t>
  </si>
  <si>
    <t>0138 PETAPA</t>
  </si>
  <si>
    <t>EL PROGRESO</t>
  </si>
  <si>
    <t>0201 GUASTATOYA</t>
  </si>
  <si>
    <t>0202 MORAZAN</t>
  </si>
  <si>
    <t>0203 SAN AGUSTIN ACASAGUASTLAN</t>
  </si>
  <si>
    <t>0204 SAN CRISTOBAL ACASAGUASTLAN</t>
  </si>
  <si>
    <t>0205 EL JICARO</t>
  </si>
  <si>
    <t>0206 SANSARE</t>
  </si>
  <si>
    <t>0207 SANARATE</t>
  </si>
  <si>
    <t>0208 SAN ANTONIO LA PAZ</t>
  </si>
  <si>
    <t>SACATEPEQUEZ</t>
  </si>
  <si>
    <t>0301 ANTIGUA GUATEMALA</t>
  </si>
  <si>
    <t>0302 JOCOTENANGO</t>
  </si>
  <si>
    <t>0303 PASTORES</t>
  </si>
  <si>
    <t>0304 SUMPANGO</t>
  </si>
  <si>
    <t>0305 SANTO DOMINGO XENACOJ</t>
  </si>
  <si>
    <t>0306 SANTIAGO SACATEPEQUEZ</t>
  </si>
  <si>
    <t>0307 SAN BARTOLOME MILPAS ALTAS</t>
  </si>
  <si>
    <t>0308 SAN LUCAS SACATEPEQUEZ</t>
  </si>
  <si>
    <t>0309 SANTA LUCIA MILPAS ALTAS</t>
  </si>
  <si>
    <t>0310 MAGDALENA MILPAS ALTAS</t>
  </si>
  <si>
    <t>0311 SANTA MARIA DE JESUS</t>
  </si>
  <si>
    <t>0312 CIUDAD VIEJA</t>
  </si>
  <si>
    <t>0313 SAN MIGUEL DUEÐAS</t>
  </si>
  <si>
    <t>0314 ALOTENANGO</t>
  </si>
  <si>
    <t>0315 SAN ANTONIO AGUAS CALIENTES</t>
  </si>
  <si>
    <t>0316 SANTA CATARINA BARAHONA</t>
  </si>
  <si>
    <t>CHIMALTENANGO</t>
  </si>
  <si>
    <t>0401 CHIMALTENANGO</t>
  </si>
  <si>
    <t>0402 SAN JOSE POAQUIL</t>
  </si>
  <si>
    <t>0403 SAN MARTIN JILOTEPEQUE</t>
  </si>
  <si>
    <t>0404 COMALAPA</t>
  </si>
  <si>
    <t>0405 SANTA APOLONIA</t>
  </si>
  <si>
    <t>0406 TECPAN GUATEMALA</t>
  </si>
  <si>
    <t>0407 PATZUN</t>
  </si>
  <si>
    <t>0408 POCHUTA</t>
  </si>
  <si>
    <t>0409 PATZICIA</t>
  </si>
  <si>
    <t>0410 SANTA CRUZ BALANYA</t>
  </si>
  <si>
    <t>0411 ACATENANGO</t>
  </si>
  <si>
    <t>0412 YEPOCAPA</t>
  </si>
  <si>
    <t>0413 SAN ANDRES ITZAPA</t>
  </si>
  <si>
    <t>0414 PARRAMOS</t>
  </si>
  <si>
    <t>0415 ZARAGOZA</t>
  </si>
  <si>
    <t>0416 EL TEJAR</t>
  </si>
  <si>
    <t>ESCUINTLA</t>
  </si>
  <si>
    <t>0501 ESCUINTLA</t>
  </si>
  <si>
    <t>0502 SANTA LUCIA COTZUMALGUAPA</t>
  </si>
  <si>
    <t>0503 LA DEMOCRACIA</t>
  </si>
  <si>
    <t>0504 SIQUINALA</t>
  </si>
  <si>
    <t>0505 MASAGUA</t>
  </si>
  <si>
    <t>0506 TIQUISATE</t>
  </si>
  <si>
    <t>0507 LA GOMERA</t>
  </si>
  <si>
    <t>0508 GUANAGAZAPA</t>
  </si>
  <si>
    <t>0509 SAN JOSE</t>
  </si>
  <si>
    <t>0510 IZTAPA</t>
  </si>
  <si>
    <t>0511 PALIN</t>
  </si>
  <si>
    <t>0512 SAN VICENTE PACAYA</t>
  </si>
  <si>
    <t>0513 NUEVA CONCEPCION</t>
  </si>
  <si>
    <t>0514 SIPACATE</t>
  </si>
  <si>
    <t>SANTA ROSA</t>
  </si>
  <si>
    <t>0601 CUILAPA</t>
  </si>
  <si>
    <t>0602 BARBERENA</t>
  </si>
  <si>
    <t>0603 SANTA ROSA DE LIMA</t>
  </si>
  <si>
    <t>0604 CASILLAS</t>
  </si>
  <si>
    <t>0605 SAN RAFAEL LAS FLORES</t>
  </si>
  <si>
    <t>0606 ORATORIO</t>
  </si>
  <si>
    <t>0607 SAN JUAN TECUACO</t>
  </si>
  <si>
    <t>0608 CHIQUIMULILLA</t>
  </si>
  <si>
    <t>0609 TAXISCO</t>
  </si>
  <si>
    <t>0610 SANTA MARIA IXHUATAN</t>
  </si>
  <si>
    <t>0611 GUAZACAPAN</t>
  </si>
  <si>
    <t>0612 SANTA CRUZ NARANJO</t>
  </si>
  <si>
    <t>0613 PUEBLO NUEVO VIÐAS</t>
  </si>
  <si>
    <t>0614 NUEVA SANTA ROSA</t>
  </si>
  <si>
    <t>SOLOLA</t>
  </si>
  <si>
    <t>0701 SOLOLA</t>
  </si>
  <si>
    <t>0702 SAN JOSE CHACAYA</t>
  </si>
  <si>
    <t>0703 SANTA MARIA VISITACION</t>
  </si>
  <si>
    <t>0704 SANTA LUCIA UTATLAN</t>
  </si>
  <si>
    <t>0705 NAHUALA</t>
  </si>
  <si>
    <t>0706 SANTA CATARINA IXTAHUACAN</t>
  </si>
  <si>
    <t>0707 SANTA CLARA LA LAGUNA</t>
  </si>
  <si>
    <t>0708 CONCEPCION</t>
  </si>
  <si>
    <t>0709 SAN ANDRES SEMETABAJ</t>
  </si>
  <si>
    <t>0710 PANAJACHEL</t>
  </si>
  <si>
    <t>0711 SANTA CATARINA PALOPO</t>
  </si>
  <si>
    <t>0712 SAN ANTONIO PALOPO</t>
  </si>
  <si>
    <t>0713 SAN LUCAS TOLIMAN</t>
  </si>
  <si>
    <t>0714 SANTA CRUZ LA LAGUNA</t>
  </si>
  <si>
    <t>0715 SAN PABLO LA LAGUNA</t>
  </si>
  <si>
    <t>0716 SAN MARCOS LA LAGUNA</t>
  </si>
  <si>
    <t>0717 SAN JUAN LA LAGUNA</t>
  </si>
  <si>
    <t>0718 SAN PEDRO LA LAGUNA</t>
  </si>
  <si>
    <t>0719 SANTIAGO ATITLAN</t>
  </si>
  <si>
    <t>TOTONICAPAN</t>
  </si>
  <si>
    <t>0801 TOTONICAPAN</t>
  </si>
  <si>
    <t>0802 SAN CRISTOBAL TOTONICAPAN</t>
  </si>
  <si>
    <t>0803 SAN FRANCISCO EL ALTO</t>
  </si>
  <si>
    <t>0804 SAN ANDRES XECUL</t>
  </si>
  <si>
    <t>0805 MOMOSTENANGO</t>
  </si>
  <si>
    <t>0806 SANTA MARIA CHIQUIMULA</t>
  </si>
  <si>
    <t>0807 SANTA LUCIA LA REFORMA</t>
  </si>
  <si>
    <t>0808 SAN BARTOLO</t>
  </si>
  <si>
    <t>QUETZALTENANGO</t>
  </si>
  <si>
    <t>0901 QUETZALTENANGO</t>
  </si>
  <si>
    <t>0902 SALCAJA</t>
  </si>
  <si>
    <t>0903 OLINTEPEQUE</t>
  </si>
  <si>
    <t>0904 SAN CARLOS SIJA</t>
  </si>
  <si>
    <t>0905 SIBILIA</t>
  </si>
  <si>
    <t>0906 CABRICAN</t>
  </si>
  <si>
    <t>0907 CAJOLA</t>
  </si>
  <si>
    <t>0908 SAN MIGUEL SIGUILA</t>
  </si>
  <si>
    <t>0909 SAN JUAN OSTUNCALCO</t>
  </si>
  <si>
    <t>0910 SAN MATEO</t>
  </si>
  <si>
    <t>0911 CONCEPCION CHIQUIRICHAPA</t>
  </si>
  <si>
    <t>0912 SAN MARTIN SACATEPEQUEZ</t>
  </si>
  <si>
    <t>0913 ALMOLONGA</t>
  </si>
  <si>
    <t>0914 CANTEL</t>
  </si>
  <si>
    <t>0915 HUITAN</t>
  </si>
  <si>
    <t>0916 ZUNIL</t>
  </si>
  <si>
    <t>0917 COLOMBA</t>
  </si>
  <si>
    <t>0918 SAN FRANCISCO LA UNION</t>
  </si>
  <si>
    <t>0919 EL PALMAR</t>
  </si>
  <si>
    <t>0920 COATEPEQUE</t>
  </si>
  <si>
    <t>0921 GENOVA</t>
  </si>
  <si>
    <t>0922 FLORES COSTA CUCA</t>
  </si>
  <si>
    <t>0923 LA ESPERANZA</t>
  </si>
  <si>
    <t>0924 PALESTINA DE LOS ALTOS</t>
  </si>
  <si>
    <t>SUCHITEPEQUEZ</t>
  </si>
  <si>
    <t>1001 MAZATENANGO</t>
  </si>
  <si>
    <t>1002 CUYOTENANGO</t>
  </si>
  <si>
    <t>1003 SAN FRANCISCO ZAPOTITLAN</t>
  </si>
  <si>
    <t>1004 SAN BERNARDINO</t>
  </si>
  <si>
    <t>1005 SAN JOSE EL IDOLO</t>
  </si>
  <si>
    <t>1006 SANTO DOMINGO SUCHITEPEQUEZ</t>
  </si>
  <si>
    <t>1007 SAN LORENZO</t>
  </si>
  <si>
    <t>1008 SAMAYAC</t>
  </si>
  <si>
    <t>1009 SAN PABLO JOCOPILAS</t>
  </si>
  <si>
    <t>1010 SAN ANTONIO SUCHITEPEQUEZ</t>
  </si>
  <si>
    <t>1011 SAN MIGUEL PANAN</t>
  </si>
  <si>
    <t>1012 SAN GABRIEL</t>
  </si>
  <si>
    <t>1013 CHICACAO</t>
  </si>
  <si>
    <t>1014 PATULUL</t>
  </si>
  <si>
    <t>1015 SANTA BARBARA</t>
  </si>
  <si>
    <t>1016 SAN JUAN BAUTISTA</t>
  </si>
  <si>
    <t>1017 SANTO TOMAS LA UNION</t>
  </si>
  <si>
    <t>1018 ZUNILITO</t>
  </si>
  <si>
    <t>1019 PUEBLO NUEVO</t>
  </si>
  <si>
    <t>1020 RIO BRAVO</t>
  </si>
  <si>
    <t>1021 SAN JOSE LA MAQUINA</t>
  </si>
  <si>
    <t>RETALHULEU</t>
  </si>
  <si>
    <t>1101 RETALHULEU</t>
  </si>
  <si>
    <t>1102 SAN SEBASTIAN</t>
  </si>
  <si>
    <t>1103 SANTA CRUZ MULUA</t>
  </si>
  <si>
    <t>1104 SAN MARTIN ZAPOTITLAN</t>
  </si>
  <si>
    <t>1105 SAN FELIPE</t>
  </si>
  <si>
    <t>1106 SAN ANDRES VILLA SECA</t>
  </si>
  <si>
    <t>1107 CHAMPERICO</t>
  </si>
  <si>
    <t>1108 NUEVO SAN CARLOS</t>
  </si>
  <si>
    <t>1109 EL ASINTAL</t>
  </si>
  <si>
    <t>SAN MARCOS</t>
  </si>
  <si>
    <t>1201 SAN MARCOS</t>
  </si>
  <si>
    <t>1202 SAN PEDRO SACATEPEQUEZ</t>
  </si>
  <si>
    <t>1203 SAN ANTONIO SACATEPEQUEZ</t>
  </si>
  <si>
    <t>1204 COMITANCILLO</t>
  </si>
  <si>
    <t>1205 SAN MIGUEL IXTAHUACAN</t>
  </si>
  <si>
    <t>1206 CONCEPCION TUTUAPA</t>
  </si>
  <si>
    <t>1207 TACANA</t>
  </si>
  <si>
    <t>1208 SIBINAL</t>
  </si>
  <si>
    <t>1209 TAJUMULCO</t>
  </si>
  <si>
    <t>1210 TEJUTLA</t>
  </si>
  <si>
    <t>1211 SAN RAFAEL PIE DE LA CUESTA</t>
  </si>
  <si>
    <t>1212 NUEVO PROGRESO</t>
  </si>
  <si>
    <t>1213 EL TUMBADOR</t>
  </si>
  <si>
    <t>1214 EL RODEO</t>
  </si>
  <si>
    <t>1215 MALACATAN</t>
  </si>
  <si>
    <t>1216 CATARINA</t>
  </si>
  <si>
    <t>1217 AYUTLA</t>
  </si>
  <si>
    <t>1218 OCOS</t>
  </si>
  <si>
    <t>1219 SAN PABLO</t>
  </si>
  <si>
    <t>1220 EL QUETZAL</t>
  </si>
  <si>
    <t>1221 LA REFORMA</t>
  </si>
  <si>
    <t>1222 PAJAPITA</t>
  </si>
  <si>
    <t>1223 IXCHIGUAN</t>
  </si>
  <si>
    <t>1224 SAN JOSE OJETENAM</t>
  </si>
  <si>
    <t>1225 SAN CRISTOBAL CUCHO</t>
  </si>
  <si>
    <t>1226 SIPACAPA</t>
  </si>
  <si>
    <t>1227 ESQUIPULAS PALO GORDO</t>
  </si>
  <si>
    <t>1228 RIO BLANCO</t>
  </si>
  <si>
    <t>1229 SAN LORENZO</t>
  </si>
  <si>
    <t>1230 LA BLANCA</t>
  </si>
  <si>
    <t>HUEHETENANGO</t>
  </si>
  <si>
    <t>1301 HUEHUETENANGO</t>
  </si>
  <si>
    <t>1302 CHIANTLA</t>
  </si>
  <si>
    <t>1303 MALACATANCITO</t>
  </si>
  <si>
    <t>1304 CUILCO</t>
  </si>
  <si>
    <t>1305 NENTON</t>
  </si>
  <si>
    <t>1306 SAN PEDRO NECTA</t>
  </si>
  <si>
    <t>1307 JACALTENANGO</t>
  </si>
  <si>
    <t>1308 SOLOMA</t>
  </si>
  <si>
    <t>1309 SAN ILDEFONSO IXTAHUACAN</t>
  </si>
  <si>
    <t>1310 SANTA BARBARA</t>
  </si>
  <si>
    <t>1311 LA LIBERTAD</t>
  </si>
  <si>
    <t>1312 LA DEMOCRACIA</t>
  </si>
  <si>
    <t>1313 SAN MIGUEL ACATAN</t>
  </si>
  <si>
    <t>1314 SAN RAFAEL LA INDEPENDENCIA</t>
  </si>
  <si>
    <t>1315 TODOS SANTOS CUCHUMATAN</t>
  </si>
  <si>
    <t>1316 SAN JUAN ATITAN</t>
  </si>
  <si>
    <t>1317 SANTA EULALIA</t>
  </si>
  <si>
    <t>1318 SAN MATEO IXTATAN</t>
  </si>
  <si>
    <t>1319 COLOTENANGO</t>
  </si>
  <si>
    <t>1320 SAN SEBASTIAN HUEHUETENANGO</t>
  </si>
  <si>
    <t>1321 TECTITAN</t>
  </si>
  <si>
    <t>1322 CONCEPCION HUISTA</t>
  </si>
  <si>
    <t>1323 SAN JUAN IXCOY</t>
  </si>
  <si>
    <t>1324 SAN ANTONIO HUISTA</t>
  </si>
  <si>
    <t>1325 SAN SEBASTIAN COATAN</t>
  </si>
  <si>
    <t>1326 BARILLAS</t>
  </si>
  <si>
    <t>1327 AGUACATAN</t>
  </si>
  <si>
    <t>1328 SAN RAFAEL PETZAL</t>
  </si>
  <si>
    <t>1329 SAN GASPAR IXCHIL</t>
  </si>
  <si>
    <t>1330 SANTIAGO CHIMALTENANGO</t>
  </si>
  <si>
    <t>1331 SANTA ANA HUISTA</t>
  </si>
  <si>
    <t>1332 UNION CANTINIL</t>
  </si>
  <si>
    <t>1333 PETATAN</t>
  </si>
  <si>
    <t>QUICHE</t>
  </si>
  <si>
    <t>1401 SANTA CRUZ DEL QUICHE</t>
  </si>
  <si>
    <t>1402 CHICHE</t>
  </si>
  <si>
    <t>1403 CHINIQUE</t>
  </si>
  <si>
    <t>1404 ZACUALPA</t>
  </si>
  <si>
    <t>1405 CHAJUL</t>
  </si>
  <si>
    <t>1406 CHICHICASTENANGO</t>
  </si>
  <si>
    <t>1407 PATZITE</t>
  </si>
  <si>
    <t>1408 SAN ANTONIO ILOTENANGO</t>
  </si>
  <si>
    <t>1409 SAN PEDRO JOCOPILAS</t>
  </si>
  <si>
    <t>1410 CUNEN</t>
  </si>
  <si>
    <t>1411 SAN JUAN COTZAL</t>
  </si>
  <si>
    <t>1412 JOYABAJ</t>
  </si>
  <si>
    <t>1413 NEBAJ</t>
  </si>
  <si>
    <t>1414 SAN ANDRES SAJCABAJA</t>
  </si>
  <si>
    <t>1415 USPANTAN</t>
  </si>
  <si>
    <t>1416 SACAPULAS</t>
  </si>
  <si>
    <t>1417 SAN BARTOLOME JOCOTENANGO</t>
  </si>
  <si>
    <t>1418 CANILLA</t>
  </si>
  <si>
    <t>1419 CHICAMAN</t>
  </si>
  <si>
    <t>1420 IXCAN</t>
  </si>
  <si>
    <t>1421 PACHALUM</t>
  </si>
  <si>
    <t>BAJA VERAPAZ</t>
  </si>
  <si>
    <t>1501 SALAMA</t>
  </si>
  <si>
    <t>1502 SAN MIGUEL CHICAJ</t>
  </si>
  <si>
    <t>1503 RABINAL</t>
  </si>
  <si>
    <t>1504 CUBULCO</t>
  </si>
  <si>
    <t>1505 GRANADOS</t>
  </si>
  <si>
    <t>1506 EL CHOL</t>
  </si>
  <si>
    <t>1507 SAN JERONIMO</t>
  </si>
  <si>
    <t>1508 PURULHA</t>
  </si>
  <si>
    <t>ALTA VERAPAZ</t>
  </si>
  <si>
    <t>1601 COBAN</t>
  </si>
  <si>
    <t>1602 SANTA CRUZ VERAPAZ</t>
  </si>
  <si>
    <t>1603 SAN CRISTOBAL VERAPAZ</t>
  </si>
  <si>
    <t>1604 TACTIC</t>
  </si>
  <si>
    <t>1605 TAMAHU</t>
  </si>
  <si>
    <t>1606 TUCURU</t>
  </si>
  <si>
    <t>1607 PANZOS</t>
  </si>
  <si>
    <t>1608 SENAHU</t>
  </si>
  <si>
    <t>1609 SAN PEDRO CARCHA</t>
  </si>
  <si>
    <t>1610 SAN JUAN CHAMELCO</t>
  </si>
  <si>
    <t>1611 LANQUIN</t>
  </si>
  <si>
    <t>1612 CAHABON</t>
  </si>
  <si>
    <t>1613 CHISEC</t>
  </si>
  <si>
    <t>1614 CHAHAL</t>
  </si>
  <si>
    <t>1615 FRAY BARTOLOME DE LAS CASAS</t>
  </si>
  <si>
    <t>1616 SANTA CATALINA LA TINTA</t>
  </si>
  <si>
    <t>1617 RAXRUHA</t>
  </si>
  <si>
    <t>PETEN</t>
  </si>
  <si>
    <t>1701 FLORES</t>
  </si>
  <si>
    <t>1702 SAN JOSE</t>
  </si>
  <si>
    <t>1703 SAN BENITO</t>
  </si>
  <si>
    <t>1704 SAN ANDRES</t>
  </si>
  <si>
    <t>1705 LA LIBERTAD</t>
  </si>
  <si>
    <t>1706 SAN FRANCISCO</t>
  </si>
  <si>
    <t>1707 SANTA ANA</t>
  </si>
  <si>
    <t>1708 DOLORES</t>
  </si>
  <si>
    <t>1709 SAN LUIS</t>
  </si>
  <si>
    <t>1710 SAYAXCHE</t>
  </si>
  <si>
    <t>1711 MELCHOR DE MENCOS</t>
  </si>
  <si>
    <t>1712 POPTUN</t>
  </si>
  <si>
    <t>1713 LAS CRUCES</t>
  </si>
  <si>
    <t>1714 EL CHAL</t>
  </si>
  <si>
    <t>IZABAL</t>
  </si>
  <si>
    <t>1801 PUERTO BARRIOS</t>
  </si>
  <si>
    <t>1802 LIVINGSTON</t>
  </si>
  <si>
    <t>1803 EL ESTOR</t>
  </si>
  <si>
    <t>1804 MORALES</t>
  </si>
  <si>
    <t>1805 LOS AMATES</t>
  </si>
  <si>
    <t>ZACAPA</t>
  </si>
  <si>
    <t>1901 ZACAPA</t>
  </si>
  <si>
    <t>1902 ESTANZUELA</t>
  </si>
  <si>
    <t>1903 RIO HONDO</t>
  </si>
  <si>
    <t>1904 GUALAN</t>
  </si>
  <si>
    <t>1905 TECULUTAN</t>
  </si>
  <si>
    <t>1906 USUMATLAN</t>
  </si>
  <si>
    <t>1907 CABAÐAS</t>
  </si>
  <si>
    <t>1908 SAN DIEGO</t>
  </si>
  <si>
    <t>1909 LA UNION</t>
  </si>
  <si>
    <t>1910 HUITE</t>
  </si>
  <si>
    <t>1911 SAN JORGE</t>
  </si>
  <si>
    <t>CHIQUIMULA</t>
  </si>
  <si>
    <t>2001 CHIQUIMULA</t>
  </si>
  <si>
    <t>2002 SAN JOSE LA ARADA</t>
  </si>
  <si>
    <t>2003 SAN JUAN ERMITA</t>
  </si>
  <si>
    <t>2004 JOCOTAN</t>
  </si>
  <si>
    <t>2005 CAMOTAN</t>
  </si>
  <si>
    <t>2006 OLOPA</t>
  </si>
  <si>
    <t>2007 ESQUIPULAS</t>
  </si>
  <si>
    <t>2008 CONCEPCION LAS MINAS</t>
  </si>
  <si>
    <t>2009 QUEZALTEPEQUE</t>
  </si>
  <si>
    <t>2010 SAN JACINTO</t>
  </si>
  <si>
    <t>2011 IPALA</t>
  </si>
  <si>
    <t>JALAPA</t>
  </si>
  <si>
    <t>2101 JALAPA</t>
  </si>
  <si>
    <t>2102 SAN PEDRO PINULA</t>
  </si>
  <si>
    <t>2103 SAN LUIS JILOTEPEQUE</t>
  </si>
  <si>
    <t>2104 SAN MANUEL CHAPARRON</t>
  </si>
  <si>
    <t>2105 SAN CARLOS ALZATATE</t>
  </si>
  <si>
    <t>2106 MONJAS</t>
  </si>
  <si>
    <t>2107 MATAQUESCUINTLA</t>
  </si>
  <si>
    <t>JUTIAPA</t>
  </si>
  <si>
    <t>2201 JUTIAPA</t>
  </si>
  <si>
    <t>2202 EL PROGRESO</t>
  </si>
  <si>
    <t>2203 SANTA CATARINA MITA</t>
  </si>
  <si>
    <t>2204 AGUA BLANCA</t>
  </si>
  <si>
    <t>2205 ASUNCION MITA</t>
  </si>
  <si>
    <t>2206 YUPILTEPEQUE</t>
  </si>
  <si>
    <t>2207 ATESCATEMPA</t>
  </si>
  <si>
    <t>2208 JEREZ</t>
  </si>
  <si>
    <t>2209 EL ADELANTO</t>
  </si>
  <si>
    <t>2210 ZAPOTITLAN</t>
  </si>
  <si>
    <t>2211 COMAPA</t>
  </si>
  <si>
    <t>2212 JALPATAGUA</t>
  </si>
  <si>
    <t>2213 CONGUACO</t>
  </si>
  <si>
    <t>2214 MOYUTA</t>
  </si>
  <si>
    <t>2215 PASACO</t>
  </si>
  <si>
    <t>2216 SAN JOSE ACATEMPA</t>
  </si>
  <si>
    <t>2217 QUESADA</t>
  </si>
  <si>
    <t>Pilotos con vehículo</t>
  </si>
  <si>
    <t>Censistas</t>
  </si>
  <si>
    <t>Supervisores</t>
  </si>
  <si>
    <t>Capacitadores</t>
  </si>
  <si>
    <t xml:space="preserve"> </t>
  </si>
  <si>
    <t>Coordinadores Municipales</t>
  </si>
  <si>
    <t>Supervisores y Censistas especiales</t>
  </si>
  <si>
    <t xml:space="preserve">Tabla de distribución por cantidad de personas a contratar por municipio censal </t>
  </si>
  <si>
    <t>TOTAL DE HOGARES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</si>
</sst>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-;\-* #,##0_-;_-* &quot;-&quot;??_-;_-@_-"/>
    <numFmt numFmtId="165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1" xfId="0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/>
    <xf numFmtId="3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wrapText="1"/>
    </xf>
    <xf numFmtId="0" fontId="0" fillId="3" borderId="1" xfId="0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/>
    <xf numFmtId="3" fontId="4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3" borderId="0" xfId="0" applyFill="1"/>
    <xf numFmtId="3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94"/>
  <sheetViews>
    <sheetView tabSelected="1" zoomScale="90" zoomScaleNormal="90" workbookViewId="0">
      <selection activeCell="K3" sqref="K3"/>
    </sheetView>
  </sheetViews>
  <sheetFormatPr baseColWidth="10" defaultRowHeight="15" x14ac:dyDescent="0.25"/>
  <cols>
    <col min="1" max="1" width="18.7109375" style="9" customWidth="1"/>
    <col min="2" max="2" width="36.28515625" style="9" bestFit="1" customWidth="1"/>
    <col min="3" max="3" width="18.42578125" style="8" bestFit="1" customWidth="1"/>
    <col min="4" max="4" width="14.5703125" style="8" customWidth="1"/>
    <col min="5" max="5" width="19.5703125" style="8" customWidth="1"/>
    <col min="6" max="6" width="12.42578125" style="8" bestFit="1" customWidth="1"/>
    <col min="7" max="8" width="11.42578125" style="8"/>
    <col min="9" max="9" width="16.140625" style="8" customWidth="1"/>
    <col min="10" max="247" width="11.42578125" style="8"/>
    <col min="248" max="248" width="17.85546875" style="8" bestFit="1" customWidth="1"/>
    <col min="249" max="249" width="36.28515625" style="8" bestFit="1" customWidth="1"/>
    <col min="250" max="250" width="10.5703125" style="8" bestFit="1" customWidth="1"/>
    <col min="251" max="252" width="11.42578125" style="8"/>
    <col min="253" max="253" width="0" style="8" hidden="1" customWidth="1"/>
    <col min="254" max="254" width="19.5703125" style="8" customWidth="1"/>
    <col min="255" max="255" width="16.140625" style="8" customWidth="1"/>
    <col min="256" max="503" width="11.42578125" style="8"/>
    <col min="504" max="504" width="17.85546875" style="8" bestFit="1" customWidth="1"/>
    <col min="505" max="505" width="36.28515625" style="8" bestFit="1" customWidth="1"/>
    <col min="506" max="506" width="10.5703125" style="8" bestFit="1" customWidth="1"/>
    <col min="507" max="508" width="11.42578125" style="8"/>
    <col min="509" max="509" width="0" style="8" hidden="1" customWidth="1"/>
    <col min="510" max="510" width="19.5703125" style="8" customWidth="1"/>
    <col min="511" max="511" width="16.140625" style="8" customWidth="1"/>
    <col min="512" max="759" width="11.42578125" style="8"/>
    <col min="760" max="760" width="17.85546875" style="8" bestFit="1" customWidth="1"/>
    <col min="761" max="761" width="36.28515625" style="8" bestFit="1" customWidth="1"/>
    <col min="762" max="762" width="10.5703125" style="8" bestFit="1" customWidth="1"/>
    <col min="763" max="764" width="11.42578125" style="8"/>
    <col min="765" max="765" width="0" style="8" hidden="1" customWidth="1"/>
    <col min="766" max="766" width="19.5703125" style="8" customWidth="1"/>
    <col min="767" max="767" width="16.140625" style="8" customWidth="1"/>
    <col min="768" max="1015" width="11.42578125" style="8"/>
    <col min="1016" max="1016" width="17.85546875" style="8" bestFit="1" customWidth="1"/>
    <col min="1017" max="1017" width="36.28515625" style="8" bestFit="1" customWidth="1"/>
    <col min="1018" max="1018" width="10.5703125" style="8" bestFit="1" customWidth="1"/>
    <col min="1019" max="1020" width="11.42578125" style="8"/>
    <col min="1021" max="1021" width="0" style="8" hidden="1" customWidth="1"/>
    <col min="1022" max="1022" width="19.5703125" style="8" customWidth="1"/>
    <col min="1023" max="1023" width="16.140625" style="8" customWidth="1"/>
    <col min="1024" max="1271" width="11.42578125" style="8"/>
    <col min="1272" max="1272" width="17.85546875" style="8" bestFit="1" customWidth="1"/>
    <col min="1273" max="1273" width="36.28515625" style="8" bestFit="1" customWidth="1"/>
    <col min="1274" max="1274" width="10.5703125" style="8" bestFit="1" customWidth="1"/>
    <col min="1275" max="1276" width="11.42578125" style="8"/>
    <col min="1277" max="1277" width="0" style="8" hidden="1" customWidth="1"/>
    <col min="1278" max="1278" width="19.5703125" style="8" customWidth="1"/>
    <col min="1279" max="1279" width="16.140625" style="8" customWidth="1"/>
    <col min="1280" max="1527" width="11.42578125" style="8"/>
    <col min="1528" max="1528" width="17.85546875" style="8" bestFit="1" customWidth="1"/>
    <col min="1529" max="1529" width="36.28515625" style="8" bestFit="1" customWidth="1"/>
    <col min="1530" max="1530" width="10.5703125" style="8" bestFit="1" customWidth="1"/>
    <col min="1531" max="1532" width="11.42578125" style="8"/>
    <col min="1533" max="1533" width="0" style="8" hidden="1" customWidth="1"/>
    <col min="1534" max="1534" width="19.5703125" style="8" customWidth="1"/>
    <col min="1535" max="1535" width="16.140625" style="8" customWidth="1"/>
    <col min="1536" max="1783" width="11.42578125" style="8"/>
    <col min="1784" max="1784" width="17.85546875" style="8" bestFit="1" customWidth="1"/>
    <col min="1785" max="1785" width="36.28515625" style="8" bestFit="1" customWidth="1"/>
    <col min="1786" max="1786" width="10.5703125" style="8" bestFit="1" customWidth="1"/>
    <col min="1787" max="1788" width="11.42578125" style="8"/>
    <col min="1789" max="1789" width="0" style="8" hidden="1" customWidth="1"/>
    <col min="1790" max="1790" width="19.5703125" style="8" customWidth="1"/>
    <col min="1791" max="1791" width="16.140625" style="8" customWidth="1"/>
    <col min="1792" max="2039" width="11.42578125" style="8"/>
    <col min="2040" max="2040" width="17.85546875" style="8" bestFit="1" customWidth="1"/>
    <col min="2041" max="2041" width="36.28515625" style="8" bestFit="1" customWidth="1"/>
    <col min="2042" max="2042" width="10.5703125" style="8" bestFit="1" customWidth="1"/>
    <col min="2043" max="2044" width="11.42578125" style="8"/>
    <col min="2045" max="2045" width="0" style="8" hidden="1" customWidth="1"/>
    <col min="2046" max="2046" width="19.5703125" style="8" customWidth="1"/>
    <col min="2047" max="2047" width="16.140625" style="8" customWidth="1"/>
    <col min="2048" max="2295" width="11.42578125" style="8"/>
    <col min="2296" max="2296" width="17.85546875" style="8" bestFit="1" customWidth="1"/>
    <col min="2297" max="2297" width="36.28515625" style="8" bestFit="1" customWidth="1"/>
    <col min="2298" max="2298" width="10.5703125" style="8" bestFit="1" customWidth="1"/>
    <col min="2299" max="2300" width="11.42578125" style="8"/>
    <col min="2301" max="2301" width="0" style="8" hidden="1" customWidth="1"/>
    <col min="2302" max="2302" width="19.5703125" style="8" customWidth="1"/>
    <col min="2303" max="2303" width="16.140625" style="8" customWidth="1"/>
    <col min="2304" max="2551" width="11.42578125" style="8"/>
    <col min="2552" max="2552" width="17.85546875" style="8" bestFit="1" customWidth="1"/>
    <col min="2553" max="2553" width="36.28515625" style="8" bestFit="1" customWidth="1"/>
    <col min="2554" max="2554" width="10.5703125" style="8" bestFit="1" customWidth="1"/>
    <col min="2555" max="2556" width="11.42578125" style="8"/>
    <col min="2557" max="2557" width="0" style="8" hidden="1" customWidth="1"/>
    <col min="2558" max="2558" width="19.5703125" style="8" customWidth="1"/>
    <col min="2559" max="2559" width="16.140625" style="8" customWidth="1"/>
    <col min="2560" max="2807" width="11.42578125" style="8"/>
    <col min="2808" max="2808" width="17.85546875" style="8" bestFit="1" customWidth="1"/>
    <col min="2809" max="2809" width="36.28515625" style="8" bestFit="1" customWidth="1"/>
    <col min="2810" max="2810" width="10.5703125" style="8" bestFit="1" customWidth="1"/>
    <col min="2811" max="2812" width="11.42578125" style="8"/>
    <col min="2813" max="2813" width="0" style="8" hidden="1" customWidth="1"/>
    <col min="2814" max="2814" width="19.5703125" style="8" customWidth="1"/>
    <col min="2815" max="2815" width="16.140625" style="8" customWidth="1"/>
    <col min="2816" max="3063" width="11.42578125" style="8"/>
    <col min="3064" max="3064" width="17.85546875" style="8" bestFit="1" customWidth="1"/>
    <col min="3065" max="3065" width="36.28515625" style="8" bestFit="1" customWidth="1"/>
    <col min="3066" max="3066" width="10.5703125" style="8" bestFit="1" customWidth="1"/>
    <col min="3067" max="3068" width="11.42578125" style="8"/>
    <col min="3069" max="3069" width="0" style="8" hidden="1" customWidth="1"/>
    <col min="3070" max="3070" width="19.5703125" style="8" customWidth="1"/>
    <col min="3071" max="3071" width="16.140625" style="8" customWidth="1"/>
    <col min="3072" max="3319" width="11.42578125" style="8"/>
    <col min="3320" max="3320" width="17.85546875" style="8" bestFit="1" customWidth="1"/>
    <col min="3321" max="3321" width="36.28515625" style="8" bestFit="1" customWidth="1"/>
    <col min="3322" max="3322" width="10.5703125" style="8" bestFit="1" customWidth="1"/>
    <col min="3323" max="3324" width="11.42578125" style="8"/>
    <col min="3325" max="3325" width="0" style="8" hidden="1" customWidth="1"/>
    <col min="3326" max="3326" width="19.5703125" style="8" customWidth="1"/>
    <col min="3327" max="3327" width="16.140625" style="8" customWidth="1"/>
    <col min="3328" max="3575" width="11.42578125" style="8"/>
    <col min="3576" max="3576" width="17.85546875" style="8" bestFit="1" customWidth="1"/>
    <col min="3577" max="3577" width="36.28515625" style="8" bestFit="1" customWidth="1"/>
    <col min="3578" max="3578" width="10.5703125" style="8" bestFit="1" customWidth="1"/>
    <col min="3579" max="3580" width="11.42578125" style="8"/>
    <col min="3581" max="3581" width="0" style="8" hidden="1" customWidth="1"/>
    <col min="3582" max="3582" width="19.5703125" style="8" customWidth="1"/>
    <col min="3583" max="3583" width="16.140625" style="8" customWidth="1"/>
    <col min="3584" max="3831" width="11.42578125" style="8"/>
    <col min="3832" max="3832" width="17.85546875" style="8" bestFit="1" customWidth="1"/>
    <col min="3833" max="3833" width="36.28515625" style="8" bestFit="1" customWidth="1"/>
    <col min="3834" max="3834" width="10.5703125" style="8" bestFit="1" customWidth="1"/>
    <col min="3835" max="3836" width="11.42578125" style="8"/>
    <col min="3837" max="3837" width="0" style="8" hidden="1" customWidth="1"/>
    <col min="3838" max="3838" width="19.5703125" style="8" customWidth="1"/>
    <col min="3839" max="3839" width="16.140625" style="8" customWidth="1"/>
    <col min="3840" max="4087" width="11.42578125" style="8"/>
    <col min="4088" max="4088" width="17.85546875" style="8" bestFit="1" customWidth="1"/>
    <col min="4089" max="4089" width="36.28515625" style="8" bestFit="1" customWidth="1"/>
    <col min="4090" max="4090" width="10.5703125" style="8" bestFit="1" customWidth="1"/>
    <col min="4091" max="4092" width="11.42578125" style="8"/>
    <col min="4093" max="4093" width="0" style="8" hidden="1" customWidth="1"/>
    <col min="4094" max="4094" width="19.5703125" style="8" customWidth="1"/>
    <col min="4095" max="4095" width="16.140625" style="8" customWidth="1"/>
    <col min="4096" max="4343" width="11.42578125" style="8"/>
    <col min="4344" max="4344" width="17.85546875" style="8" bestFit="1" customWidth="1"/>
    <col min="4345" max="4345" width="36.28515625" style="8" bestFit="1" customWidth="1"/>
    <col min="4346" max="4346" width="10.5703125" style="8" bestFit="1" customWidth="1"/>
    <col min="4347" max="4348" width="11.42578125" style="8"/>
    <col min="4349" max="4349" width="0" style="8" hidden="1" customWidth="1"/>
    <col min="4350" max="4350" width="19.5703125" style="8" customWidth="1"/>
    <col min="4351" max="4351" width="16.140625" style="8" customWidth="1"/>
    <col min="4352" max="4599" width="11.42578125" style="8"/>
    <col min="4600" max="4600" width="17.85546875" style="8" bestFit="1" customWidth="1"/>
    <col min="4601" max="4601" width="36.28515625" style="8" bestFit="1" customWidth="1"/>
    <col min="4602" max="4602" width="10.5703125" style="8" bestFit="1" customWidth="1"/>
    <col min="4603" max="4604" width="11.42578125" style="8"/>
    <col min="4605" max="4605" width="0" style="8" hidden="1" customWidth="1"/>
    <col min="4606" max="4606" width="19.5703125" style="8" customWidth="1"/>
    <col min="4607" max="4607" width="16.140625" style="8" customWidth="1"/>
    <col min="4608" max="4855" width="11.42578125" style="8"/>
    <col min="4856" max="4856" width="17.85546875" style="8" bestFit="1" customWidth="1"/>
    <col min="4857" max="4857" width="36.28515625" style="8" bestFit="1" customWidth="1"/>
    <col min="4858" max="4858" width="10.5703125" style="8" bestFit="1" customWidth="1"/>
    <col min="4859" max="4860" width="11.42578125" style="8"/>
    <col min="4861" max="4861" width="0" style="8" hidden="1" customWidth="1"/>
    <col min="4862" max="4862" width="19.5703125" style="8" customWidth="1"/>
    <col min="4863" max="4863" width="16.140625" style="8" customWidth="1"/>
    <col min="4864" max="5111" width="11.42578125" style="8"/>
    <col min="5112" max="5112" width="17.85546875" style="8" bestFit="1" customWidth="1"/>
    <col min="5113" max="5113" width="36.28515625" style="8" bestFit="1" customWidth="1"/>
    <col min="5114" max="5114" width="10.5703125" style="8" bestFit="1" customWidth="1"/>
    <col min="5115" max="5116" width="11.42578125" style="8"/>
    <col min="5117" max="5117" width="0" style="8" hidden="1" customWidth="1"/>
    <col min="5118" max="5118" width="19.5703125" style="8" customWidth="1"/>
    <col min="5119" max="5119" width="16.140625" style="8" customWidth="1"/>
    <col min="5120" max="5367" width="11.42578125" style="8"/>
    <col min="5368" max="5368" width="17.85546875" style="8" bestFit="1" customWidth="1"/>
    <col min="5369" max="5369" width="36.28515625" style="8" bestFit="1" customWidth="1"/>
    <col min="5370" max="5370" width="10.5703125" style="8" bestFit="1" customWidth="1"/>
    <col min="5371" max="5372" width="11.42578125" style="8"/>
    <col min="5373" max="5373" width="0" style="8" hidden="1" customWidth="1"/>
    <col min="5374" max="5374" width="19.5703125" style="8" customWidth="1"/>
    <col min="5375" max="5375" width="16.140625" style="8" customWidth="1"/>
    <col min="5376" max="5623" width="11.42578125" style="8"/>
    <col min="5624" max="5624" width="17.85546875" style="8" bestFit="1" customWidth="1"/>
    <col min="5625" max="5625" width="36.28515625" style="8" bestFit="1" customWidth="1"/>
    <col min="5626" max="5626" width="10.5703125" style="8" bestFit="1" customWidth="1"/>
    <col min="5627" max="5628" width="11.42578125" style="8"/>
    <col min="5629" max="5629" width="0" style="8" hidden="1" customWidth="1"/>
    <col min="5630" max="5630" width="19.5703125" style="8" customWidth="1"/>
    <col min="5631" max="5631" width="16.140625" style="8" customWidth="1"/>
    <col min="5632" max="5879" width="11.42578125" style="8"/>
    <col min="5880" max="5880" width="17.85546875" style="8" bestFit="1" customWidth="1"/>
    <col min="5881" max="5881" width="36.28515625" style="8" bestFit="1" customWidth="1"/>
    <col min="5882" max="5882" width="10.5703125" style="8" bestFit="1" customWidth="1"/>
    <col min="5883" max="5884" width="11.42578125" style="8"/>
    <col min="5885" max="5885" width="0" style="8" hidden="1" customWidth="1"/>
    <col min="5886" max="5886" width="19.5703125" style="8" customWidth="1"/>
    <col min="5887" max="5887" width="16.140625" style="8" customWidth="1"/>
    <col min="5888" max="6135" width="11.42578125" style="8"/>
    <col min="6136" max="6136" width="17.85546875" style="8" bestFit="1" customWidth="1"/>
    <col min="6137" max="6137" width="36.28515625" style="8" bestFit="1" customWidth="1"/>
    <col min="6138" max="6138" width="10.5703125" style="8" bestFit="1" customWidth="1"/>
    <col min="6139" max="6140" width="11.42578125" style="8"/>
    <col min="6141" max="6141" width="0" style="8" hidden="1" customWidth="1"/>
    <col min="6142" max="6142" width="19.5703125" style="8" customWidth="1"/>
    <col min="6143" max="6143" width="16.140625" style="8" customWidth="1"/>
    <col min="6144" max="6391" width="11.42578125" style="8"/>
    <col min="6392" max="6392" width="17.85546875" style="8" bestFit="1" customWidth="1"/>
    <col min="6393" max="6393" width="36.28515625" style="8" bestFit="1" customWidth="1"/>
    <col min="6394" max="6394" width="10.5703125" style="8" bestFit="1" customWidth="1"/>
    <col min="6395" max="6396" width="11.42578125" style="8"/>
    <col min="6397" max="6397" width="0" style="8" hidden="1" customWidth="1"/>
    <col min="6398" max="6398" width="19.5703125" style="8" customWidth="1"/>
    <col min="6399" max="6399" width="16.140625" style="8" customWidth="1"/>
    <col min="6400" max="6647" width="11.42578125" style="8"/>
    <col min="6648" max="6648" width="17.85546875" style="8" bestFit="1" customWidth="1"/>
    <col min="6649" max="6649" width="36.28515625" style="8" bestFit="1" customWidth="1"/>
    <col min="6650" max="6650" width="10.5703125" style="8" bestFit="1" customWidth="1"/>
    <col min="6651" max="6652" width="11.42578125" style="8"/>
    <col min="6653" max="6653" width="0" style="8" hidden="1" customWidth="1"/>
    <col min="6654" max="6654" width="19.5703125" style="8" customWidth="1"/>
    <col min="6655" max="6655" width="16.140625" style="8" customWidth="1"/>
    <col min="6656" max="6903" width="11.42578125" style="8"/>
    <col min="6904" max="6904" width="17.85546875" style="8" bestFit="1" customWidth="1"/>
    <col min="6905" max="6905" width="36.28515625" style="8" bestFit="1" customWidth="1"/>
    <col min="6906" max="6906" width="10.5703125" style="8" bestFit="1" customWidth="1"/>
    <col min="6907" max="6908" width="11.42578125" style="8"/>
    <col min="6909" max="6909" width="0" style="8" hidden="1" customWidth="1"/>
    <col min="6910" max="6910" width="19.5703125" style="8" customWidth="1"/>
    <col min="6911" max="6911" width="16.140625" style="8" customWidth="1"/>
    <col min="6912" max="7159" width="11.42578125" style="8"/>
    <col min="7160" max="7160" width="17.85546875" style="8" bestFit="1" customWidth="1"/>
    <col min="7161" max="7161" width="36.28515625" style="8" bestFit="1" customWidth="1"/>
    <col min="7162" max="7162" width="10.5703125" style="8" bestFit="1" customWidth="1"/>
    <col min="7163" max="7164" width="11.42578125" style="8"/>
    <col min="7165" max="7165" width="0" style="8" hidden="1" customWidth="1"/>
    <col min="7166" max="7166" width="19.5703125" style="8" customWidth="1"/>
    <col min="7167" max="7167" width="16.140625" style="8" customWidth="1"/>
    <col min="7168" max="7415" width="11.42578125" style="8"/>
    <col min="7416" max="7416" width="17.85546875" style="8" bestFit="1" customWidth="1"/>
    <col min="7417" max="7417" width="36.28515625" style="8" bestFit="1" customWidth="1"/>
    <col min="7418" max="7418" width="10.5703125" style="8" bestFit="1" customWidth="1"/>
    <col min="7419" max="7420" width="11.42578125" style="8"/>
    <col min="7421" max="7421" width="0" style="8" hidden="1" customWidth="1"/>
    <col min="7422" max="7422" width="19.5703125" style="8" customWidth="1"/>
    <col min="7423" max="7423" width="16.140625" style="8" customWidth="1"/>
    <col min="7424" max="7671" width="11.42578125" style="8"/>
    <col min="7672" max="7672" width="17.85546875" style="8" bestFit="1" customWidth="1"/>
    <col min="7673" max="7673" width="36.28515625" style="8" bestFit="1" customWidth="1"/>
    <col min="7674" max="7674" width="10.5703125" style="8" bestFit="1" customWidth="1"/>
    <col min="7675" max="7676" width="11.42578125" style="8"/>
    <col min="7677" max="7677" width="0" style="8" hidden="1" customWidth="1"/>
    <col min="7678" max="7678" width="19.5703125" style="8" customWidth="1"/>
    <col min="7679" max="7679" width="16.140625" style="8" customWidth="1"/>
    <col min="7680" max="7927" width="11.42578125" style="8"/>
    <col min="7928" max="7928" width="17.85546875" style="8" bestFit="1" customWidth="1"/>
    <col min="7929" max="7929" width="36.28515625" style="8" bestFit="1" customWidth="1"/>
    <col min="7930" max="7930" width="10.5703125" style="8" bestFit="1" customWidth="1"/>
    <col min="7931" max="7932" width="11.42578125" style="8"/>
    <col min="7933" max="7933" width="0" style="8" hidden="1" customWidth="1"/>
    <col min="7934" max="7934" width="19.5703125" style="8" customWidth="1"/>
    <col min="7935" max="7935" width="16.140625" style="8" customWidth="1"/>
    <col min="7936" max="8183" width="11.42578125" style="8"/>
    <col min="8184" max="8184" width="17.85546875" style="8" bestFit="1" customWidth="1"/>
    <col min="8185" max="8185" width="36.28515625" style="8" bestFit="1" customWidth="1"/>
    <col min="8186" max="8186" width="10.5703125" style="8" bestFit="1" customWidth="1"/>
    <col min="8187" max="8188" width="11.42578125" style="8"/>
    <col min="8189" max="8189" width="0" style="8" hidden="1" customWidth="1"/>
    <col min="8190" max="8190" width="19.5703125" style="8" customWidth="1"/>
    <col min="8191" max="8191" width="16.140625" style="8" customWidth="1"/>
    <col min="8192" max="8439" width="11.42578125" style="8"/>
    <col min="8440" max="8440" width="17.85546875" style="8" bestFit="1" customWidth="1"/>
    <col min="8441" max="8441" width="36.28515625" style="8" bestFit="1" customWidth="1"/>
    <col min="8442" max="8442" width="10.5703125" style="8" bestFit="1" customWidth="1"/>
    <col min="8443" max="8444" width="11.42578125" style="8"/>
    <col min="8445" max="8445" width="0" style="8" hidden="1" customWidth="1"/>
    <col min="8446" max="8446" width="19.5703125" style="8" customWidth="1"/>
    <col min="8447" max="8447" width="16.140625" style="8" customWidth="1"/>
    <col min="8448" max="8695" width="11.42578125" style="8"/>
    <col min="8696" max="8696" width="17.85546875" style="8" bestFit="1" customWidth="1"/>
    <col min="8697" max="8697" width="36.28515625" style="8" bestFit="1" customWidth="1"/>
    <col min="8698" max="8698" width="10.5703125" style="8" bestFit="1" customWidth="1"/>
    <col min="8699" max="8700" width="11.42578125" style="8"/>
    <col min="8701" max="8701" width="0" style="8" hidden="1" customWidth="1"/>
    <col min="8702" max="8702" width="19.5703125" style="8" customWidth="1"/>
    <col min="8703" max="8703" width="16.140625" style="8" customWidth="1"/>
    <col min="8704" max="8951" width="11.42578125" style="8"/>
    <col min="8952" max="8952" width="17.85546875" style="8" bestFit="1" customWidth="1"/>
    <col min="8953" max="8953" width="36.28515625" style="8" bestFit="1" customWidth="1"/>
    <col min="8954" max="8954" width="10.5703125" style="8" bestFit="1" customWidth="1"/>
    <col min="8955" max="8956" width="11.42578125" style="8"/>
    <col min="8957" max="8957" width="0" style="8" hidden="1" customWidth="1"/>
    <col min="8958" max="8958" width="19.5703125" style="8" customWidth="1"/>
    <col min="8959" max="8959" width="16.140625" style="8" customWidth="1"/>
    <col min="8960" max="9207" width="11.42578125" style="8"/>
    <col min="9208" max="9208" width="17.85546875" style="8" bestFit="1" customWidth="1"/>
    <col min="9209" max="9209" width="36.28515625" style="8" bestFit="1" customWidth="1"/>
    <col min="9210" max="9210" width="10.5703125" style="8" bestFit="1" customWidth="1"/>
    <col min="9211" max="9212" width="11.42578125" style="8"/>
    <col min="9213" max="9213" width="0" style="8" hidden="1" customWidth="1"/>
    <col min="9214" max="9214" width="19.5703125" style="8" customWidth="1"/>
    <col min="9215" max="9215" width="16.140625" style="8" customWidth="1"/>
    <col min="9216" max="9463" width="11.42578125" style="8"/>
    <col min="9464" max="9464" width="17.85546875" style="8" bestFit="1" customWidth="1"/>
    <col min="9465" max="9465" width="36.28515625" style="8" bestFit="1" customWidth="1"/>
    <col min="9466" max="9466" width="10.5703125" style="8" bestFit="1" customWidth="1"/>
    <col min="9467" max="9468" width="11.42578125" style="8"/>
    <col min="9469" max="9469" width="0" style="8" hidden="1" customWidth="1"/>
    <col min="9470" max="9470" width="19.5703125" style="8" customWidth="1"/>
    <col min="9471" max="9471" width="16.140625" style="8" customWidth="1"/>
    <col min="9472" max="9719" width="11.42578125" style="8"/>
    <col min="9720" max="9720" width="17.85546875" style="8" bestFit="1" customWidth="1"/>
    <col min="9721" max="9721" width="36.28515625" style="8" bestFit="1" customWidth="1"/>
    <col min="9722" max="9722" width="10.5703125" style="8" bestFit="1" customWidth="1"/>
    <col min="9723" max="9724" width="11.42578125" style="8"/>
    <col min="9725" max="9725" width="0" style="8" hidden="1" customWidth="1"/>
    <col min="9726" max="9726" width="19.5703125" style="8" customWidth="1"/>
    <col min="9727" max="9727" width="16.140625" style="8" customWidth="1"/>
    <col min="9728" max="9975" width="11.42578125" style="8"/>
    <col min="9976" max="9976" width="17.85546875" style="8" bestFit="1" customWidth="1"/>
    <col min="9977" max="9977" width="36.28515625" style="8" bestFit="1" customWidth="1"/>
    <col min="9978" max="9978" width="10.5703125" style="8" bestFit="1" customWidth="1"/>
    <col min="9979" max="9980" width="11.42578125" style="8"/>
    <col min="9981" max="9981" width="0" style="8" hidden="1" customWidth="1"/>
    <col min="9982" max="9982" width="19.5703125" style="8" customWidth="1"/>
    <col min="9983" max="9983" width="16.140625" style="8" customWidth="1"/>
    <col min="9984" max="10231" width="11.42578125" style="8"/>
    <col min="10232" max="10232" width="17.85546875" style="8" bestFit="1" customWidth="1"/>
    <col min="10233" max="10233" width="36.28515625" style="8" bestFit="1" customWidth="1"/>
    <col min="10234" max="10234" width="10.5703125" style="8" bestFit="1" customWidth="1"/>
    <col min="10235" max="10236" width="11.42578125" style="8"/>
    <col min="10237" max="10237" width="0" style="8" hidden="1" customWidth="1"/>
    <col min="10238" max="10238" width="19.5703125" style="8" customWidth="1"/>
    <col min="10239" max="10239" width="16.140625" style="8" customWidth="1"/>
    <col min="10240" max="10487" width="11.42578125" style="8"/>
    <col min="10488" max="10488" width="17.85546875" style="8" bestFit="1" customWidth="1"/>
    <col min="10489" max="10489" width="36.28515625" style="8" bestFit="1" customWidth="1"/>
    <col min="10490" max="10490" width="10.5703125" style="8" bestFit="1" customWidth="1"/>
    <col min="10491" max="10492" width="11.42578125" style="8"/>
    <col min="10493" max="10493" width="0" style="8" hidden="1" customWidth="1"/>
    <col min="10494" max="10494" width="19.5703125" style="8" customWidth="1"/>
    <col min="10495" max="10495" width="16.140625" style="8" customWidth="1"/>
    <col min="10496" max="10743" width="11.42578125" style="8"/>
    <col min="10744" max="10744" width="17.85546875" style="8" bestFit="1" customWidth="1"/>
    <col min="10745" max="10745" width="36.28515625" style="8" bestFit="1" customWidth="1"/>
    <col min="10746" max="10746" width="10.5703125" style="8" bestFit="1" customWidth="1"/>
    <col min="10747" max="10748" width="11.42578125" style="8"/>
    <col min="10749" max="10749" width="0" style="8" hidden="1" customWidth="1"/>
    <col min="10750" max="10750" width="19.5703125" style="8" customWidth="1"/>
    <col min="10751" max="10751" width="16.140625" style="8" customWidth="1"/>
    <col min="10752" max="10999" width="11.42578125" style="8"/>
    <col min="11000" max="11000" width="17.85546875" style="8" bestFit="1" customWidth="1"/>
    <col min="11001" max="11001" width="36.28515625" style="8" bestFit="1" customWidth="1"/>
    <col min="11002" max="11002" width="10.5703125" style="8" bestFit="1" customWidth="1"/>
    <col min="11003" max="11004" width="11.42578125" style="8"/>
    <col min="11005" max="11005" width="0" style="8" hidden="1" customWidth="1"/>
    <col min="11006" max="11006" width="19.5703125" style="8" customWidth="1"/>
    <col min="11007" max="11007" width="16.140625" style="8" customWidth="1"/>
    <col min="11008" max="11255" width="11.42578125" style="8"/>
    <col min="11256" max="11256" width="17.85546875" style="8" bestFit="1" customWidth="1"/>
    <col min="11257" max="11257" width="36.28515625" style="8" bestFit="1" customWidth="1"/>
    <col min="11258" max="11258" width="10.5703125" style="8" bestFit="1" customWidth="1"/>
    <col min="11259" max="11260" width="11.42578125" style="8"/>
    <col min="11261" max="11261" width="0" style="8" hidden="1" customWidth="1"/>
    <col min="11262" max="11262" width="19.5703125" style="8" customWidth="1"/>
    <col min="11263" max="11263" width="16.140625" style="8" customWidth="1"/>
    <col min="11264" max="11511" width="11.42578125" style="8"/>
    <col min="11512" max="11512" width="17.85546875" style="8" bestFit="1" customWidth="1"/>
    <col min="11513" max="11513" width="36.28515625" style="8" bestFit="1" customWidth="1"/>
    <col min="11514" max="11514" width="10.5703125" style="8" bestFit="1" customWidth="1"/>
    <col min="11515" max="11516" width="11.42578125" style="8"/>
    <col min="11517" max="11517" width="0" style="8" hidden="1" customWidth="1"/>
    <col min="11518" max="11518" width="19.5703125" style="8" customWidth="1"/>
    <col min="11519" max="11519" width="16.140625" style="8" customWidth="1"/>
    <col min="11520" max="11767" width="11.42578125" style="8"/>
    <col min="11768" max="11768" width="17.85546875" style="8" bestFit="1" customWidth="1"/>
    <col min="11769" max="11769" width="36.28515625" style="8" bestFit="1" customWidth="1"/>
    <col min="11770" max="11770" width="10.5703125" style="8" bestFit="1" customWidth="1"/>
    <col min="11771" max="11772" width="11.42578125" style="8"/>
    <col min="11773" max="11773" width="0" style="8" hidden="1" customWidth="1"/>
    <col min="11774" max="11774" width="19.5703125" style="8" customWidth="1"/>
    <col min="11775" max="11775" width="16.140625" style="8" customWidth="1"/>
    <col min="11776" max="12023" width="11.42578125" style="8"/>
    <col min="12024" max="12024" width="17.85546875" style="8" bestFit="1" customWidth="1"/>
    <col min="12025" max="12025" width="36.28515625" style="8" bestFit="1" customWidth="1"/>
    <col min="12026" max="12026" width="10.5703125" style="8" bestFit="1" customWidth="1"/>
    <col min="12027" max="12028" width="11.42578125" style="8"/>
    <col min="12029" max="12029" width="0" style="8" hidden="1" customWidth="1"/>
    <col min="12030" max="12030" width="19.5703125" style="8" customWidth="1"/>
    <col min="12031" max="12031" width="16.140625" style="8" customWidth="1"/>
    <col min="12032" max="12279" width="11.42578125" style="8"/>
    <col min="12280" max="12280" width="17.85546875" style="8" bestFit="1" customWidth="1"/>
    <col min="12281" max="12281" width="36.28515625" style="8" bestFit="1" customWidth="1"/>
    <col min="12282" max="12282" width="10.5703125" style="8" bestFit="1" customWidth="1"/>
    <col min="12283" max="12284" width="11.42578125" style="8"/>
    <col min="12285" max="12285" width="0" style="8" hidden="1" customWidth="1"/>
    <col min="12286" max="12286" width="19.5703125" style="8" customWidth="1"/>
    <col min="12287" max="12287" width="16.140625" style="8" customWidth="1"/>
    <col min="12288" max="12535" width="11.42578125" style="8"/>
    <col min="12536" max="12536" width="17.85546875" style="8" bestFit="1" customWidth="1"/>
    <col min="12537" max="12537" width="36.28515625" style="8" bestFit="1" customWidth="1"/>
    <col min="12538" max="12538" width="10.5703125" style="8" bestFit="1" customWidth="1"/>
    <col min="12539" max="12540" width="11.42578125" style="8"/>
    <col min="12541" max="12541" width="0" style="8" hidden="1" customWidth="1"/>
    <col min="12542" max="12542" width="19.5703125" style="8" customWidth="1"/>
    <col min="12543" max="12543" width="16.140625" style="8" customWidth="1"/>
    <col min="12544" max="12791" width="11.42578125" style="8"/>
    <col min="12792" max="12792" width="17.85546875" style="8" bestFit="1" customWidth="1"/>
    <col min="12793" max="12793" width="36.28515625" style="8" bestFit="1" customWidth="1"/>
    <col min="12794" max="12794" width="10.5703125" style="8" bestFit="1" customWidth="1"/>
    <col min="12795" max="12796" width="11.42578125" style="8"/>
    <col min="12797" max="12797" width="0" style="8" hidden="1" customWidth="1"/>
    <col min="12798" max="12798" width="19.5703125" style="8" customWidth="1"/>
    <col min="12799" max="12799" width="16.140625" style="8" customWidth="1"/>
    <col min="12800" max="13047" width="11.42578125" style="8"/>
    <col min="13048" max="13048" width="17.85546875" style="8" bestFit="1" customWidth="1"/>
    <col min="13049" max="13049" width="36.28515625" style="8" bestFit="1" customWidth="1"/>
    <col min="13050" max="13050" width="10.5703125" style="8" bestFit="1" customWidth="1"/>
    <col min="13051" max="13052" width="11.42578125" style="8"/>
    <col min="13053" max="13053" width="0" style="8" hidden="1" customWidth="1"/>
    <col min="13054" max="13054" width="19.5703125" style="8" customWidth="1"/>
    <col min="13055" max="13055" width="16.140625" style="8" customWidth="1"/>
    <col min="13056" max="13303" width="11.42578125" style="8"/>
    <col min="13304" max="13304" width="17.85546875" style="8" bestFit="1" customWidth="1"/>
    <col min="13305" max="13305" width="36.28515625" style="8" bestFit="1" customWidth="1"/>
    <col min="13306" max="13306" width="10.5703125" style="8" bestFit="1" customWidth="1"/>
    <col min="13307" max="13308" width="11.42578125" style="8"/>
    <col min="13309" max="13309" width="0" style="8" hidden="1" customWidth="1"/>
    <col min="13310" max="13310" width="19.5703125" style="8" customWidth="1"/>
    <col min="13311" max="13311" width="16.140625" style="8" customWidth="1"/>
    <col min="13312" max="13559" width="11.42578125" style="8"/>
    <col min="13560" max="13560" width="17.85546875" style="8" bestFit="1" customWidth="1"/>
    <col min="13561" max="13561" width="36.28515625" style="8" bestFit="1" customWidth="1"/>
    <col min="13562" max="13562" width="10.5703125" style="8" bestFit="1" customWidth="1"/>
    <col min="13563" max="13564" width="11.42578125" style="8"/>
    <col min="13565" max="13565" width="0" style="8" hidden="1" customWidth="1"/>
    <col min="13566" max="13566" width="19.5703125" style="8" customWidth="1"/>
    <col min="13567" max="13567" width="16.140625" style="8" customWidth="1"/>
    <col min="13568" max="13815" width="11.42578125" style="8"/>
    <col min="13816" max="13816" width="17.85546875" style="8" bestFit="1" customWidth="1"/>
    <col min="13817" max="13817" width="36.28515625" style="8" bestFit="1" customWidth="1"/>
    <col min="13818" max="13818" width="10.5703125" style="8" bestFit="1" customWidth="1"/>
    <col min="13819" max="13820" width="11.42578125" style="8"/>
    <col min="13821" max="13821" width="0" style="8" hidden="1" customWidth="1"/>
    <col min="13822" max="13822" width="19.5703125" style="8" customWidth="1"/>
    <col min="13823" max="13823" width="16.140625" style="8" customWidth="1"/>
    <col min="13824" max="14071" width="11.42578125" style="8"/>
    <col min="14072" max="14072" width="17.85546875" style="8" bestFit="1" customWidth="1"/>
    <col min="14073" max="14073" width="36.28515625" style="8" bestFit="1" customWidth="1"/>
    <col min="14074" max="14074" width="10.5703125" style="8" bestFit="1" customWidth="1"/>
    <col min="14075" max="14076" width="11.42578125" style="8"/>
    <col min="14077" max="14077" width="0" style="8" hidden="1" customWidth="1"/>
    <col min="14078" max="14078" width="19.5703125" style="8" customWidth="1"/>
    <col min="14079" max="14079" width="16.140625" style="8" customWidth="1"/>
    <col min="14080" max="14327" width="11.42578125" style="8"/>
    <col min="14328" max="14328" width="17.85546875" style="8" bestFit="1" customWidth="1"/>
    <col min="14329" max="14329" width="36.28515625" style="8" bestFit="1" customWidth="1"/>
    <col min="14330" max="14330" width="10.5703125" style="8" bestFit="1" customWidth="1"/>
    <col min="14331" max="14332" width="11.42578125" style="8"/>
    <col min="14333" max="14333" width="0" style="8" hidden="1" customWidth="1"/>
    <col min="14334" max="14334" width="19.5703125" style="8" customWidth="1"/>
    <col min="14335" max="14335" width="16.140625" style="8" customWidth="1"/>
    <col min="14336" max="14583" width="11.42578125" style="8"/>
    <col min="14584" max="14584" width="17.85546875" style="8" bestFit="1" customWidth="1"/>
    <col min="14585" max="14585" width="36.28515625" style="8" bestFit="1" customWidth="1"/>
    <col min="14586" max="14586" width="10.5703125" style="8" bestFit="1" customWidth="1"/>
    <col min="14587" max="14588" width="11.42578125" style="8"/>
    <col min="14589" max="14589" width="0" style="8" hidden="1" customWidth="1"/>
    <col min="14590" max="14590" width="19.5703125" style="8" customWidth="1"/>
    <col min="14591" max="14591" width="16.140625" style="8" customWidth="1"/>
    <col min="14592" max="14839" width="11.42578125" style="8"/>
    <col min="14840" max="14840" width="17.85546875" style="8" bestFit="1" customWidth="1"/>
    <col min="14841" max="14841" width="36.28515625" style="8" bestFit="1" customWidth="1"/>
    <col min="14842" max="14842" width="10.5703125" style="8" bestFit="1" customWidth="1"/>
    <col min="14843" max="14844" width="11.42578125" style="8"/>
    <col min="14845" max="14845" width="0" style="8" hidden="1" customWidth="1"/>
    <col min="14846" max="14846" width="19.5703125" style="8" customWidth="1"/>
    <col min="14847" max="14847" width="16.140625" style="8" customWidth="1"/>
    <col min="14848" max="15095" width="11.42578125" style="8"/>
    <col min="15096" max="15096" width="17.85546875" style="8" bestFit="1" customWidth="1"/>
    <col min="15097" max="15097" width="36.28515625" style="8" bestFit="1" customWidth="1"/>
    <col min="15098" max="15098" width="10.5703125" style="8" bestFit="1" customWidth="1"/>
    <col min="15099" max="15100" width="11.42578125" style="8"/>
    <col min="15101" max="15101" width="0" style="8" hidden="1" customWidth="1"/>
    <col min="15102" max="15102" width="19.5703125" style="8" customWidth="1"/>
    <col min="15103" max="15103" width="16.140625" style="8" customWidth="1"/>
    <col min="15104" max="15351" width="11.42578125" style="8"/>
    <col min="15352" max="15352" width="17.85546875" style="8" bestFit="1" customWidth="1"/>
    <col min="15353" max="15353" width="36.28515625" style="8" bestFit="1" customWidth="1"/>
    <col min="15354" max="15354" width="10.5703125" style="8" bestFit="1" customWidth="1"/>
    <col min="15355" max="15356" width="11.42578125" style="8"/>
    <col min="15357" max="15357" width="0" style="8" hidden="1" customWidth="1"/>
    <col min="15358" max="15358" width="19.5703125" style="8" customWidth="1"/>
    <col min="15359" max="15359" width="16.140625" style="8" customWidth="1"/>
    <col min="15360" max="15607" width="11.42578125" style="8"/>
    <col min="15608" max="15608" width="17.85546875" style="8" bestFit="1" customWidth="1"/>
    <col min="15609" max="15609" width="36.28515625" style="8" bestFit="1" customWidth="1"/>
    <col min="15610" max="15610" width="10.5703125" style="8" bestFit="1" customWidth="1"/>
    <col min="15611" max="15612" width="11.42578125" style="8"/>
    <col min="15613" max="15613" width="0" style="8" hidden="1" customWidth="1"/>
    <col min="15614" max="15614" width="19.5703125" style="8" customWidth="1"/>
    <col min="15615" max="15615" width="16.140625" style="8" customWidth="1"/>
    <col min="15616" max="15863" width="11.42578125" style="8"/>
    <col min="15864" max="15864" width="17.85546875" style="8" bestFit="1" customWidth="1"/>
    <col min="15865" max="15865" width="36.28515625" style="8" bestFit="1" customWidth="1"/>
    <col min="15866" max="15866" width="10.5703125" style="8" bestFit="1" customWidth="1"/>
    <col min="15867" max="15868" width="11.42578125" style="8"/>
    <col min="15869" max="15869" width="0" style="8" hidden="1" customWidth="1"/>
    <col min="15870" max="15870" width="19.5703125" style="8" customWidth="1"/>
    <col min="15871" max="15871" width="16.140625" style="8" customWidth="1"/>
    <col min="15872" max="16119" width="11.42578125" style="8"/>
    <col min="16120" max="16120" width="17.85546875" style="8" bestFit="1" customWidth="1"/>
    <col min="16121" max="16121" width="36.28515625" style="8" bestFit="1" customWidth="1"/>
    <col min="16122" max="16122" width="10.5703125" style="8" bestFit="1" customWidth="1"/>
    <col min="16123" max="16124" width="11.42578125" style="8"/>
    <col min="16125" max="16125" width="0" style="8" hidden="1" customWidth="1"/>
    <col min="16126" max="16126" width="19.5703125" style="8" customWidth="1"/>
    <col min="16127" max="16127" width="16.140625" style="8" customWidth="1"/>
    <col min="16128" max="16384" width="11.42578125" style="8"/>
  </cols>
  <sheetData>
    <row r="2" spans="1:9" ht="21" x14ac:dyDescent="0.35">
      <c r="A2" s="31" t="s">
        <v>392</v>
      </c>
      <c r="B2" s="31"/>
      <c r="C2" s="31"/>
      <c r="D2" s="31"/>
      <c r="E2" s="31"/>
      <c r="F2" s="31"/>
      <c r="G2" s="31"/>
      <c r="H2" s="31"/>
      <c r="I2" s="31"/>
    </row>
    <row r="4" spans="1:9" s="1" customFormat="1" ht="55.5" customHeight="1" x14ac:dyDescent="0.25">
      <c r="A4" s="32" t="s">
        <v>0</v>
      </c>
      <c r="B4" s="32" t="s">
        <v>1</v>
      </c>
      <c r="C4" s="32" t="s">
        <v>393</v>
      </c>
      <c r="D4" s="14" t="s">
        <v>388</v>
      </c>
      <c r="E4" s="15" t="s">
        <v>390</v>
      </c>
      <c r="F4" s="16" t="s">
        <v>387</v>
      </c>
      <c r="G4" s="16" t="s">
        <v>386</v>
      </c>
      <c r="H4" s="15" t="s">
        <v>385</v>
      </c>
      <c r="I4" s="15" t="s">
        <v>391</v>
      </c>
    </row>
    <row r="5" spans="1:9" s="2" customFormat="1" ht="69" customHeight="1" x14ac:dyDescent="0.25">
      <c r="A5" s="33"/>
      <c r="B5" s="33"/>
      <c r="C5" s="33"/>
      <c r="D5" s="19">
        <f t="shared" ref="D5:I5" si="0">SUM(D6:D366)</f>
        <v>200.30351562499999</v>
      </c>
      <c r="E5" s="17">
        <f t="shared" si="0"/>
        <v>427</v>
      </c>
      <c r="F5" s="18">
        <f t="shared" si="0"/>
        <v>3380.3510416666654</v>
      </c>
      <c r="G5" s="18">
        <f t="shared" si="0"/>
        <v>13521.404166666662</v>
      </c>
      <c r="H5" s="18">
        <f t="shared" si="0"/>
        <v>1350.2950000000005</v>
      </c>
      <c r="I5" s="13">
        <f t="shared" si="0"/>
        <v>500</v>
      </c>
    </row>
    <row r="6" spans="1:9" ht="24.95" customHeight="1" x14ac:dyDescent="0.25">
      <c r="A6" s="34" t="s">
        <v>2</v>
      </c>
      <c r="B6" s="3" t="s">
        <v>3</v>
      </c>
      <c r="C6" s="4">
        <v>14037</v>
      </c>
      <c r="D6" s="7">
        <v>1</v>
      </c>
      <c r="E6" s="5">
        <v>1</v>
      </c>
      <c r="F6" s="4">
        <f t="shared" ref="F6:F69" si="1">SUM(G6)/4</f>
        <v>14.621874999999999</v>
      </c>
      <c r="G6" s="4">
        <f t="shared" ref="G6:G69" si="2">SUM(C6)/240</f>
        <v>58.487499999999997</v>
      </c>
      <c r="H6" s="12">
        <v>5</v>
      </c>
      <c r="I6" s="6">
        <v>250</v>
      </c>
    </row>
    <row r="7" spans="1:9" ht="24.95" customHeight="1" x14ac:dyDescent="0.25">
      <c r="A7" s="35"/>
      <c r="B7" s="3" t="s">
        <v>4</v>
      </c>
      <c r="C7" s="4">
        <v>7566</v>
      </c>
      <c r="D7" s="7">
        <v>1</v>
      </c>
      <c r="E7" s="5">
        <v>1</v>
      </c>
      <c r="F7" s="4">
        <f t="shared" si="1"/>
        <v>7.8812499999999996</v>
      </c>
      <c r="G7" s="4">
        <f t="shared" si="2"/>
        <v>31.524999999999999</v>
      </c>
      <c r="H7" s="12">
        <f t="shared" ref="H7:H12" si="3">F7*0.4</f>
        <v>3.1524999999999999</v>
      </c>
      <c r="I7" s="6"/>
    </row>
    <row r="8" spans="1:9" ht="24.95" customHeight="1" x14ac:dyDescent="0.25">
      <c r="A8" s="35"/>
      <c r="B8" s="3" t="s">
        <v>5</v>
      </c>
      <c r="C8" s="4">
        <v>10531</v>
      </c>
      <c r="D8" s="7">
        <v>0</v>
      </c>
      <c r="E8" s="5">
        <v>1</v>
      </c>
      <c r="F8" s="4">
        <f t="shared" si="1"/>
        <v>10.969791666666667</v>
      </c>
      <c r="G8" s="4">
        <f t="shared" si="2"/>
        <v>43.87916666666667</v>
      </c>
      <c r="H8" s="12">
        <f t="shared" si="3"/>
        <v>4.3879166666666674</v>
      </c>
      <c r="I8" s="5"/>
    </row>
    <row r="9" spans="1:9" ht="24.95" customHeight="1" x14ac:dyDescent="0.25">
      <c r="A9" s="35"/>
      <c r="B9" s="3" t="s">
        <v>6</v>
      </c>
      <c r="C9" s="4">
        <v>355</v>
      </c>
      <c r="D9" s="7">
        <v>0</v>
      </c>
      <c r="E9" s="5">
        <v>0</v>
      </c>
      <c r="F9" s="4">
        <f t="shared" si="1"/>
        <v>0.36979166666666669</v>
      </c>
      <c r="G9" s="4">
        <f t="shared" si="2"/>
        <v>1.4791666666666667</v>
      </c>
      <c r="H9" s="12">
        <f t="shared" si="3"/>
        <v>0.14791666666666667</v>
      </c>
      <c r="I9" s="5"/>
    </row>
    <row r="10" spans="1:9" ht="24.95" customHeight="1" x14ac:dyDescent="0.25">
      <c r="A10" s="35"/>
      <c r="B10" s="3" t="s">
        <v>7</v>
      </c>
      <c r="C10" s="4">
        <v>14708</v>
      </c>
      <c r="D10" s="7">
        <v>1</v>
      </c>
      <c r="E10" s="5">
        <v>1</v>
      </c>
      <c r="F10" s="4">
        <f t="shared" si="1"/>
        <v>15.320833333333333</v>
      </c>
      <c r="G10" s="4">
        <f t="shared" si="2"/>
        <v>61.283333333333331</v>
      </c>
      <c r="H10" s="12">
        <f t="shared" si="3"/>
        <v>6.1283333333333339</v>
      </c>
      <c r="I10" s="5"/>
    </row>
    <row r="11" spans="1:9" s="25" customFormat="1" ht="24.95" customHeight="1" x14ac:dyDescent="0.25">
      <c r="A11" s="35"/>
      <c r="B11" s="20" t="s">
        <v>8</v>
      </c>
      <c r="C11" s="21">
        <v>18914</v>
      </c>
      <c r="D11" s="22">
        <v>1</v>
      </c>
      <c r="E11" s="23">
        <v>2</v>
      </c>
      <c r="F11" s="21">
        <f t="shared" si="1"/>
        <v>19.702083333333334</v>
      </c>
      <c r="G11" s="21">
        <f t="shared" si="2"/>
        <v>78.808333333333337</v>
      </c>
      <c r="H11" s="18">
        <f t="shared" si="3"/>
        <v>7.8808333333333342</v>
      </c>
      <c r="I11" s="24"/>
    </row>
    <row r="12" spans="1:9" s="25" customFormat="1" ht="24.95" customHeight="1" x14ac:dyDescent="0.25">
      <c r="A12" s="35"/>
      <c r="B12" s="20" t="s">
        <v>9</v>
      </c>
      <c r="C12" s="21">
        <v>32716</v>
      </c>
      <c r="D12" s="22">
        <v>2</v>
      </c>
      <c r="E12" s="23">
        <v>3</v>
      </c>
      <c r="F12" s="21">
        <f t="shared" si="1"/>
        <v>34.079166666666666</v>
      </c>
      <c r="G12" s="21">
        <f t="shared" si="2"/>
        <v>136.31666666666666</v>
      </c>
      <c r="H12" s="18">
        <f t="shared" si="3"/>
        <v>13.631666666666668</v>
      </c>
      <c r="I12" s="24"/>
    </row>
    <row r="13" spans="1:9" s="25" customFormat="1" ht="24.95" customHeight="1" x14ac:dyDescent="0.25">
      <c r="A13" s="35"/>
      <c r="B13" s="20" t="s">
        <v>10</v>
      </c>
      <c r="C13" s="21">
        <v>2392</v>
      </c>
      <c r="D13" s="22">
        <v>0</v>
      </c>
      <c r="E13" s="23">
        <v>0</v>
      </c>
      <c r="F13" s="21">
        <f t="shared" si="1"/>
        <v>2.4916666666666667</v>
      </c>
      <c r="G13" s="21">
        <f t="shared" si="2"/>
        <v>9.9666666666666668</v>
      </c>
      <c r="H13" s="18">
        <v>0</v>
      </c>
      <c r="I13" s="26"/>
    </row>
    <row r="14" spans="1:9" s="25" customFormat="1" ht="24.95" customHeight="1" x14ac:dyDescent="0.25">
      <c r="A14" s="35"/>
      <c r="B14" s="20" t="s">
        <v>11</v>
      </c>
      <c r="C14" s="21">
        <v>669</v>
      </c>
      <c r="D14" s="22">
        <v>0</v>
      </c>
      <c r="E14" s="23">
        <v>0</v>
      </c>
      <c r="F14" s="21">
        <f t="shared" si="1"/>
        <v>0.69687500000000002</v>
      </c>
      <c r="G14" s="21">
        <f t="shared" si="2"/>
        <v>2.7875000000000001</v>
      </c>
      <c r="H14" s="18">
        <f t="shared" ref="H14:H77" si="4">F14*0.4</f>
        <v>0.27875</v>
      </c>
      <c r="I14" s="24"/>
    </row>
    <row r="15" spans="1:9" s="25" customFormat="1" ht="24.95" customHeight="1" x14ac:dyDescent="0.25">
      <c r="A15" s="35"/>
      <c r="B15" s="20" t="s">
        <v>12</v>
      </c>
      <c r="C15" s="21">
        <v>1749</v>
      </c>
      <c r="D15" s="22">
        <v>0</v>
      </c>
      <c r="E15" s="23">
        <v>0</v>
      </c>
      <c r="F15" s="21">
        <f t="shared" si="1"/>
        <v>1.8218749999999999</v>
      </c>
      <c r="G15" s="21">
        <f t="shared" si="2"/>
        <v>7.2874999999999996</v>
      </c>
      <c r="H15" s="18">
        <f t="shared" si="4"/>
        <v>0.72875000000000001</v>
      </c>
      <c r="I15" s="24"/>
    </row>
    <row r="16" spans="1:9" s="25" customFormat="1" ht="24.95" customHeight="1" x14ac:dyDescent="0.25">
      <c r="A16" s="35"/>
      <c r="B16" s="20" t="s">
        <v>13</v>
      </c>
      <c r="C16" s="21">
        <v>10153</v>
      </c>
      <c r="D16" s="22">
        <v>1</v>
      </c>
      <c r="E16" s="23">
        <v>1</v>
      </c>
      <c r="F16" s="21">
        <f t="shared" si="1"/>
        <v>10.576041666666667</v>
      </c>
      <c r="G16" s="21">
        <f t="shared" si="2"/>
        <v>42.304166666666667</v>
      </c>
      <c r="H16" s="18">
        <f t="shared" si="4"/>
        <v>4.2304166666666667</v>
      </c>
      <c r="I16" s="24"/>
    </row>
    <row r="17" spans="1:9" s="25" customFormat="1" ht="24.95" customHeight="1" x14ac:dyDescent="0.25">
      <c r="A17" s="35"/>
      <c r="B17" s="20" t="s">
        <v>14</v>
      </c>
      <c r="C17" s="21">
        <v>9215</v>
      </c>
      <c r="D17" s="22">
        <v>1</v>
      </c>
      <c r="E17" s="23">
        <v>1</v>
      </c>
      <c r="F17" s="21">
        <f t="shared" si="1"/>
        <v>9.5989583333333339</v>
      </c>
      <c r="G17" s="21">
        <f t="shared" si="2"/>
        <v>38.395833333333336</v>
      </c>
      <c r="H17" s="18">
        <f t="shared" si="4"/>
        <v>3.8395833333333336</v>
      </c>
      <c r="I17" s="24"/>
    </row>
    <row r="18" spans="1:9" s="25" customFormat="1" ht="24.95" customHeight="1" x14ac:dyDescent="0.25">
      <c r="A18" s="35"/>
      <c r="B18" s="20" t="s">
        <v>15</v>
      </c>
      <c r="C18" s="21">
        <v>7650</v>
      </c>
      <c r="D18" s="22">
        <v>1</v>
      </c>
      <c r="E18" s="23">
        <v>1</v>
      </c>
      <c r="F18" s="21">
        <f t="shared" si="1"/>
        <v>7.96875</v>
      </c>
      <c r="G18" s="21">
        <f t="shared" si="2"/>
        <v>31.875</v>
      </c>
      <c r="H18" s="18">
        <f t="shared" si="4"/>
        <v>3.1875</v>
      </c>
      <c r="I18" s="23"/>
    </row>
    <row r="19" spans="1:9" s="25" customFormat="1" ht="24.95" customHeight="1" x14ac:dyDescent="0.25">
      <c r="A19" s="35"/>
      <c r="B19" s="20" t="s">
        <v>16</v>
      </c>
      <c r="C19" s="21">
        <v>5288</v>
      </c>
      <c r="D19" s="22">
        <v>0</v>
      </c>
      <c r="E19" s="23">
        <v>1</v>
      </c>
      <c r="F19" s="21">
        <f t="shared" si="1"/>
        <v>5.5083333333333337</v>
      </c>
      <c r="G19" s="21">
        <f t="shared" si="2"/>
        <v>22.033333333333335</v>
      </c>
      <c r="H19" s="18">
        <f t="shared" si="4"/>
        <v>2.2033333333333336</v>
      </c>
      <c r="I19" s="24"/>
    </row>
    <row r="20" spans="1:9" s="25" customFormat="1" ht="24.95" customHeight="1" x14ac:dyDescent="0.25">
      <c r="A20" s="35"/>
      <c r="B20" s="20" t="s">
        <v>17</v>
      </c>
      <c r="C20" s="21">
        <v>4261</v>
      </c>
      <c r="D20" s="22">
        <v>0</v>
      </c>
      <c r="E20" s="23">
        <v>1</v>
      </c>
      <c r="F20" s="21">
        <f t="shared" si="1"/>
        <v>4.4385416666666666</v>
      </c>
      <c r="G20" s="21">
        <f t="shared" si="2"/>
        <v>17.754166666666666</v>
      </c>
      <c r="H20" s="18">
        <f t="shared" si="4"/>
        <v>1.7754166666666666</v>
      </c>
      <c r="I20" s="23"/>
    </row>
    <row r="21" spans="1:9" s="25" customFormat="1" ht="24.95" customHeight="1" x14ac:dyDescent="0.25">
      <c r="A21" s="35"/>
      <c r="B21" s="20" t="s">
        <v>18</v>
      </c>
      <c r="C21" s="21">
        <v>10211</v>
      </c>
      <c r="D21" s="22">
        <v>1</v>
      </c>
      <c r="E21" s="23">
        <v>1</v>
      </c>
      <c r="F21" s="21">
        <f t="shared" si="1"/>
        <v>10.636458333333334</v>
      </c>
      <c r="G21" s="21">
        <f t="shared" si="2"/>
        <v>42.545833333333334</v>
      </c>
      <c r="H21" s="18">
        <f t="shared" si="4"/>
        <v>4.2545833333333336</v>
      </c>
      <c r="I21" s="24"/>
    </row>
    <row r="22" spans="1:9" s="25" customFormat="1" ht="24.95" customHeight="1" x14ac:dyDescent="0.25">
      <c r="A22" s="35"/>
      <c r="B22" s="20" t="s">
        <v>19</v>
      </c>
      <c r="C22" s="21">
        <v>6294</v>
      </c>
      <c r="D22" s="22">
        <v>1</v>
      </c>
      <c r="E22" s="23">
        <v>1</v>
      </c>
      <c r="F22" s="21">
        <f t="shared" si="1"/>
        <v>6.5562500000000004</v>
      </c>
      <c r="G22" s="21">
        <f t="shared" si="2"/>
        <v>26.225000000000001</v>
      </c>
      <c r="H22" s="18">
        <f t="shared" si="4"/>
        <v>2.6225000000000005</v>
      </c>
      <c r="I22" s="24"/>
    </row>
    <row r="23" spans="1:9" s="25" customFormat="1" ht="24.95" customHeight="1" x14ac:dyDescent="0.25">
      <c r="A23" s="35"/>
      <c r="B23" s="20" t="s">
        <v>20</v>
      </c>
      <c r="C23" s="21">
        <v>51159</v>
      </c>
      <c r="D23" s="22">
        <v>3</v>
      </c>
      <c r="E23" s="23">
        <v>4</v>
      </c>
      <c r="F23" s="21">
        <f t="shared" si="1"/>
        <v>53.290624999999999</v>
      </c>
      <c r="G23" s="21">
        <f t="shared" si="2"/>
        <v>213.16249999999999</v>
      </c>
      <c r="H23" s="18">
        <f t="shared" si="4"/>
        <v>21.31625</v>
      </c>
      <c r="I23" s="24"/>
    </row>
    <row r="24" spans="1:9" s="25" customFormat="1" ht="24.95" customHeight="1" x14ac:dyDescent="0.25">
      <c r="A24" s="35"/>
      <c r="B24" s="20" t="s">
        <v>21</v>
      </c>
      <c r="C24" s="21">
        <v>4830</v>
      </c>
      <c r="D24" s="22">
        <v>0</v>
      </c>
      <c r="E24" s="23">
        <v>1</v>
      </c>
      <c r="F24" s="21">
        <f t="shared" si="1"/>
        <v>5.03125</v>
      </c>
      <c r="G24" s="21">
        <f t="shared" si="2"/>
        <v>20.125</v>
      </c>
      <c r="H24" s="18">
        <f t="shared" si="4"/>
        <v>2.0125000000000002</v>
      </c>
      <c r="I24" s="24"/>
    </row>
    <row r="25" spans="1:9" s="25" customFormat="1" ht="24.95" customHeight="1" x14ac:dyDescent="0.25">
      <c r="A25" s="35"/>
      <c r="B25" s="20" t="s">
        <v>22</v>
      </c>
      <c r="C25" s="21">
        <v>20545</v>
      </c>
      <c r="D25" s="22">
        <v>1</v>
      </c>
      <c r="E25" s="23">
        <v>2</v>
      </c>
      <c r="F25" s="21">
        <f t="shared" si="1"/>
        <v>21.401041666666668</v>
      </c>
      <c r="G25" s="21">
        <f t="shared" si="2"/>
        <v>85.604166666666671</v>
      </c>
      <c r="H25" s="18">
        <f t="shared" si="4"/>
        <v>8.5604166666666668</v>
      </c>
      <c r="I25" s="23"/>
    </row>
    <row r="26" spans="1:9" s="25" customFormat="1" ht="24.95" customHeight="1" x14ac:dyDescent="0.25">
      <c r="A26" s="35"/>
      <c r="B26" s="20" t="s">
        <v>23</v>
      </c>
      <c r="C26" s="21">
        <v>6683</v>
      </c>
      <c r="D26" s="22">
        <v>1</v>
      </c>
      <c r="E26" s="23">
        <v>1</v>
      </c>
      <c r="F26" s="21">
        <f t="shared" si="1"/>
        <v>6.9614583333333337</v>
      </c>
      <c r="G26" s="21">
        <f t="shared" si="2"/>
        <v>27.845833333333335</v>
      </c>
      <c r="H26" s="18">
        <f t="shared" si="4"/>
        <v>2.7845833333333339</v>
      </c>
      <c r="I26" s="24"/>
    </row>
    <row r="27" spans="1:9" s="25" customFormat="1" ht="24.95" customHeight="1" x14ac:dyDescent="0.25">
      <c r="A27" s="35"/>
      <c r="B27" s="20" t="s">
        <v>24</v>
      </c>
      <c r="C27" s="21">
        <v>6980</v>
      </c>
      <c r="D27" s="22">
        <v>1</v>
      </c>
      <c r="E27" s="23">
        <v>1</v>
      </c>
      <c r="F27" s="21">
        <f t="shared" si="1"/>
        <v>7.270833333333333</v>
      </c>
      <c r="G27" s="21">
        <f t="shared" si="2"/>
        <v>29.083333333333332</v>
      </c>
      <c r="H27" s="18">
        <f t="shared" si="4"/>
        <v>2.9083333333333332</v>
      </c>
      <c r="I27" s="23"/>
    </row>
    <row r="28" spans="1:9" s="25" customFormat="1" ht="24.95" customHeight="1" x14ac:dyDescent="0.25">
      <c r="A28" s="35"/>
      <c r="B28" s="20" t="s">
        <v>25</v>
      </c>
      <c r="C28" s="21">
        <v>22278</v>
      </c>
      <c r="D28" s="22">
        <v>1</v>
      </c>
      <c r="E28" s="23">
        <v>1</v>
      </c>
      <c r="F28" s="21">
        <f t="shared" si="1"/>
        <v>23.206250000000001</v>
      </c>
      <c r="G28" s="21">
        <f t="shared" si="2"/>
        <v>92.825000000000003</v>
      </c>
      <c r="H28" s="18">
        <f t="shared" si="4"/>
        <v>9.2825000000000006</v>
      </c>
      <c r="I28" s="23"/>
    </row>
    <row r="29" spans="1:9" s="25" customFormat="1" ht="24.95" customHeight="1" x14ac:dyDescent="0.25">
      <c r="A29" s="35"/>
      <c r="B29" s="20" t="s">
        <v>26</v>
      </c>
      <c r="C29" s="21">
        <v>16768</v>
      </c>
      <c r="D29" s="22">
        <v>1</v>
      </c>
      <c r="E29" s="23">
        <v>1</v>
      </c>
      <c r="F29" s="21">
        <f t="shared" si="1"/>
        <v>17.466666666666665</v>
      </c>
      <c r="G29" s="21">
        <f t="shared" si="2"/>
        <v>69.86666666666666</v>
      </c>
      <c r="H29" s="18">
        <f t="shared" si="4"/>
        <v>6.9866666666666664</v>
      </c>
      <c r="I29" s="23"/>
    </row>
    <row r="30" spans="1:9" s="25" customFormat="1" ht="24.95" customHeight="1" x14ac:dyDescent="0.25">
      <c r="A30" s="35"/>
      <c r="B30" s="20" t="s">
        <v>27</v>
      </c>
      <c r="C30" s="21">
        <v>1786</v>
      </c>
      <c r="D30" s="22">
        <v>0</v>
      </c>
      <c r="E30" s="23">
        <v>1</v>
      </c>
      <c r="F30" s="21">
        <f t="shared" si="1"/>
        <v>1.8604166666666666</v>
      </c>
      <c r="G30" s="21">
        <f t="shared" si="2"/>
        <v>7.4416666666666664</v>
      </c>
      <c r="H30" s="18">
        <f t="shared" si="4"/>
        <v>0.74416666666666664</v>
      </c>
      <c r="I30" s="24"/>
    </row>
    <row r="31" spans="1:9" s="25" customFormat="1" ht="24.95" customHeight="1" x14ac:dyDescent="0.25">
      <c r="A31" s="35"/>
      <c r="B31" s="20" t="s">
        <v>28</v>
      </c>
      <c r="C31" s="21">
        <v>15946</v>
      </c>
      <c r="D31" s="22">
        <v>1</v>
      </c>
      <c r="E31" s="23">
        <v>1</v>
      </c>
      <c r="F31" s="21">
        <f t="shared" si="1"/>
        <v>16.610416666666666</v>
      </c>
      <c r="G31" s="21">
        <f t="shared" si="2"/>
        <v>66.441666666666663</v>
      </c>
      <c r="H31" s="18">
        <f t="shared" si="4"/>
        <v>6.644166666666667</v>
      </c>
      <c r="I31" s="23"/>
    </row>
    <row r="32" spans="1:9" s="25" customFormat="1" ht="24.95" customHeight="1" x14ac:dyDescent="0.25">
      <c r="A32" s="35"/>
      <c r="B32" s="20" t="s">
        <v>29</v>
      </c>
      <c r="C32" s="21">
        <v>28927</v>
      </c>
      <c r="D32" s="22">
        <v>1</v>
      </c>
      <c r="E32" s="23">
        <v>2</v>
      </c>
      <c r="F32" s="21">
        <f t="shared" si="1"/>
        <v>30.132291666666667</v>
      </c>
      <c r="G32" s="21">
        <f t="shared" si="2"/>
        <v>120.52916666666667</v>
      </c>
      <c r="H32" s="18">
        <f t="shared" si="4"/>
        <v>12.052916666666668</v>
      </c>
      <c r="I32" s="23"/>
    </row>
    <row r="33" spans="1:14" s="25" customFormat="1" ht="24.95" customHeight="1" x14ac:dyDescent="0.25">
      <c r="A33" s="35"/>
      <c r="B33" s="20" t="s">
        <v>30</v>
      </c>
      <c r="C33" s="21">
        <v>14563</v>
      </c>
      <c r="D33" s="22">
        <v>1</v>
      </c>
      <c r="E33" s="23">
        <v>1</v>
      </c>
      <c r="F33" s="21">
        <f t="shared" si="1"/>
        <v>15.169791666666667</v>
      </c>
      <c r="G33" s="21">
        <f t="shared" si="2"/>
        <v>60.679166666666667</v>
      </c>
      <c r="H33" s="18">
        <f t="shared" si="4"/>
        <v>6.0679166666666671</v>
      </c>
      <c r="I33" s="23"/>
    </row>
    <row r="34" spans="1:14" s="25" customFormat="1" ht="24.95" customHeight="1" x14ac:dyDescent="0.25">
      <c r="A34" s="35"/>
      <c r="B34" s="20" t="s">
        <v>31</v>
      </c>
      <c r="C34" s="21">
        <v>127973</v>
      </c>
      <c r="D34" s="22">
        <v>9</v>
      </c>
      <c r="E34" s="24">
        <v>10</v>
      </c>
      <c r="F34" s="21">
        <f t="shared" si="1"/>
        <v>133.30520833333333</v>
      </c>
      <c r="G34" s="21">
        <f t="shared" si="2"/>
        <v>533.2208333333333</v>
      </c>
      <c r="H34" s="18">
        <f t="shared" si="4"/>
        <v>53.322083333333332</v>
      </c>
      <c r="I34" s="26"/>
    </row>
    <row r="35" spans="1:14" s="25" customFormat="1" ht="24.95" customHeight="1" x14ac:dyDescent="0.25">
      <c r="A35" s="35"/>
      <c r="B35" s="20" t="s">
        <v>32</v>
      </c>
      <c r="C35" s="21">
        <v>10403</v>
      </c>
      <c r="D35" s="22">
        <v>1</v>
      </c>
      <c r="E35" s="23">
        <v>1</v>
      </c>
      <c r="F35" s="21">
        <f t="shared" si="1"/>
        <v>10.836458333333333</v>
      </c>
      <c r="G35" s="21">
        <f t="shared" si="2"/>
        <v>43.345833333333331</v>
      </c>
      <c r="H35" s="18">
        <f t="shared" si="4"/>
        <v>4.3345833333333337</v>
      </c>
      <c r="I35" s="23"/>
    </row>
    <row r="36" spans="1:14" s="25" customFormat="1" ht="24.95" customHeight="1" x14ac:dyDescent="0.25">
      <c r="A36" s="35"/>
      <c r="B36" s="20" t="s">
        <v>33</v>
      </c>
      <c r="C36" s="21">
        <v>43760</v>
      </c>
      <c r="D36" s="22">
        <v>3</v>
      </c>
      <c r="E36" s="23">
        <v>4</v>
      </c>
      <c r="F36" s="21">
        <f t="shared" si="1"/>
        <v>45.583333333333336</v>
      </c>
      <c r="G36" s="21">
        <f t="shared" si="2"/>
        <v>182.33333333333334</v>
      </c>
      <c r="H36" s="18">
        <f t="shared" si="4"/>
        <v>18.233333333333334</v>
      </c>
      <c r="I36" s="23"/>
      <c r="N36" s="25" t="s">
        <v>389</v>
      </c>
    </row>
    <row r="37" spans="1:14" s="25" customFormat="1" ht="24.95" customHeight="1" x14ac:dyDescent="0.25">
      <c r="A37" s="35"/>
      <c r="B37" s="20" t="s">
        <v>34</v>
      </c>
      <c r="C37" s="21">
        <v>7244</v>
      </c>
      <c r="D37" s="22">
        <v>1</v>
      </c>
      <c r="E37" s="23">
        <v>1</v>
      </c>
      <c r="F37" s="21">
        <f t="shared" si="1"/>
        <v>7.5458333333333334</v>
      </c>
      <c r="G37" s="21">
        <f t="shared" si="2"/>
        <v>30.183333333333334</v>
      </c>
      <c r="H37" s="18">
        <f t="shared" si="4"/>
        <v>3.0183333333333335</v>
      </c>
      <c r="I37" s="24"/>
    </row>
    <row r="38" spans="1:14" s="25" customFormat="1" ht="24.95" customHeight="1" x14ac:dyDescent="0.25">
      <c r="A38" s="35"/>
      <c r="B38" s="20" t="s">
        <v>35</v>
      </c>
      <c r="C38" s="21">
        <v>2636</v>
      </c>
      <c r="D38" s="22">
        <v>0</v>
      </c>
      <c r="E38" s="23">
        <v>1</v>
      </c>
      <c r="F38" s="21">
        <f t="shared" si="1"/>
        <v>2.7458333333333331</v>
      </c>
      <c r="G38" s="21">
        <f t="shared" si="2"/>
        <v>10.983333333333333</v>
      </c>
      <c r="H38" s="18">
        <f t="shared" si="4"/>
        <v>1.0983333333333334</v>
      </c>
      <c r="I38" s="24"/>
    </row>
    <row r="39" spans="1:14" s="25" customFormat="1" ht="24.95" customHeight="1" x14ac:dyDescent="0.25">
      <c r="A39" s="35"/>
      <c r="B39" s="20" t="s">
        <v>36</v>
      </c>
      <c r="C39" s="21">
        <v>14295</v>
      </c>
      <c r="D39" s="22">
        <v>1</v>
      </c>
      <c r="E39" s="23">
        <v>1</v>
      </c>
      <c r="F39" s="21">
        <f t="shared" si="1"/>
        <v>14.890625</v>
      </c>
      <c r="G39" s="21">
        <f t="shared" si="2"/>
        <v>59.5625</v>
      </c>
      <c r="H39" s="18">
        <f t="shared" si="4"/>
        <v>5.9562500000000007</v>
      </c>
      <c r="I39" s="23"/>
    </row>
    <row r="40" spans="1:14" s="25" customFormat="1" ht="24.95" customHeight="1" x14ac:dyDescent="0.25">
      <c r="A40" s="35"/>
      <c r="B40" s="20" t="s">
        <v>37</v>
      </c>
      <c r="C40" s="21">
        <v>34586</v>
      </c>
      <c r="D40" s="22">
        <v>2.3047395833333324</v>
      </c>
      <c r="E40" s="23">
        <v>3</v>
      </c>
      <c r="F40" s="21">
        <f t="shared" si="1"/>
        <v>36.02708333333333</v>
      </c>
      <c r="G40" s="21">
        <f t="shared" si="2"/>
        <v>144.10833333333332</v>
      </c>
      <c r="H40" s="18">
        <f t="shared" si="4"/>
        <v>14.410833333333333</v>
      </c>
      <c r="I40" s="23"/>
    </row>
    <row r="41" spans="1:14" s="25" customFormat="1" ht="24.95" customHeight="1" x14ac:dyDescent="0.25">
      <c r="A41" s="35"/>
      <c r="B41" s="20" t="s">
        <v>38</v>
      </c>
      <c r="C41" s="21">
        <v>129265</v>
      </c>
      <c r="D41" s="22">
        <v>9</v>
      </c>
      <c r="E41" s="24">
        <v>10</v>
      </c>
      <c r="F41" s="21">
        <f t="shared" si="1"/>
        <v>134.65104166666666</v>
      </c>
      <c r="G41" s="21">
        <f t="shared" si="2"/>
        <v>538.60416666666663</v>
      </c>
      <c r="H41" s="18">
        <f t="shared" si="4"/>
        <v>53.860416666666666</v>
      </c>
      <c r="I41" s="27"/>
    </row>
    <row r="42" spans="1:14" s="25" customFormat="1" ht="24.95" customHeight="1" x14ac:dyDescent="0.25">
      <c r="A42" s="35"/>
      <c r="B42" s="20" t="s">
        <v>39</v>
      </c>
      <c r="C42" s="21">
        <v>41379</v>
      </c>
      <c r="D42" s="22">
        <v>3</v>
      </c>
      <c r="E42" s="23">
        <v>3</v>
      </c>
      <c r="F42" s="21">
        <f t="shared" si="1"/>
        <v>43.103124999999999</v>
      </c>
      <c r="G42" s="21">
        <f t="shared" si="2"/>
        <v>172.41249999999999</v>
      </c>
      <c r="H42" s="18">
        <f t="shared" si="4"/>
        <v>17.241250000000001</v>
      </c>
      <c r="I42" s="23"/>
    </row>
    <row r="43" spans="1:14" s="25" customFormat="1" ht="24.95" customHeight="1" x14ac:dyDescent="0.25">
      <c r="A43" s="36"/>
      <c r="B43" s="20" t="s">
        <v>40</v>
      </c>
      <c r="C43" s="21">
        <v>36504</v>
      </c>
      <c r="D43" s="22">
        <v>3</v>
      </c>
      <c r="E43" s="23">
        <v>3</v>
      </c>
      <c r="F43" s="21">
        <f t="shared" si="1"/>
        <v>38.024999999999999</v>
      </c>
      <c r="G43" s="21">
        <f t="shared" si="2"/>
        <v>152.1</v>
      </c>
      <c r="H43" s="18">
        <f t="shared" si="4"/>
        <v>15.21</v>
      </c>
      <c r="I43" s="26"/>
    </row>
    <row r="44" spans="1:14" s="25" customFormat="1" ht="24.95" customHeight="1" x14ac:dyDescent="0.25">
      <c r="A44" s="28" t="s">
        <v>41</v>
      </c>
      <c r="B44" s="20" t="s">
        <v>42</v>
      </c>
      <c r="C44" s="21">
        <v>6534</v>
      </c>
      <c r="D44" s="22">
        <v>0</v>
      </c>
      <c r="E44" s="26">
        <v>1</v>
      </c>
      <c r="F44" s="21">
        <f t="shared" si="1"/>
        <v>6.8062500000000004</v>
      </c>
      <c r="G44" s="21">
        <f t="shared" si="2"/>
        <v>27.225000000000001</v>
      </c>
      <c r="H44" s="18">
        <f t="shared" si="4"/>
        <v>2.7225000000000001</v>
      </c>
      <c r="I44" s="23">
        <v>12</v>
      </c>
    </row>
    <row r="45" spans="1:14" s="25" customFormat="1" ht="24.95" customHeight="1" x14ac:dyDescent="0.25">
      <c r="A45" s="29"/>
      <c r="B45" s="20" t="s">
        <v>43</v>
      </c>
      <c r="C45" s="21">
        <v>3273</v>
      </c>
      <c r="D45" s="22">
        <v>0</v>
      </c>
      <c r="E45" s="24">
        <v>1</v>
      </c>
      <c r="F45" s="21">
        <f t="shared" si="1"/>
        <v>3.4093749999999998</v>
      </c>
      <c r="G45" s="21">
        <f t="shared" si="2"/>
        <v>13.637499999999999</v>
      </c>
      <c r="H45" s="18">
        <f t="shared" si="4"/>
        <v>1.36375</v>
      </c>
      <c r="I45" s="24"/>
    </row>
    <row r="46" spans="1:14" s="25" customFormat="1" ht="24.95" customHeight="1" x14ac:dyDescent="0.25">
      <c r="A46" s="29"/>
      <c r="B46" s="20" t="s">
        <v>44</v>
      </c>
      <c r="C46" s="21">
        <v>10214</v>
      </c>
      <c r="D46" s="22">
        <v>1</v>
      </c>
      <c r="E46" s="24">
        <v>1</v>
      </c>
      <c r="F46" s="21">
        <f t="shared" si="1"/>
        <v>10.639583333333333</v>
      </c>
      <c r="G46" s="21">
        <f t="shared" si="2"/>
        <v>42.55833333333333</v>
      </c>
      <c r="H46" s="18">
        <f t="shared" si="4"/>
        <v>4.2558333333333334</v>
      </c>
      <c r="I46" s="23"/>
    </row>
    <row r="47" spans="1:14" s="25" customFormat="1" ht="24.95" customHeight="1" x14ac:dyDescent="0.25">
      <c r="A47" s="29"/>
      <c r="B47" s="20" t="s">
        <v>45</v>
      </c>
      <c r="C47" s="21">
        <v>1902</v>
      </c>
      <c r="D47" s="22">
        <v>0</v>
      </c>
      <c r="E47" s="24">
        <v>1</v>
      </c>
      <c r="F47" s="21">
        <f t="shared" si="1"/>
        <v>1.98125</v>
      </c>
      <c r="G47" s="21">
        <f t="shared" si="2"/>
        <v>7.9249999999999998</v>
      </c>
      <c r="H47" s="18">
        <f t="shared" si="4"/>
        <v>0.79249999999999998</v>
      </c>
      <c r="I47" s="24"/>
    </row>
    <row r="48" spans="1:14" s="25" customFormat="1" ht="24.95" customHeight="1" x14ac:dyDescent="0.25">
      <c r="A48" s="29"/>
      <c r="B48" s="20" t="s">
        <v>46</v>
      </c>
      <c r="C48" s="21">
        <v>3173</v>
      </c>
      <c r="D48" s="22">
        <v>0</v>
      </c>
      <c r="E48" s="24">
        <v>1</v>
      </c>
      <c r="F48" s="21">
        <f t="shared" si="1"/>
        <v>3.3052083333333333</v>
      </c>
      <c r="G48" s="21">
        <f t="shared" si="2"/>
        <v>13.220833333333333</v>
      </c>
      <c r="H48" s="18">
        <f t="shared" si="4"/>
        <v>1.3220833333333335</v>
      </c>
      <c r="I48" s="24"/>
    </row>
    <row r="49" spans="1:9" s="25" customFormat="1" ht="24.95" customHeight="1" x14ac:dyDescent="0.25">
      <c r="A49" s="29"/>
      <c r="B49" s="20" t="s">
        <v>47</v>
      </c>
      <c r="C49" s="21">
        <v>3068</v>
      </c>
      <c r="D49" s="22">
        <v>0</v>
      </c>
      <c r="E49" s="24">
        <v>1</v>
      </c>
      <c r="F49" s="21">
        <f t="shared" si="1"/>
        <v>3.1958333333333333</v>
      </c>
      <c r="G49" s="21">
        <f t="shared" si="2"/>
        <v>12.783333333333333</v>
      </c>
      <c r="H49" s="18">
        <f t="shared" si="4"/>
        <v>1.2783333333333333</v>
      </c>
      <c r="I49" s="24"/>
    </row>
    <row r="50" spans="1:9" s="25" customFormat="1" ht="24.95" customHeight="1" x14ac:dyDescent="0.25">
      <c r="A50" s="29"/>
      <c r="B50" s="20" t="s">
        <v>48</v>
      </c>
      <c r="C50" s="21">
        <v>9756</v>
      </c>
      <c r="D50" s="22">
        <v>0</v>
      </c>
      <c r="E50" s="24">
        <v>1</v>
      </c>
      <c r="F50" s="21">
        <f t="shared" si="1"/>
        <v>10.1625</v>
      </c>
      <c r="G50" s="21">
        <f t="shared" si="2"/>
        <v>40.65</v>
      </c>
      <c r="H50" s="18">
        <f t="shared" si="4"/>
        <v>4.0650000000000004</v>
      </c>
      <c r="I50" s="23" t="s">
        <v>389</v>
      </c>
    </row>
    <row r="51" spans="1:9" s="25" customFormat="1" ht="24.95" customHeight="1" x14ac:dyDescent="0.25">
      <c r="A51" s="30"/>
      <c r="B51" s="20" t="s">
        <v>49</v>
      </c>
      <c r="C51" s="21">
        <v>4935</v>
      </c>
      <c r="D51" s="22">
        <v>0</v>
      </c>
      <c r="E51" s="24">
        <v>1</v>
      </c>
      <c r="F51" s="21">
        <f t="shared" si="1"/>
        <v>5.140625</v>
      </c>
      <c r="G51" s="21">
        <f t="shared" si="2"/>
        <v>20.5625</v>
      </c>
      <c r="H51" s="18">
        <f t="shared" si="4"/>
        <v>2.0562499999999999</v>
      </c>
      <c r="I51" s="24"/>
    </row>
    <row r="52" spans="1:9" s="25" customFormat="1" ht="24.95" customHeight="1" x14ac:dyDescent="0.25">
      <c r="A52" s="28" t="s">
        <v>50</v>
      </c>
      <c r="B52" s="20" t="s">
        <v>51</v>
      </c>
      <c r="C52" s="21">
        <v>11621</v>
      </c>
      <c r="D52" s="22">
        <v>0</v>
      </c>
      <c r="E52" s="24">
        <v>1</v>
      </c>
      <c r="F52" s="21">
        <f t="shared" si="1"/>
        <v>12.105208333333334</v>
      </c>
      <c r="G52" s="21">
        <f t="shared" si="2"/>
        <v>48.420833333333334</v>
      </c>
      <c r="H52" s="18">
        <f t="shared" si="4"/>
        <v>4.842083333333334</v>
      </c>
      <c r="I52" s="23">
        <v>12</v>
      </c>
    </row>
    <row r="53" spans="1:9" s="25" customFormat="1" ht="24.95" customHeight="1" x14ac:dyDescent="0.25">
      <c r="A53" s="29"/>
      <c r="B53" s="20" t="s">
        <v>52</v>
      </c>
      <c r="C53" s="21">
        <v>5114</v>
      </c>
      <c r="D53" s="22">
        <v>0</v>
      </c>
      <c r="E53" s="24">
        <v>1</v>
      </c>
      <c r="F53" s="21">
        <f t="shared" si="1"/>
        <v>5.3270833333333334</v>
      </c>
      <c r="G53" s="21">
        <f t="shared" si="2"/>
        <v>21.308333333333334</v>
      </c>
      <c r="H53" s="18">
        <f t="shared" si="4"/>
        <v>2.1308333333333334</v>
      </c>
      <c r="I53" s="24"/>
    </row>
    <row r="54" spans="1:9" s="25" customFormat="1" ht="24.95" customHeight="1" x14ac:dyDescent="0.25">
      <c r="A54" s="29"/>
      <c r="B54" s="20" t="s">
        <v>53</v>
      </c>
      <c r="C54" s="21">
        <v>4310</v>
      </c>
      <c r="D54" s="22">
        <v>0</v>
      </c>
      <c r="E54" s="24">
        <v>1</v>
      </c>
      <c r="F54" s="21">
        <f t="shared" si="1"/>
        <v>4.489583333333333</v>
      </c>
      <c r="G54" s="21">
        <f t="shared" si="2"/>
        <v>17.958333333333332</v>
      </c>
      <c r="H54" s="18">
        <f t="shared" si="4"/>
        <v>1.7958333333333334</v>
      </c>
      <c r="I54" s="24"/>
    </row>
    <row r="55" spans="1:9" s="25" customFormat="1" ht="24.95" customHeight="1" x14ac:dyDescent="0.25">
      <c r="A55" s="29"/>
      <c r="B55" s="20" t="s">
        <v>54</v>
      </c>
      <c r="C55" s="21">
        <v>4681</v>
      </c>
      <c r="D55" s="22">
        <v>0</v>
      </c>
      <c r="E55" s="24">
        <v>1</v>
      </c>
      <c r="F55" s="21">
        <f t="shared" si="1"/>
        <v>4.8760416666666666</v>
      </c>
      <c r="G55" s="21">
        <f t="shared" si="2"/>
        <v>19.504166666666666</v>
      </c>
      <c r="H55" s="18">
        <f t="shared" si="4"/>
        <v>1.9504166666666667</v>
      </c>
      <c r="I55" s="24"/>
    </row>
    <row r="56" spans="1:9" s="25" customFormat="1" ht="24.95" customHeight="1" x14ac:dyDescent="0.25">
      <c r="A56" s="29"/>
      <c r="B56" s="20" t="s">
        <v>55</v>
      </c>
      <c r="C56" s="21">
        <v>3493</v>
      </c>
      <c r="D56" s="22">
        <v>0</v>
      </c>
      <c r="E56" s="24">
        <v>1</v>
      </c>
      <c r="F56" s="21">
        <f t="shared" si="1"/>
        <v>3.6385416666666668</v>
      </c>
      <c r="G56" s="21">
        <f t="shared" si="2"/>
        <v>14.554166666666667</v>
      </c>
      <c r="H56" s="18">
        <f t="shared" si="4"/>
        <v>1.4554166666666668</v>
      </c>
      <c r="I56" s="24"/>
    </row>
    <row r="57" spans="1:9" s="25" customFormat="1" ht="24.95" customHeight="1" x14ac:dyDescent="0.25">
      <c r="A57" s="29"/>
      <c r="B57" s="20" t="s">
        <v>56</v>
      </c>
      <c r="C57" s="21">
        <v>7476</v>
      </c>
      <c r="D57" s="22">
        <v>1</v>
      </c>
      <c r="E57" s="24">
        <v>1</v>
      </c>
      <c r="F57" s="21">
        <f t="shared" si="1"/>
        <v>7.7874999999999996</v>
      </c>
      <c r="G57" s="21">
        <f t="shared" si="2"/>
        <v>31.15</v>
      </c>
      <c r="H57" s="18">
        <f t="shared" si="4"/>
        <v>3.1150000000000002</v>
      </c>
      <c r="I57" s="24"/>
    </row>
    <row r="58" spans="1:9" s="25" customFormat="1" ht="24.95" customHeight="1" x14ac:dyDescent="0.25">
      <c r="A58" s="29"/>
      <c r="B58" s="20" t="s">
        <v>57</v>
      </c>
      <c r="C58" s="21">
        <v>1604</v>
      </c>
      <c r="D58" s="22">
        <v>0</v>
      </c>
      <c r="E58" s="24">
        <v>1</v>
      </c>
      <c r="F58" s="21">
        <f t="shared" si="1"/>
        <v>1.6708333333333334</v>
      </c>
      <c r="G58" s="21">
        <f t="shared" si="2"/>
        <v>6.6833333333333336</v>
      </c>
      <c r="H58" s="18">
        <f t="shared" si="4"/>
        <v>0.66833333333333345</v>
      </c>
      <c r="I58" s="24"/>
    </row>
    <row r="59" spans="1:9" s="25" customFormat="1" ht="24.95" customHeight="1" x14ac:dyDescent="0.25">
      <c r="A59" s="29"/>
      <c r="B59" s="20" t="s">
        <v>58</v>
      </c>
      <c r="C59" s="21">
        <v>5173</v>
      </c>
      <c r="D59" s="22">
        <v>0</v>
      </c>
      <c r="E59" s="24">
        <v>1</v>
      </c>
      <c r="F59" s="21">
        <f t="shared" si="1"/>
        <v>5.3885416666666668</v>
      </c>
      <c r="G59" s="21">
        <f t="shared" si="2"/>
        <v>21.554166666666667</v>
      </c>
      <c r="H59" s="18">
        <f t="shared" si="4"/>
        <v>2.155416666666667</v>
      </c>
      <c r="I59" s="24"/>
    </row>
    <row r="60" spans="1:9" s="25" customFormat="1" ht="24.95" customHeight="1" x14ac:dyDescent="0.25">
      <c r="A60" s="29"/>
      <c r="B60" s="20" t="s">
        <v>59</v>
      </c>
      <c r="C60" s="21">
        <v>3333</v>
      </c>
      <c r="D60" s="22">
        <v>0</v>
      </c>
      <c r="E60" s="24">
        <v>1</v>
      </c>
      <c r="F60" s="21">
        <f t="shared" si="1"/>
        <v>3.4718749999999998</v>
      </c>
      <c r="G60" s="21">
        <f t="shared" si="2"/>
        <v>13.887499999999999</v>
      </c>
      <c r="H60" s="18">
        <f t="shared" si="4"/>
        <v>1.3887499999999999</v>
      </c>
      <c r="I60" s="24"/>
    </row>
    <row r="61" spans="1:9" s="25" customFormat="1" ht="24.95" customHeight="1" x14ac:dyDescent="0.25">
      <c r="A61" s="29"/>
      <c r="B61" s="20" t="s">
        <v>60</v>
      </c>
      <c r="C61" s="21">
        <v>2672</v>
      </c>
      <c r="D61" s="22">
        <v>0</v>
      </c>
      <c r="E61" s="24">
        <v>1</v>
      </c>
      <c r="F61" s="21">
        <f t="shared" si="1"/>
        <v>2.7833333333333332</v>
      </c>
      <c r="G61" s="21">
        <f t="shared" si="2"/>
        <v>11.133333333333333</v>
      </c>
      <c r="H61" s="18">
        <f t="shared" si="4"/>
        <v>1.1133333333333333</v>
      </c>
      <c r="I61" s="24"/>
    </row>
    <row r="62" spans="1:9" s="25" customFormat="1" ht="24.95" customHeight="1" x14ac:dyDescent="0.25">
      <c r="A62" s="29"/>
      <c r="B62" s="20" t="s">
        <v>61</v>
      </c>
      <c r="C62" s="21">
        <v>4652</v>
      </c>
      <c r="D62" s="22">
        <v>0</v>
      </c>
      <c r="E62" s="24">
        <v>1</v>
      </c>
      <c r="F62" s="21">
        <f t="shared" si="1"/>
        <v>4.8458333333333332</v>
      </c>
      <c r="G62" s="21">
        <f t="shared" si="2"/>
        <v>19.383333333333333</v>
      </c>
      <c r="H62" s="18">
        <f t="shared" si="4"/>
        <v>1.9383333333333335</v>
      </c>
      <c r="I62" s="24"/>
    </row>
    <row r="63" spans="1:9" s="25" customFormat="1" ht="24.95" customHeight="1" x14ac:dyDescent="0.25">
      <c r="A63" s="29"/>
      <c r="B63" s="20" t="s">
        <v>62</v>
      </c>
      <c r="C63" s="21">
        <v>7845</v>
      </c>
      <c r="D63" s="22">
        <v>1</v>
      </c>
      <c r="E63" s="24">
        <v>1</v>
      </c>
      <c r="F63" s="21">
        <f t="shared" si="1"/>
        <v>8.171875</v>
      </c>
      <c r="G63" s="21">
        <f t="shared" si="2"/>
        <v>32.6875</v>
      </c>
      <c r="H63" s="18">
        <f t="shared" si="4"/>
        <v>3.2687500000000003</v>
      </c>
      <c r="I63" s="24"/>
    </row>
    <row r="64" spans="1:9" s="25" customFormat="1" ht="24.95" customHeight="1" x14ac:dyDescent="0.25">
      <c r="A64" s="29"/>
      <c r="B64" s="20" t="s">
        <v>63</v>
      </c>
      <c r="C64" s="21">
        <v>2573</v>
      </c>
      <c r="D64" s="22">
        <v>0</v>
      </c>
      <c r="E64" s="24">
        <v>1</v>
      </c>
      <c r="F64" s="21">
        <f t="shared" si="1"/>
        <v>2.6802083333333333</v>
      </c>
      <c r="G64" s="21">
        <f t="shared" si="2"/>
        <v>10.720833333333333</v>
      </c>
      <c r="H64" s="18">
        <f t="shared" si="4"/>
        <v>1.0720833333333333</v>
      </c>
      <c r="I64" s="24"/>
    </row>
    <row r="65" spans="1:9" s="25" customFormat="1" ht="24.95" customHeight="1" x14ac:dyDescent="0.25">
      <c r="A65" s="29"/>
      <c r="B65" s="20" t="s">
        <v>64</v>
      </c>
      <c r="C65" s="21">
        <v>4647</v>
      </c>
      <c r="D65" s="22">
        <v>0</v>
      </c>
      <c r="E65" s="24">
        <v>1</v>
      </c>
      <c r="F65" s="21">
        <f t="shared" si="1"/>
        <v>4.8406250000000002</v>
      </c>
      <c r="G65" s="21">
        <f t="shared" si="2"/>
        <v>19.362500000000001</v>
      </c>
      <c r="H65" s="18">
        <f t="shared" si="4"/>
        <v>1.9362500000000002</v>
      </c>
      <c r="I65" s="24"/>
    </row>
    <row r="66" spans="1:9" s="25" customFormat="1" ht="24.95" customHeight="1" x14ac:dyDescent="0.25">
      <c r="A66" s="29"/>
      <c r="B66" s="20" t="s">
        <v>65</v>
      </c>
      <c r="C66" s="21">
        <v>2415</v>
      </c>
      <c r="D66" s="22">
        <v>0</v>
      </c>
      <c r="E66" s="24">
        <v>1</v>
      </c>
      <c r="F66" s="21">
        <f t="shared" si="1"/>
        <v>2.515625</v>
      </c>
      <c r="G66" s="21">
        <f t="shared" si="2"/>
        <v>10.0625</v>
      </c>
      <c r="H66" s="18">
        <f t="shared" si="4"/>
        <v>1.0062500000000001</v>
      </c>
      <c r="I66" s="24"/>
    </row>
    <row r="67" spans="1:9" s="25" customFormat="1" ht="24.95" customHeight="1" x14ac:dyDescent="0.25">
      <c r="A67" s="30"/>
      <c r="B67" s="20" t="s">
        <v>66</v>
      </c>
      <c r="C67" s="21">
        <v>856</v>
      </c>
      <c r="D67" s="22">
        <v>0</v>
      </c>
      <c r="E67" s="24">
        <v>1</v>
      </c>
      <c r="F67" s="21">
        <f t="shared" si="1"/>
        <v>0.89166666666666672</v>
      </c>
      <c r="G67" s="21">
        <f t="shared" si="2"/>
        <v>3.5666666666666669</v>
      </c>
      <c r="H67" s="18">
        <f t="shared" si="4"/>
        <v>0.35666666666666669</v>
      </c>
      <c r="I67" s="24"/>
    </row>
    <row r="68" spans="1:9" s="25" customFormat="1" ht="24.95" customHeight="1" x14ac:dyDescent="0.25">
      <c r="A68" s="28" t="s">
        <v>67</v>
      </c>
      <c r="B68" s="20" t="s">
        <v>68</v>
      </c>
      <c r="C68" s="21">
        <v>20966</v>
      </c>
      <c r="D68" s="22">
        <v>1</v>
      </c>
      <c r="E68" s="24">
        <v>2</v>
      </c>
      <c r="F68" s="21">
        <f t="shared" si="1"/>
        <v>21.839583333333334</v>
      </c>
      <c r="G68" s="21">
        <f t="shared" si="2"/>
        <v>87.358333333333334</v>
      </c>
      <c r="H68" s="18">
        <f t="shared" si="4"/>
        <v>8.7358333333333338</v>
      </c>
      <c r="I68" s="23">
        <v>12</v>
      </c>
    </row>
    <row r="69" spans="1:9" s="25" customFormat="1" ht="24.95" customHeight="1" x14ac:dyDescent="0.25">
      <c r="A69" s="29"/>
      <c r="B69" s="20" t="s">
        <v>69</v>
      </c>
      <c r="C69" s="21">
        <v>4977</v>
      </c>
      <c r="D69" s="22">
        <v>0</v>
      </c>
      <c r="E69" s="24">
        <v>1</v>
      </c>
      <c r="F69" s="21">
        <f t="shared" si="1"/>
        <v>5.1843750000000002</v>
      </c>
      <c r="G69" s="21">
        <f t="shared" si="2"/>
        <v>20.737500000000001</v>
      </c>
      <c r="H69" s="18">
        <f t="shared" si="4"/>
        <v>2.07375</v>
      </c>
      <c r="I69" s="24"/>
    </row>
    <row r="70" spans="1:9" s="25" customFormat="1" ht="24.95" customHeight="1" x14ac:dyDescent="0.25">
      <c r="A70" s="29"/>
      <c r="B70" s="20" t="s">
        <v>70</v>
      </c>
      <c r="C70" s="21">
        <v>15149</v>
      </c>
      <c r="D70" s="22">
        <v>1</v>
      </c>
      <c r="E70" s="24">
        <v>1</v>
      </c>
      <c r="F70" s="21">
        <f t="shared" ref="F70:F133" si="5">SUM(G70)/4</f>
        <v>15.780208333333333</v>
      </c>
      <c r="G70" s="21">
        <f t="shared" ref="G70:G133" si="6">SUM(C70)/240</f>
        <v>63.12083333333333</v>
      </c>
      <c r="H70" s="18">
        <f t="shared" si="4"/>
        <v>6.3120833333333337</v>
      </c>
      <c r="I70" s="23" t="s">
        <v>389</v>
      </c>
    </row>
    <row r="71" spans="1:9" s="25" customFormat="1" ht="24.95" customHeight="1" x14ac:dyDescent="0.25">
      <c r="A71" s="29"/>
      <c r="B71" s="20" t="s">
        <v>71</v>
      </c>
      <c r="C71" s="21">
        <v>10240</v>
      </c>
      <c r="D71" s="22">
        <v>0</v>
      </c>
      <c r="E71" s="24">
        <v>1</v>
      </c>
      <c r="F71" s="21">
        <f t="shared" si="5"/>
        <v>10.666666666666666</v>
      </c>
      <c r="G71" s="21">
        <f t="shared" si="6"/>
        <v>42.666666666666664</v>
      </c>
      <c r="H71" s="18">
        <f t="shared" si="4"/>
        <v>4.2666666666666666</v>
      </c>
      <c r="I71" s="23" t="s">
        <v>389</v>
      </c>
    </row>
    <row r="72" spans="1:9" s="25" customFormat="1" ht="24.95" customHeight="1" x14ac:dyDescent="0.25">
      <c r="A72" s="29"/>
      <c r="B72" s="20" t="s">
        <v>72</v>
      </c>
      <c r="C72" s="21">
        <v>4255</v>
      </c>
      <c r="D72" s="22">
        <v>0</v>
      </c>
      <c r="E72" s="24">
        <v>1</v>
      </c>
      <c r="F72" s="21">
        <f t="shared" si="5"/>
        <v>4.432291666666667</v>
      </c>
      <c r="G72" s="21">
        <f t="shared" si="6"/>
        <v>17.729166666666668</v>
      </c>
      <c r="H72" s="18">
        <f t="shared" si="4"/>
        <v>1.7729166666666669</v>
      </c>
      <c r="I72" s="24" t="s">
        <v>389</v>
      </c>
    </row>
    <row r="73" spans="1:9" s="25" customFormat="1" ht="24.95" customHeight="1" x14ac:dyDescent="0.25">
      <c r="A73" s="29"/>
      <c r="B73" s="20" t="s">
        <v>73</v>
      </c>
      <c r="C73" s="21">
        <v>19255</v>
      </c>
      <c r="D73" s="22">
        <v>2</v>
      </c>
      <c r="E73" s="24">
        <v>2</v>
      </c>
      <c r="F73" s="21">
        <f t="shared" si="5"/>
        <v>20.057291666666668</v>
      </c>
      <c r="G73" s="21">
        <f t="shared" si="6"/>
        <v>80.229166666666671</v>
      </c>
      <c r="H73" s="18">
        <f t="shared" si="4"/>
        <v>8.0229166666666671</v>
      </c>
      <c r="I73" s="23" t="s">
        <v>389</v>
      </c>
    </row>
    <row r="74" spans="1:9" s="25" customFormat="1" ht="24.95" customHeight="1" x14ac:dyDescent="0.25">
      <c r="A74" s="29"/>
      <c r="B74" s="20" t="s">
        <v>74</v>
      </c>
      <c r="C74" s="21">
        <v>12117</v>
      </c>
      <c r="D74" s="22">
        <v>1</v>
      </c>
      <c r="E74" s="24">
        <v>1</v>
      </c>
      <c r="F74" s="21">
        <f t="shared" si="5"/>
        <v>12.621874999999999</v>
      </c>
      <c r="G74" s="21">
        <f t="shared" si="6"/>
        <v>50.487499999999997</v>
      </c>
      <c r="H74" s="18">
        <f t="shared" si="4"/>
        <v>5.0487500000000001</v>
      </c>
      <c r="I74" s="23" t="s">
        <v>389</v>
      </c>
    </row>
    <row r="75" spans="1:9" s="25" customFormat="1" ht="24.95" customHeight="1" x14ac:dyDescent="0.25">
      <c r="A75" s="29"/>
      <c r="B75" s="20" t="s">
        <v>75</v>
      </c>
      <c r="C75" s="21">
        <v>1706</v>
      </c>
      <c r="D75" s="22">
        <v>0</v>
      </c>
      <c r="E75" s="24">
        <v>1</v>
      </c>
      <c r="F75" s="21">
        <f t="shared" si="5"/>
        <v>1.7770833333333333</v>
      </c>
      <c r="G75" s="21">
        <f t="shared" si="6"/>
        <v>7.1083333333333334</v>
      </c>
      <c r="H75" s="18">
        <f t="shared" si="4"/>
        <v>0.71083333333333343</v>
      </c>
      <c r="I75" s="24" t="s">
        <v>389</v>
      </c>
    </row>
    <row r="76" spans="1:9" s="25" customFormat="1" ht="24.95" customHeight="1" x14ac:dyDescent="0.25">
      <c r="A76" s="29"/>
      <c r="B76" s="20" t="s">
        <v>76</v>
      </c>
      <c r="C76" s="21">
        <v>7699</v>
      </c>
      <c r="D76" s="22">
        <v>1</v>
      </c>
      <c r="E76" s="24">
        <v>1</v>
      </c>
      <c r="F76" s="21">
        <f t="shared" si="5"/>
        <v>8.0197916666666664</v>
      </c>
      <c r="G76" s="21">
        <f t="shared" si="6"/>
        <v>32.079166666666666</v>
      </c>
      <c r="H76" s="18">
        <f t="shared" si="4"/>
        <v>3.2079166666666667</v>
      </c>
      <c r="I76" s="24"/>
    </row>
    <row r="77" spans="1:9" s="25" customFormat="1" ht="24.95" customHeight="1" x14ac:dyDescent="0.25">
      <c r="A77" s="29"/>
      <c r="B77" s="20" t="s">
        <v>77</v>
      </c>
      <c r="C77" s="21">
        <v>1990</v>
      </c>
      <c r="D77" s="22">
        <v>0</v>
      </c>
      <c r="E77" s="24">
        <v>1</v>
      </c>
      <c r="F77" s="21">
        <f t="shared" si="5"/>
        <v>2.0729166666666665</v>
      </c>
      <c r="G77" s="21">
        <f t="shared" si="6"/>
        <v>8.2916666666666661</v>
      </c>
      <c r="H77" s="18">
        <f t="shared" si="4"/>
        <v>0.82916666666666661</v>
      </c>
      <c r="I77" s="24"/>
    </row>
    <row r="78" spans="1:9" s="25" customFormat="1" ht="24.95" customHeight="1" x14ac:dyDescent="0.25">
      <c r="A78" s="29"/>
      <c r="B78" s="20" t="s">
        <v>78</v>
      </c>
      <c r="C78" s="21">
        <v>4662</v>
      </c>
      <c r="D78" s="22">
        <v>0</v>
      </c>
      <c r="E78" s="24">
        <v>1</v>
      </c>
      <c r="F78" s="21">
        <f t="shared" si="5"/>
        <v>4.8562500000000002</v>
      </c>
      <c r="G78" s="21">
        <f t="shared" si="6"/>
        <v>19.425000000000001</v>
      </c>
      <c r="H78" s="18">
        <f t="shared" ref="H78:H141" si="7">F78*0.4</f>
        <v>1.9425000000000001</v>
      </c>
      <c r="I78" s="24"/>
    </row>
    <row r="79" spans="1:9" s="25" customFormat="1" ht="24.95" customHeight="1" x14ac:dyDescent="0.25">
      <c r="A79" s="29"/>
      <c r="B79" s="20" t="s">
        <v>79</v>
      </c>
      <c r="C79" s="21">
        <v>6019</v>
      </c>
      <c r="D79" s="22">
        <v>0</v>
      </c>
      <c r="E79" s="24">
        <v>1</v>
      </c>
      <c r="F79" s="21">
        <f t="shared" si="5"/>
        <v>6.2697916666666664</v>
      </c>
      <c r="G79" s="21">
        <f t="shared" si="6"/>
        <v>25.079166666666666</v>
      </c>
      <c r="H79" s="18">
        <f t="shared" si="7"/>
        <v>2.5079166666666666</v>
      </c>
      <c r="I79" s="24"/>
    </row>
    <row r="80" spans="1:9" s="25" customFormat="1" ht="24.95" customHeight="1" x14ac:dyDescent="0.25">
      <c r="A80" s="29"/>
      <c r="B80" s="20" t="s">
        <v>80</v>
      </c>
      <c r="C80" s="21">
        <v>6526</v>
      </c>
      <c r="D80" s="22">
        <v>1</v>
      </c>
      <c r="E80" s="24">
        <v>1</v>
      </c>
      <c r="F80" s="21">
        <f t="shared" si="5"/>
        <v>6.7979166666666666</v>
      </c>
      <c r="G80" s="21">
        <f t="shared" si="6"/>
        <v>27.191666666666666</v>
      </c>
      <c r="H80" s="18">
        <f t="shared" si="7"/>
        <v>2.7191666666666667</v>
      </c>
      <c r="I80" s="24"/>
    </row>
    <row r="81" spans="1:9" s="25" customFormat="1" ht="24.95" customHeight="1" x14ac:dyDescent="0.25">
      <c r="A81" s="29"/>
      <c r="B81" s="20" t="s">
        <v>81</v>
      </c>
      <c r="C81" s="21">
        <v>3773</v>
      </c>
      <c r="D81" s="22">
        <v>0</v>
      </c>
      <c r="E81" s="24">
        <v>1</v>
      </c>
      <c r="F81" s="21">
        <f t="shared" si="5"/>
        <v>3.9302083333333333</v>
      </c>
      <c r="G81" s="21">
        <f t="shared" si="6"/>
        <v>15.720833333333333</v>
      </c>
      <c r="H81" s="18">
        <f t="shared" si="7"/>
        <v>1.5720833333333335</v>
      </c>
      <c r="I81" s="24"/>
    </row>
    <row r="82" spans="1:9" s="25" customFormat="1" ht="24.95" customHeight="1" x14ac:dyDescent="0.25">
      <c r="A82" s="29"/>
      <c r="B82" s="20" t="s">
        <v>82</v>
      </c>
      <c r="C82" s="21">
        <v>5593</v>
      </c>
      <c r="D82" s="22">
        <v>0</v>
      </c>
      <c r="E82" s="24">
        <v>1</v>
      </c>
      <c r="F82" s="21">
        <f t="shared" si="5"/>
        <v>5.8260416666666668</v>
      </c>
      <c r="G82" s="21">
        <f t="shared" si="6"/>
        <v>23.304166666666667</v>
      </c>
      <c r="H82" s="18">
        <f t="shared" si="7"/>
        <v>2.3304166666666668</v>
      </c>
      <c r="I82" s="24"/>
    </row>
    <row r="83" spans="1:9" s="25" customFormat="1" ht="24.95" customHeight="1" x14ac:dyDescent="0.25">
      <c r="A83" s="30"/>
      <c r="B83" s="20" t="s">
        <v>83</v>
      </c>
      <c r="C83" s="21">
        <v>5453</v>
      </c>
      <c r="D83" s="22">
        <v>0</v>
      </c>
      <c r="E83" s="24">
        <v>1</v>
      </c>
      <c r="F83" s="21">
        <f t="shared" si="5"/>
        <v>5.6802083333333337</v>
      </c>
      <c r="G83" s="21">
        <f t="shared" si="6"/>
        <v>22.720833333333335</v>
      </c>
      <c r="H83" s="18">
        <f t="shared" si="7"/>
        <v>2.2720833333333337</v>
      </c>
      <c r="I83" s="24"/>
    </row>
    <row r="84" spans="1:9" s="25" customFormat="1" ht="24.95" customHeight="1" x14ac:dyDescent="0.25">
      <c r="A84" s="28" t="s">
        <v>84</v>
      </c>
      <c r="B84" s="20" t="s">
        <v>85</v>
      </c>
      <c r="C84" s="21">
        <v>46031</v>
      </c>
      <c r="D84" s="22">
        <v>3</v>
      </c>
      <c r="E84" s="24">
        <v>4</v>
      </c>
      <c r="F84" s="21">
        <f t="shared" si="5"/>
        <v>47.94895833333333</v>
      </c>
      <c r="G84" s="21">
        <f t="shared" si="6"/>
        <v>191.79583333333332</v>
      </c>
      <c r="H84" s="18">
        <f t="shared" si="7"/>
        <v>19.179583333333333</v>
      </c>
      <c r="I84" s="24">
        <v>12</v>
      </c>
    </row>
    <row r="85" spans="1:9" s="25" customFormat="1" ht="24.95" customHeight="1" x14ac:dyDescent="0.25">
      <c r="A85" s="29"/>
      <c r="B85" s="20" t="s">
        <v>86</v>
      </c>
      <c r="C85" s="21">
        <v>24505</v>
      </c>
      <c r="D85" s="22">
        <v>2</v>
      </c>
      <c r="E85" s="24">
        <v>2</v>
      </c>
      <c r="F85" s="21">
        <f t="shared" si="5"/>
        <v>25.526041666666668</v>
      </c>
      <c r="G85" s="21">
        <f t="shared" si="6"/>
        <v>102.10416666666667</v>
      </c>
      <c r="H85" s="18">
        <f t="shared" si="7"/>
        <v>10.210416666666667</v>
      </c>
      <c r="I85" s="23" t="s">
        <v>389</v>
      </c>
    </row>
    <row r="86" spans="1:9" s="25" customFormat="1" ht="24.95" customHeight="1" x14ac:dyDescent="0.25">
      <c r="A86" s="29"/>
      <c r="B86" s="20" t="s">
        <v>87</v>
      </c>
      <c r="C86" s="21">
        <v>5046</v>
      </c>
      <c r="D86" s="22">
        <v>0</v>
      </c>
      <c r="E86" s="24">
        <v>1</v>
      </c>
      <c r="F86" s="21">
        <f t="shared" si="5"/>
        <v>5.2562499999999996</v>
      </c>
      <c r="G86" s="21">
        <f t="shared" si="6"/>
        <v>21.024999999999999</v>
      </c>
      <c r="H86" s="18">
        <f t="shared" si="7"/>
        <v>2.1025</v>
      </c>
      <c r="I86" s="24"/>
    </row>
    <row r="87" spans="1:9" s="25" customFormat="1" ht="24.95" customHeight="1" x14ac:dyDescent="0.25">
      <c r="A87" s="29"/>
      <c r="B87" s="20" t="s">
        <v>88</v>
      </c>
      <c r="C87" s="21">
        <v>7269</v>
      </c>
      <c r="D87" s="22">
        <v>1</v>
      </c>
      <c r="E87" s="24">
        <v>1</v>
      </c>
      <c r="F87" s="21">
        <f t="shared" si="5"/>
        <v>7.5718750000000004</v>
      </c>
      <c r="G87" s="21">
        <f t="shared" si="6"/>
        <v>30.287500000000001</v>
      </c>
      <c r="H87" s="18">
        <f t="shared" si="7"/>
        <v>3.0287500000000005</v>
      </c>
      <c r="I87" s="24"/>
    </row>
    <row r="88" spans="1:9" s="25" customFormat="1" ht="24.95" customHeight="1" x14ac:dyDescent="0.25">
      <c r="A88" s="29"/>
      <c r="B88" s="20" t="s">
        <v>89</v>
      </c>
      <c r="C88" s="21">
        <v>9958</v>
      </c>
      <c r="D88" s="22">
        <v>0</v>
      </c>
      <c r="E88" s="24">
        <v>1</v>
      </c>
      <c r="F88" s="21">
        <f t="shared" si="5"/>
        <v>10.372916666666667</v>
      </c>
      <c r="G88" s="21">
        <f t="shared" si="6"/>
        <v>41.491666666666667</v>
      </c>
      <c r="H88" s="18">
        <f t="shared" si="7"/>
        <v>4.1491666666666669</v>
      </c>
      <c r="I88" s="23" t="s">
        <v>389</v>
      </c>
    </row>
    <row r="89" spans="1:9" s="25" customFormat="1" ht="24.95" customHeight="1" x14ac:dyDescent="0.25">
      <c r="A89" s="29"/>
      <c r="B89" s="20" t="s">
        <v>90</v>
      </c>
      <c r="C89" s="21">
        <v>13607</v>
      </c>
      <c r="D89" s="22">
        <v>1</v>
      </c>
      <c r="E89" s="24">
        <v>1</v>
      </c>
      <c r="F89" s="21">
        <f t="shared" si="5"/>
        <v>14.173958333333333</v>
      </c>
      <c r="G89" s="21">
        <f t="shared" si="6"/>
        <v>56.695833333333333</v>
      </c>
      <c r="H89" s="18">
        <f t="shared" si="7"/>
        <v>5.6695833333333336</v>
      </c>
      <c r="I89" s="23" t="s">
        <v>389</v>
      </c>
    </row>
    <row r="90" spans="1:9" s="25" customFormat="1" ht="24.95" customHeight="1" x14ac:dyDescent="0.25">
      <c r="A90" s="29"/>
      <c r="B90" s="20" t="s">
        <v>91</v>
      </c>
      <c r="C90" s="21">
        <v>9863</v>
      </c>
      <c r="D90" s="22">
        <v>0</v>
      </c>
      <c r="E90" s="24">
        <v>1</v>
      </c>
      <c r="F90" s="21">
        <f t="shared" si="5"/>
        <v>10.273958333333333</v>
      </c>
      <c r="G90" s="21">
        <f t="shared" si="6"/>
        <v>41.095833333333331</v>
      </c>
      <c r="H90" s="18">
        <f t="shared" si="7"/>
        <v>4.1095833333333331</v>
      </c>
      <c r="I90" s="23" t="s">
        <v>389</v>
      </c>
    </row>
    <row r="91" spans="1:9" s="25" customFormat="1" ht="24.95" customHeight="1" x14ac:dyDescent="0.25">
      <c r="A91" s="29"/>
      <c r="B91" s="20" t="s">
        <v>92</v>
      </c>
      <c r="C91" s="21">
        <v>3564</v>
      </c>
      <c r="D91" s="22">
        <v>0</v>
      </c>
      <c r="E91" s="24">
        <v>1</v>
      </c>
      <c r="F91" s="21">
        <f t="shared" si="5"/>
        <v>3.7124999999999999</v>
      </c>
      <c r="G91" s="21">
        <f t="shared" si="6"/>
        <v>14.85</v>
      </c>
      <c r="H91" s="18">
        <f t="shared" si="7"/>
        <v>1.4850000000000001</v>
      </c>
      <c r="I91" s="24" t="s">
        <v>389</v>
      </c>
    </row>
    <row r="92" spans="1:9" s="25" customFormat="1" ht="24.95" customHeight="1" x14ac:dyDescent="0.25">
      <c r="A92" s="29"/>
      <c r="B92" s="20" t="s">
        <v>93</v>
      </c>
      <c r="C92" s="21">
        <v>17185</v>
      </c>
      <c r="D92" s="22">
        <v>1</v>
      </c>
      <c r="E92" s="24">
        <v>1</v>
      </c>
      <c r="F92" s="21">
        <f t="shared" si="5"/>
        <v>17.901041666666668</v>
      </c>
      <c r="G92" s="21">
        <f t="shared" si="6"/>
        <v>71.604166666666671</v>
      </c>
      <c r="H92" s="18">
        <f t="shared" si="7"/>
        <v>7.1604166666666673</v>
      </c>
      <c r="I92" s="23" t="s">
        <v>389</v>
      </c>
    </row>
    <row r="93" spans="1:9" s="25" customFormat="1" ht="24.95" customHeight="1" x14ac:dyDescent="0.25">
      <c r="A93" s="29"/>
      <c r="B93" s="20" t="s">
        <v>94</v>
      </c>
      <c r="C93" s="21">
        <v>3711</v>
      </c>
      <c r="D93" s="22">
        <v>1</v>
      </c>
      <c r="E93" s="24">
        <v>1</v>
      </c>
      <c r="F93" s="21">
        <f t="shared" si="5"/>
        <v>3.8656250000000001</v>
      </c>
      <c r="G93" s="21">
        <f t="shared" si="6"/>
        <v>15.4625</v>
      </c>
      <c r="H93" s="18">
        <f t="shared" si="7"/>
        <v>1.5462500000000001</v>
      </c>
      <c r="I93" s="24"/>
    </row>
    <row r="94" spans="1:9" s="25" customFormat="1" ht="24.95" customHeight="1" x14ac:dyDescent="0.25">
      <c r="A94" s="29"/>
      <c r="B94" s="20" t="s">
        <v>95</v>
      </c>
      <c r="C94" s="21">
        <v>13862</v>
      </c>
      <c r="D94" s="22">
        <v>1</v>
      </c>
      <c r="E94" s="24">
        <v>1</v>
      </c>
      <c r="F94" s="21">
        <f t="shared" si="5"/>
        <v>14.439583333333333</v>
      </c>
      <c r="G94" s="21">
        <f t="shared" si="6"/>
        <v>57.758333333333333</v>
      </c>
      <c r="H94" s="18">
        <f t="shared" si="7"/>
        <v>5.7758333333333338</v>
      </c>
      <c r="I94" s="23" t="s">
        <v>389</v>
      </c>
    </row>
    <row r="95" spans="1:9" s="25" customFormat="1" ht="24.95" customHeight="1" x14ac:dyDescent="0.25">
      <c r="A95" s="29"/>
      <c r="B95" s="20" t="s">
        <v>96</v>
      </c>
      <c r="C95" s="21">
        <v>3394</v>
      </c>
      <c r="D95" s="22">
        <v>0</v>
      </c>
      <c r="E95" s="24">
        <v>1</v>
      </c>
      <c r="F95" s="21">
        <f t="shared" si="5"/>
        <v>3.5354166666666669</v>
      </c>
      <c r="G95" s="21">
        <f t="shared" si="6"/>
        <v>14.141666666666667</v>
      </c>
      <c r="H95" s="18">
        <f t="shared" si="7"/>
        <v>1.4141666666666668</v>
      </c>
      <c r="I95" s="24"/>
    </row>
    <row r="96" spans="1:9" s="25" customFormat="1" ht="24.95" customHeight="1" x14ac:dyDescent="0.25">
      <c r="A96" s="29"/>
      <c r="B96" s="20" t="s">
        <v>97</v>
      </c>
      <c r="C96" s="21">
        <v>17470</v>
      </c>
      <c r="D96" s="22">
        <v>1</v>
      </c>
      <c r="E96" s="24">
        <v>1</v>
      </c>
      <c r="F96" s="21">
        <f t="shared" si="5"/>
        <v>18.197916666666668</v>
      </c>
      <c r="G96" s="21">
        <f t="shared" si="6"/>
        <v>72.791666666666671</v>
      </c>
      <c r="H96" s="18">
        <f t="shared" si="7"/>
        <v>7.2791666666666677</v>
      </c>
      <c r="I96" s="23" t="s">
        <v>389</v>
      </c>
    </row>
    <row r="97" spans="1:9" s="25" customFormat="1" ht="24.95" customHeight="1" x14ac:dyDescent="0.25">
      <c r="A97" s="30"/>
      <c r="B97" s="20" t="s">
        <v>98</v>
      </c>
      <c r="C97" s="21">
        <v>3447</v>
      </c>
      <c r="D97" s="22">
        <v>1</v>
      </c>
      <c r="E97" s="24">
        <v>1</v>
      </c>
      <c r="F97" s="21">
        <f t="shared" si="5"/>
        <v>3.5906250000000002</v>
      </c>
      <c r="G97" s="21">
        <f t="shared" si="6"/>
        <v>14.362500000000001</v>
      </c>
      <c r="H97" s="18">
        <f t="shared" si="7"/>
        <v>1.4362500000000002</v>
      </c>
      <c r="I97" s="24"/>
    </row>
    <row r="98" spans="1:9" s="25" customFormat="1" ht="24.95" customHeight="1" x14ac:dyDescent="0.25">
      <c r="A98" s="28" t="s">
        <v>99</v>
      </c>
      <c r="B98" s="20" t="s">
        <v>100</v>
      </c>
      <c r="C98" s="21">
        <v>9655</v>
      </c>
      <c r="D98" s="22">
        <v>0</v>
      </c>
      <c r="E98" s="24">
        <v>1</v>
      </c>
      <c r="F98" s="21">
        <f t="shared" si="5"/>
        <v>10.057291666666666</v>
      </c>
      <c r="G98" s="21">
        <f t="shared" si="6"/>
        <v>40.229166666666664</v>
      </c>
      <c r="H98" s="18">
        <f t="shared" si="7"/>
        <v>4.0229166666666663</v>
      </c>
      <c r="I98" s="23">
        <v>12</v>
      </c>
    </row>
    <row r="99" spans="1:9" s="25" customFormat="1" ht="24.95" customHeight="1" x14ac:dyDescent="0.25">
      <c r="A99" s="29"/>
      <c r="B99" s="20" t="s">
        <v>101</v>
      </c>
      <c r="C99" s="21">
        <v>12325</v>
      </c>
      <c r="D99" s="22">
        <v>1</v>
      </c>
      <c r="E99" s="24">
        <v>1</v>
      </c>
      <c r="F99" s="21">
        <f t="shared" si="5"/>
        <v>12.838541666666666</v>
      </c>
      <c r="G99" s="21">
        <f t="shared" si="6"/>
        <v>51.354166666666664</v>
      </c>
      <c r="H99" s="18">
        <f t="shared" si="7"/>
        <v>5.135416666666667</v>
      </c>
      <c r="I99" s="23" t="s">
        <v>389</v>
      </c>
    </row>
    <row r="100" spans="1:9" s="25" customFormat="1" ht="24.95" customHeight="1" x14ac:dyDescent="0.25">
      <c r="A100" s="29"/>
      <c r="B100" s="20" t="s">
        <v>102</v>
      </c>
      <c r="C100" s="21">
        <v>4315</v>
      </c>
      <c r="D100" s="22">
        <v>0</v>
      </c>
      <c r="E100" s="24">
        <v>1</v>
      </c>
      <c r="F100" s="21">
        <f t="shared" si="5"/>
        <v>4.494791666666667</v>
      </c>
      <c r="G100" s="21">
        <f t="shared" si="6"/>
        <v>17.979166666666668</v>
      </c>
      <c r="H100" s="18">
        <f t="shared" si="7"/>
        <v>1.7979166666666668</v>
      </c>
      <c r="I100" s="24"/>
    </row>
    <row r="101" spans="1:9" s="25" customFormat="1" ht="24.95" customHeight="1" x14ac:dyDescent="0.25">
      <c r="A101" s="29"/>
      <c r="B101" s="20" t="s">
        <v>103</v>
      </c>
      <c r="C101" s="21">
        <v>6029</v>
      </c>
      <c r="D101" s="22">
        <v>0</v>
      </c>
      <c r="E101" s="24">
        <v>1</v>
      </c>
      <c r="F101" s="21">
        <f t="shared" si="5"/>
        <v>6.2802083333333334</v>
      </c>
      <c r="G101" s="21">
        <f t="shared" si="6"/>
        <v>25.120833333333334</v>
      </c>
      <c r="H101" s="18">
        <f t="shared" si="7"/>
        <v>2.5120833333333334</v>
      </c>
      <c r="I101" s="24"/>
    </row>
    <row r="102" spans="1:9" s="25" customFormat="1" ht="24.95" customHeight="1" x14ac:dyDescent="0.25">
      <c r="A102" s="29"/>
      <c r="B102" s="20" t="s">
        <v>104</v>
      </c>
      <c r="C102" s="21">
        <v>2761</v>
      </c>
      <c r="D102" s="22">
        <v>0</v>
      </c>
      <c r="E102" s="24">
        <v>1</v>
      </c>
      <c r="F102" s="21">
        <f t="shared" si="5"/>
        <v>2.8760416666666666</v>
      </c>
      <c r="G102" s="21">
        <f t="shared" si="6"/>
        <v>11.504166666666666</v>
      </c>
      <c r="H102" s="18">
        <f t="shared" si="7"/>
        <v>1.1504166666666666</v>
      </c>
      <c r="I102" s="24"/>
    </row>
    <row r="103" spans="1:9" s="25" customFormat="1" ht="24.95" customHeight="1" x14ac:dyDescent="0.25">
      <c r="A103" s="29"/>
      <c r="B103" s="20" t="s">
        <v>105</v>
      </c>
      <c r="C103" s="21">
        <v>5479</v>
      </c>
      <c r="D103" s="22">
        <v>0.99877604166666667</v>
      </c>
      <c r="E103" s="24">
        <v>1</v>
      </c>
      <c r="F103" s="21">
        <f t="shared" si="5"/>
        <v>5.7072916666666664</v>
      </c>
      <c r="G103" s="21">
        <f t="shared" si="6"/>
        <v>22.829166666666666</v>
      </c>
      <c r="H103" s="18">
        <f t="shared" si="7"/>
        <v>2.2829166666666665</v>
      </c>
      <c r="I103" s="24"/>
    </row>
    <row r="104" spans="1:9" s="25" customFormat="1" ht="24.95" customHeight="1" x14ac:dyDescent="0.25">
      <c r="A104" s="29"/>
      <c r="B104" s="20" t="s">
        <v>106</v>
      </c>
      <c r="C104" s="21">
        <v>1942</v>
      </c>
      <c r="D104" s="22">
        <v>0</v>
      </c>
      <c r="E104" s="24">
        <v>1</v>
      </c>
      <c r="F104" s="21">
        <f t="shared" si="5"/>
        <v>2.0229166666666667</v>
      </c>
      <c r="G104" s="21">
        <f t="shared" si="6"/>
        <v>8.0916666666666668</v>
      </c>
      <c r="H104" s="18">
        <f t="shared" si="7"/>
        <v>0.8091666666666667</v>
      </c>
      <c r="I104" s="24"/>
    </row>
    <row r="105" spans="1:9" s="25" customFormat="1" ht="24.95" customHeight="1" x14ac:dyDescent="0.25">
      <c r="A105" s="29"/>
      <c r="B105" s="20" t="s">
        <v>107</v>
      </c>
      <c r="C105" s="21">
        <v>12112</v>
      </c>
      <c r="D105" s="22">
        <v>1</v>
      </c>
      <c r="E105" s="24">
        <v>1</v>
      </c>
      <c r="F105" s="21">
        <f t="shared" si="5"/>
        <v>12.616666666666667</v>
      </c>
      <c r="G105" s="21">
        <f t="shared" si="6"/>
        <v>50.466666666666669</v>
      </c>
      <c r="H105" s="18">
        <f t="shared" si="7"/>
        <v>5.0466666666666669</v>
      </c>
      <c r="I105" s="23" t="s">
        <v>389</v>
      </c>
    </row>
    <row r="106" spans="1:9" s="25" customFormat="1" ht="24.95" customHeight="1" x14ac:dyDescent="0.25">
      <c r="A106" s="29"/>
      <c r="B106" s="20" t="s">
        <v>108</v>
      </c>
      <c r="C106" s="21">
        <v>7152</v>
      </c>
      <c r="D106" s="22">
        <v>1</v>
      </c>
      <c r="E106" s="24">
        <v>1</v>
      </c>
      <c r="F106" s="21">
        <f t="shared" si="5"/>
        <v>7.45</v>
      </c>
      <c r="G106" s="21">
        <f t="shared" si="6"/>
        <v>29.8</v>
      </c>
      <c r="H106" s="18">
        <f t="shared" si="7"/>
        <v>2.9800000000000004</v>
      </c>
      <c r="I106" s="24"/>
    </row>
    <row r="107" spans="1:9" s="25" customFormat="1" ht="24.95" customHeight="1" x14ac:dyDescent="0.25">
      <c r="A107" s="29"/>
      <c r="B107" s="20" t="s">
        <v>109</v>
      </c>
      <c r="C107" s="21">
        <v>5383</v>
      </c>
      <c r="D107" s="22">
        <v>0</v>
      </c>
      <c r="E107" s="24">
        <v>1</v>
      </c>
      <c r="F107" s="21">
        <f t="shared" si="5"/>
        <v>5.6072916666666668</v>
      </c>
      <c r="G107" s="21">
        <f t="shared" si="6"/>
        <v>22.429166666666667</v>
      </c>
      <c r="H107" s="18">
        <f t="shared" si="7"/>
        <v>2.2429166666666669</v>
      </c>
      <c r="I107" s="24"/>
    </row>
    <row r="108" spans="1:9" s="25" customFormat="1" ht="24.95" customHeight="1" x14ac:dyDescent="0.25">
      <c r="A108" s="29"/>
      <c r="B108" s="20" t="s">
        <v>110</v>
      </c>
      <c r="C108" s="21">
        <v>4003</v>
      </c>
      <c r="D108" s="22">
        <v>1</v>
      </c>
      <c r="E108" s="24">
        <v>1</v>
      </c>
      <c r="F108" s="21">
        <f t="shared" si="5"/>
        <v>4.1697916666666668</v>
      </c>
      <c r="G108" s="21">
        <f t="shared" si="6"/>
        <v>16.679166666666667</v>
      </c>
      <c r="H108" s="18">
        <f t="shared" si="7"/>
        <v>1.6679166666666667</v>
      </c>
      <c r="I108" s="24"/>
    </row>
    <row r="109" spans="1:9" s="25" customFormat="1" ht="24.95" customHeight="1" x14ac:dyDescent="0.25">
      <c r="A109" s="29"/>
      <c r="B109" s="20" t="s">
        <v>111</v>
      </c>
      <c r="C109" s="21">
        <v>4683</v>
      </c>
      <c r="D109" s="22">
        <v>0</v>
      </c>
      <c r="E109" s="24">
        <v>1</v>
      </c>
      <c r="F109" s="21">
        <f t="shared" si="5"/>
        <v>4.8781249999999998</v>
      </c>
      <c r="G109" s="21">
        <f t="shared" si="6"/>
        <v>19.512499999999999</v>
      </c>
      <c r="H109" s="18">
        <f t="shared" si="7"/>
        <v>1.9512499999999999</v>
      </c>
      <c r="I109" s="24"/>
    </row>
    <row r="110" spans="1:9" s="25" customFormat="1" ht="24.95" customHeight="1" x14ac:dyDescent="0.25">
      <c r="A110" s="29"/>
      <c r="B110" s="20" t="s">
        <v>112</v>
      </c>
      <c r="C110" s="21">
        <v>5336</v>
      </c>
      <c r="D110" s="22">
        <v>0</v>
      </c>
      <c r="E110" s="24">
        <v>1</v>
      </c>
      <c r="F110" s="21">
        <f t="shared" si="5"/>
        <v>5.5583333333333336</v>
      </c>
      <c r="G110" s="21">
        <f t="shared" si="6"/>
        <v>22.233333333333334</v>
      </c>
      <c r="H110" s="18">
        <f t="shared" si="7"/>
        <v>2.2233333333333336</v>
      </c>
      <c r="I110" s="24"/>
    </row>
    <row r="111" spans="1:9" s="25" customFormat="1" ht="24.95" customHeight="1" x14ac:dyDescent="0.25">
      <c r="A111" s="30"/>
      <c r="B111" s="20" t="s">
        <v>113</v>
      </c>
      <c r="C111" s="21">
        <v>8190</v>
      </c>
      <c r="D111" s="22">
        <v>1</v>
      </c>
      <c r="E111" s="24">
        <v>1</v>
      </c>
      <c r="F111" s="21">
        <f t="shared" si="5"/>
        <v>8.53125</v>
      </c>
      <c r="G111" s="21">
        <f t="shared" si="6"/>
        <v>34.125</v>
      </c>
      <c r="H111" s="18">
        <f t="shared" si="7"/>
        <v>3.4125000000000001</v>
      </c>
      <c r="I111" s="24"/>
    </row>
    <row r="112" spans="1:9" s="25" customFormat="1" ht="24.95" customHeight="1" x14ac:dyDescent="0.25">
      <c r="A112" s="28" t="s">
        <v>114</v>
      </c>
      <c r="B112" s="20" t="s">
        <v>115</v>
      </c>
      <c r="C112" s="21">
        <v>15379</v>
      </c>
      <c r="D112" s="22">
        <v>1</v>
      </c>
      <c r="E112" s="24">
        <v>1</v>
      </c>
      <c r="F112" s="21">
        <f t="shared" si="5"/>
        <v>16.019791666666666</v>
      </c>
      <c r="G112" s="21">
        <f t="shared" si="6"/>
        <v>64.079166666666666</v>
      </c>
      <c r="H112" s="18">
        <f t="shared" si="7"/>
        <v>6.4079166666666669</v>
      </c>
      <c r="I112" s="23">
        <v>12</v>
      </c>
    </row>
    <row r="113" spans="1:9" s="25" customFormat="1" ht="24.95" customHeight="1" x14ac:dyDescent="0.25">
      <c r="A113" s="29"/>
      <c r="B113" s="20" t="s">
        <v>116</v>
      </c>
      <c r="C113" s="21">
        <v>812</v>
      </c>
      <c r="D113" s="22">
        <v>0</v>
      </c>
      <c r="E113" s="24">
        <v>1</v>
      </c>
      <c r="F113" s="21">
        <f t="shared" si="5"/>
        <v>0.84583333333333333</v>
      </c>
      <c r="G113" s="21">
        <f t="shared" si="6"/>
        <v>3.3833333333333333</v>
      </c>
      <c r="H113" s="18">
        <f t="shared" si="7"/>
        <v>0.33833333333333337</v>
      </c>
      <c r="I113" s="24"/>
    </row>
    <row r="114" spans="1:9" s="25" customFormat="1" ht="24.95" customHeight="1" x14ac:dyDescent="0.25">
      <c r="A114" s="29"/>
      <c r="B114" s="20" t="s">
        <v>117</v>
      </c>
      <c r="C114" s="21">
        <v>503</v>
      </c>
      <c r="D114" s="22">
        <v>0</v>
      </c>
      <c r="E114" s="24"/>
      <c r="F114" s="21">
        <f t="shared" si="5"/>
        <v>0.5239583333333333</v>
      </c>
      <c r="G114" s="21">
        <f t="shared" si="6"/>
        <v>2.0958333333333332</v>
      </c>
      <c r="H114" s="18">
        <f t="shared" si="7"/>
        <v>0.20958333333333334</v>
      </c>
      <c r="I114" s="24"/>
    </row>
    <row r="115" spans="1:9" s="25" customFormat="1" ht="24.95" customHeight="1" x14ac:dyDescent="0.25">
      <c r="A115" s="29"/>
      <c r="B115" s="20" t="s">
        <v>118</v>
      </c>
      <c r="C115" s="21">
        <v>4516</v>
      </c>
      <c r="D115" s="22">
        <v>0</v>
      </c>
      <c r="E115" s="24">
        <v>1</v>
      </c>
      <c r="F115" s="21">
        <f t="shared" si="5"/>
        <v>4.7041666666666666</v>
      </c>
      <c r="G115" s="21">
        <f t="shared" si="6"/>
        <v>18.816666666666666</v>
      </c>
      <c r="H115" s="18">
        <f t="shared" si="7"/>
        <v>1.8816666666666668</v>
      </c>
      <c r="I115" s="24"/>
    </row>
    <row r="116" spans="1:9" s="25" customFormat="1" ht="24.95" customHeight="1" x14ac:dyDescent="0.25">
      <c r="A116" s="29"/>
      <c r="B116" s="20" t="s">
        <v>119</v>
      </c>
      <c r="C116" s="21">
        <v>14689</v>
      </c>
      <c r="D116" s="22">
        <v>1</v>
      </c>
      <c r="E116" s="24">
        <v>1</v>
      </c>
      <c r="F116" s="21">
        <f t="shared" si="5"/>
        <v>15.301041666666666</v>
      </c>
      <c r="G116" s="21">
        <f t="shared" si="6"/>
        <v>61.204166666666666</v>
      </c>
      <c r="H116" s="18">
        <f t="shared" si="7"/>
        <v>6.1204166666666673</v>
      </c>
      <c r="I116" s="23"/>
    </row>
    <row r="117" spans="1:9" s="25" customFormat="1" ht="24.95" customHeight="1" x14ac:dyDescent="0.25">
      <c r="A117" s="29"/>
      <c r="B117" s="20" t="s">
        <v>120</v>
      </c>
      <c r="C117" s="21">
        <v>10298</v>
      </c>
      <c r="D117" s="22">
        <v>0</v>
      </c>
      <c r="E117" s="24">
        <v>1</v>
      </c>
      <c r="F117" s="21">
        <f t="shared" si="5"/>
        <v>10.727083333333333</v>
      </c>
      <c r="G117" s="21">
        <f t="shared" si="6"/>
        <v>42.908333333333331</v>
      </c>
      <c r="H117" s="18">
        <f t="shared" si="7"/>
        <v>4.2908333333333335</v>
      </c>
      <c r="I117" s="23"/>
    </row>
    <row r="118" spans="1:9" s="25" customFormat="1" ht="24.95" customHeight="1" x14ac:dyDescent="0.25">
      <c r="A118" s="29"/>
      <c r="B118" s="20" t="s">
        <v>121</v>
      </c>
      <c r="C118" s="21">
        <v>1977</v>
      </c>
      <c r="D118" s="22">
        <v>0</v>
      </c>
      <c r="E118" s="24">
        <v>1</v>
      </c>
      <c r="F118" s="21">
        <f t="shared" si="5"/>
        <v>2.0593750000000002</v>
      </c>
      <c r="G118" s="21">
        <f t="shared" si="6"/>
        <v>8.2375000000000007</v>
      </c>
      <c r="H118" s="18">
        <f t="shared" si="7"/>
        <v>0.82375000000000009</v>
      </c>
      <c r="I118" s="24"/>
    </row>
    <row r="119" spans="1:9" s="25" customFormat="1" ht="24.95" customHeight="1" x14ac:dyDescent="0.25">
      <c r="A119" s="29"/>
      <c r="B119" s="20" t="s">
        <v>122</v>
      </c>
      <c r="C119" s="21">
        <v>918</v>
      </c>
      <c r="D119" s="22">
        <v>0</v>
      </c>
      <c r="E119" s="24">
        <v>1</v>
      </c>
      <c r="F119" s="21">
        <f t="shared" si="5"/>
        <v>0.95625000000000004</v>
      </c>
      <c r="G119" s="21">
        <f t="shared" si="6"/>
        <v>3.8250000000000002</v>
      </c>
      <c r="H119" s="18">
        <f t="shared" si="7"/>
        <v>0.38250000000000006</v>
      </c>
      <c r="I119" s="24"/>
    </row>
    <row r="120" spans="1:9" s="25" customFormat="1" ht="24.95" customHeight="1" x14ac:dyDescent="0.25">
      <c r="A120" s="29"/>
      <c r="B120" s="20" t="s">
        <v>123</v>
      </c>
      <c r="C120" s="21">
        <v>2504</v>
      </c>
      <c r="D120" s="22">
        <v>0</v>
      </c>
      <c r="E120" s="24">
        <v>1</v>
      </c>
      <c r="F120" s="21">
        <f t="shared" si="5"/>
        <v>2.6083333333333334</v>
      </c>
      <c r="G120" s="21">
        <f t="shared" si="6"/>
        <v>10.433333333333334</v>
      </c>
      <c r="H120" s="18">
        <f t="shared" si="7"/>
        <v>1.0433333333333334</v>
      </c>
      <c r="I120" s="24"/>
    </row>
    <row r="121" spans="1:9" s="25" customFormat="1" ht="24.95" customHeight="1" x14ac:dyDescent="0.25">
      <c r="A121" s="29"/>
      <c r="B121" s="20" t="s">
        <v>124</v>
      </c>
      <c r="C121" s="21">
        <v>3190</v>
      </c>
      <c r="D121" s="22">
        <v>0</v>
      </c>
      <c r="E121" s="24">
        <v>1</v>
      </c>
      <c r="F121" s="21">
        <f t="shared" si="5"/>
        <v>3.3229166666666665</v>
      </c>
      <c r="G121" s="21">
        <f t="shared" si="6"/>
        <v>13.291666666666666</v>
      </c>
      <c r="H121" s="18">
        <f t="shared" si="7"/>
        <v>1.3291666666666666</v>
      </c>
      <c r="I121" s="24"/>
    </row>
    <row r="122" spans="1:9" s="25" customFormat="1" ht="24.95" customHeight="1" x14ac:dyDescent="0.25">
      <c r="A122" s="29"/>
      <c r="B122" s="20" t="s">
        <v>125</v>
      </c>
      <c r="C122" s="21">
        <v>1378</v>
      </c>
      <c r="D122" s="22">
        <v>0</v>
      </c>
      <c r="E122" s="24">
        <v>1</v>
      </c>
      <c r="F122" s="21">
        <f t="shared" si="5"/>
        <v>1.4354166666666666</v>
      </c>
      <c r="G122" s="21">
        <f t="shared" si="6"/>
        <v>5.7416666666666663</v>
      </c>
      <c r="H122" s="18">
        <f t="shared" si="7"/>
        <v>0.5741666666666666</v>
      </c>
      <c r="I122" s="24"/>
    </row>
    <row r="123" spans="1:9" s="25" customFormat="1" ht="24.95" customHeight="1" x14ac:dyDescent="0.25">
      <c r="A123" s="29"/>
      <c r="B123" s="20" t="s">
        <v>126</v>
      </c>
      <c r="C123" s="21">
        <v>3062</v>
      </c>
      <c r="D123" s="22">
        <v>0</v>
      </c>
      <c r="E123" s="24">
        <v>1</v>
      </c>
      <c r="F123" s="21">
        <f t="shared" si="5"/>
        <v>3.1895833333333332</v>
      </c>
      <c r="G123" s="21">
        <f t="shared" si="6"/>
        <v>12.758333333333333</v>
      </c>
      <c r="H123" s="18">
        <f t="shared" si="7"/>
        <v>1.2758333333333334</v>
      </c>
      <c r="I123" s="24"/>
    </row>
    <row r="124" spans="1:9" s="25" customFormat="1" ht="24.95" customHeight="1" x14ac:dyDescent="0.25">
      <c r="A124" s="29"/>
      <c r="B124" s="20" t="s">
        <v>127</v>
      </c>
      <c r="C124" s="21">
        <v>5691</v>
      </c>
      <c r="D124" s="22">
        <v>0</v>
      </c>
      <c r="E124" s="24">
        <v>1</v>
      </c>
      <c r="F124" s="21">
        <f t="shared" si="5"/>
        <v>5.9281249999999996</v>
      </c>
      <c r="G124" s="21">
        <f t="shared" si="6"/>
        <v>23.712499999999999</v>
      </c>
      <c r="H124" s="18">
        <f t="shared" si="7"/>
        <v>2.3712499999999999</v>
      </c>
      <c r="I124" s="24"/>
    </row>
    <row r="125" spans="1:9" s="25" customFormat="1" ht="24.95" customHeight="1" x14ac:dyDescent="0.25">
      <c r="A125" s="29"/>
      <c r="B125" s="20" t="s">
        <v>128</v>
      </c>
      <c r="C125" s="21">
        <v>1069</v>
      </c>
      <c r="D125" s="22">
        <v>0</v>
      </c>
      <c r="E125" s="24">
        <v>1</v>
      </c>
      <c r="F125" s="21">
        <f t="shared" si="5"/>
        <v>1.1135416666666667</v>
      </c>
      <c r="G125" s="21">
        <f t="shared" si="6"/>
        <v>4.4541666666666666</v>
      </c>
      <c r="H125" s="18">
        <f t="shared" si="7"/>
        <v>0.44541666666666668</v>
      </c>
      <c r="I125" s="24"/>
    </row>
    <row r="126" spans="1:9" s="25" customFormat="1" ht="24.95" customHeight="1" x14ac:dyDescent="0.25">
      <c r="A126" s="29"/>
      <c r="B126" s="20" t="s">
        <v>129</v>
      </c>
      <c r="C126" s="21">
        <v>1389</v>
      </c>
      <c r="D126" s="22">
        <v>0</v>
      </c>
      <c r="E126" s="24">
        <v>1</v>
      </c>
      <c r="F126" s="21">
        <f t="shared" si="5"/>
        <v>1.4468749999999999</v>
      </c>
      <c r="G126" s="21">
        <f t="shared" si="6"/>
        <v>5.7874999999999996</v>
      </c>
      <c r="H126" s="18">
        <f t="shared" si="7"/>
        <v>0.57874999999999999</v>
      </c>
      <c r="I126" s="24"/>
    </row>
    <row r="127" spans="1:9" s="25" customFormat="1" ht="24.95" customHeight="1" x14ac:dyDescent="0.25">
      <c r="A127" s="29"/>
      <c r="B127" s="20" t="s">
        <v>130</v>
      </c>
      <c r="C127" s="21">
        <v>424</v>
      </c>
      <c r="D127" s="22">
        <v>0</v>
      </c>
      <c r="E127" s="24"/>
      <c r="F127" s="21">
        <f t="shared" si="5"/>
        <v>0.44166666666666665</v>
      </c>
      <c r="G127" s="21">
        <f t="shared" si="6"/>
        <v>1.7666666666666666</v>
      </c>
      <c r="H127" s="18">
        <f t="shared" si="7"/>
        <v>0.17666666666666667</v>
      </c>
      <c r="I127" s="24"/>
    </row>
    <row r="128" spans="1:9" s="25" customFormat="1" ht="24.95" customHeight="1" x14ac:dyDescent="0.25">
      <c r="A128" s="29"/>
      <c r="B128" s="20" t="s">
        <v>131</v>
      </c>
      <c r="C128" s="21">
        <v>2470</v>
      </c>
      <c r="D128" s="22">
        <v>0</v>
      </c>
      <c r="E128" s="24">
        <v>1</v>
      </c>
      <c r="F128" s="21">
        <f t="shared" si="5"/>
        <v>2.5729166666666665</v>
      </c>
      <c r="G128" s="21">
        <f t="shared" si="6"/>
        <v>10.291666666666666</v>
      </c>
      <c r="H128" s="18">
        <f t="shared" si="7"/>
        <v>1.0291666666666666</v>
      </c>
      <c r="I128" s="24"/>
    </row>
    <row r="129" spans="1:9" s="25" customFormat="1" ht="24.95" customHeight="1" x14ac:dyDescent="0.25">
      <c r="A129" s="29"/>
      <c r="B129" s="20" t="s">
        <v>132</v>
      </c>
      <c r="C129" s="21">
        <v>2400</v>
      </c>
      <c r="D129" s="22">
        <v>0</v>
      </c>
      <c r="E129" s="24">
        <v>1</v>
      </c>
      <c r="F129" s="21">
        <f t="shared" si="5"/>
        <v>2.5</v>
      </c>
      <c r="G129" s="21">
        <f t="shared" si="6"/>
        <v>10</v>
      </c>
      <c r="H129" s="18">
        <f t="shared" si="7"/>
        <v>1</v>
      </c>
      <c r="I129" s="24"/>
    </row>
    <row r="130" spans="1:9" s="25" customFormat="1" ht="24.95" customHeight="1" x14ac:dyDescent="0.25">
      <c r="A130" s="30"/>
      <c r="B130" s="20" t="s">
        <v>133</v>
      </c>
      <c r="C130" s="21">
        <v>9625</v>
      </c>
      <c r="D130" s="22">
        <v>0</v>
      </c>
      <c r="E130" s="24">
        <v>1</v>
      </c>
      <c r="F130" s="21">
        <f t="shared" si="5"/>
        <v>10.026041666666666</v>
      </c>
      <c r="G130" s="21">
        <f t="shared" si="6"/>
        <v>40.104166666666664</v>
      </c>
      <c r="H130" s="18">
        <f t="shared" si="7"/>
        <v>4.010416666666667</v>
      </c>
      <c r="I130" s="23" t="s">
        <v>389</v>
      </c>
    </row>
    <row r="131" spans="1:9" s="25" customFormat="1" ht="24.95" customHeight="1" x14ac:dyDescent="0.25">
      <c r="A131" s="28" t="s">
        <v>134</v>
      </c>
      <c r="B131" s="20" t="s">
        <v>135</v>
      </c>
      <c r="C131" s="21">
        <v>24255</v>
      </c>
      <c r="D131" s="22">
        <v>2</v>
      </c>
      <c r="E131" s="24">
        <v>2</v>
      </c>
      <c r="F131" s="21">
        <f t="shared" si="5"/>
        <v>25.265625</v>
      </c>
      <c r="G131" s="21">
        <f t="shared" si="6"/>
        <v>101.0625</v>
      </c>
      <c r="H131" s="18">
        <f t="shared" si="7"/>
        <v>10.106250000000001</v>
      </c>
      <c r="I131" s="23">
        <v>12</v>
      </c>
    </row>
    <row r="132" spans="1:9" s="25" customFormat="1" ht="24.95" customHeight="1" x14ac:dyDescent="0.25">
      <c r="A132" s="29"/>
      <c r="B132" s="20" t="s">
        <v>136</v>
      </c>
      <c r="C132" s="21">
        <v>7788</v>
      </c>
      <c r="D132" s="22">
        <v>1</v>
      </c>
      <c r="E132" s="24">
        <v>1</v>
      </c>
      <c r="F132" s="21">
        <f t="shared" si="5"/>
        <v>8.1125000000000007</v>
      </c>
      <c r="G132" s="21">
        <f t="shared" si="6"/>
        <v>32.450000000000003</v>
      </c>
      <c r="H132" s="18">
        <f t="shared" si="7"/>
        <v>3.2450000000000006</v>
      </c>
      <c r="I132" s="24"/>
    </row>
    <row r="133" spans="1:9" s="25" customFormat="1" ht="24.95" customHeight="1" x14ac:dyDescent="0.25">
      <c r="A133" s="29"/>
      <c r="B133" s="20" t="s">
        <v>137</v>
      </c>
      <c r="C133" s="21">
        <v>10884</v>
      </c>
      <c r="D133" s="22">
        <v>0</v>
      </c>
      <c r="E133" s="24">
        <v>1</v>
      </c>
      <c r="F133" s="21">
        <f t="shared" si="5"/>
        <v>11.3375</v>
      </c>
      <c r="G133" s="21">
        <f t="shared" si="6"/>
        <v>45.35</v>
      </c>
      <c r="H133" s="18">
        <f t="shared" si="7"/>
        <v>4.5350000000000001</v>
      </c>
      <c r="I133" s="23"/>
    </row>
    <row r="134" spans="1:9" s="25" customFormat="1" ht="24.95" customHeight="1" x14ac:dyDescent="0.25">
      <c r="A134" s="29"/>
      <c r="B134" s="20" t="s">
        <v>138</v>
      </c>
      <c r="C134" s="21">
        <v>4455</v>
      </c>
      <c r="D134" s="22">
        <v>1</v>
      </c>
      <c r="E134" s="24">
        <v>1</v>
      </c>
      <c r="F134" s="21">
        <f t="shared" ref="F134:F197" si="8">SUM(G134)/4</f>
        <v>4.640625</v>
      </c>
      <c r="G134" s="21">
        <f t="shared" ref="G134:G197" si="9">SUM(C134)/240</f>
        <v>18.5625</v>
      </c>
      <c r="H134" s="18">
        <f t="shared" si="7"/>
        <v>1.8562500000000002</v>
      </c>
      <c r="I134" s="24"/>
    </row>
    <row r="135" spans="1:9" s="25" customFormat="1" ht="24.95" customHeight="1" x14ac:dyDescent="0.25">
      <c r="A135" s="29"/>
      <c r="B135" s="20" t="s">
        <v>139</v>
      </c>
      <c r="C135" s="21">
        <v>19825</v>
      </c>
      <c r="D135" s="22">
        <v>1</v>
      </c>
      <c r="E135" s="24">
        <v>2</v>
      </c>
      <c r="F135" s="21">
        <f t="shared" si="8"/>
        <v>20.651041666666668</v>
      </c>
      <c r="G135" s="21">
        <f t="shared" si="9"/>
        <v>82.604166666666671</v>
      </c>
      <c r="H135" s="18">
        <f t="shared" si="7"/>
        <v>8.2604166666666679</v>
      </c>
      <c r="I135" s="23"/>
    </row>
    <row r="136" spans="1:9" s="25" customFormat="1" ht="24.95" customHeight="1" x14ac:dyDescent="0.25">
      <c r="A136" s="29"/>
      <c r="B136" s="20" t="s">
        <v>140</v>
      </c>
      <c r="C136" s="21">
        <v>8065</v>
      </c>
      <c r="D136" s="22">
        <v>1</v>
      </c>
      <c r="E136" s="24">
        <v>1</v>
      </c>
      <c r="F136" s="21">
        <f t="shared" si="8"/>
        <v>8.4010416666666661</v>
      </c>
      <c r="G136" s="21">
        <f t="shared" si="9"/>
        <v>33.604166666666664</v>
      </c>
      <c r="H136" s="18">
        <f t="shared" si="7"/>
        <v>3.3604166666666666</v>
      </c>
      <c r="I136" s="23"/>
    </row>
    <row r="137" spans="1:9" s="25" customFormat="1" ht="24.95" customHeight="1" x14ac:dyDescent="0.25">
      <c r="A137" s="29"/>
      <c r="B137" s="20" t="s">
        <v>141</v>
      </c>
      <c r="C137" s="21">
        <v>3010</v>
      </c>
      <c r="D137" s="22">
        <v>0</v>
      </c>
      <c r="E137" s="24">
        <v>1</v>
      </c>
      <c r="F137" s="21">
        <f t="shared" si="8"/>
        <v>3.1354166666666665</v>
      </c>
      <c r="G137" s="21">
        <f t="shared" si="9"/>
        <v>12.541666666666666</v>
      </c>
      <c r="H137" s="18">
        <f t="shared" si="7"/>
        <v>1.2541666666666667</v>
      </c>
      <c r="I137" s="24"/>
    </row>
    <row r="138" spans="1:9" s="25" customFormat="1" ht="24.95" customHeight="1" x14ac:dyDescent="0.25">
      <c r="A138" s="30"/>
      <c r="B138" s="20" t="s">
        <v>142</v>
      </c>
      <c r="C138" s="21">
        <v>1374</v>
      </c>
      <c r="D138" s="22">
        <v>0</v>
      </c>
      <c r="E138" s="24">
        <v>1</v>
      </c>
      <c r="F138" s="21">
        <f t="shared" si="8"/>
        <v>1.4312499999999999</v>
      </c>
      <c r="G138" s="21">
        <f t="shared" si="9"/>
        <v>5.7249999999999996</v>
      </c>
      <c r="H138" s="18">
        <f t="shared" si="7"/>
        <v>0.57250000000000001</v>
      </c>
      <c r="I138" s="24"/>
    </row>
    <row r="139" spans="1:9" s="25" customFormat="1" ht="24.95" customHeight="1" x14ac:dyDescent="0.25">
      <c r="A139" s="28" t="s">
        <v>143</v>
      </c>
      <c r="B139" s="20" t="s">
        <v>144</v>
      </c>
      <c r="C139" s="21">
        <v>45141</v>
      </c>
      <c r="D139" s="22">
        <v>3</v>
      </c>
      <c r="E139" s="24">
        <v>4</v>
      </c>
      <c r="F139" s="21">
        <f t="shared" si="8"/>
        <v>47.021875000000001</v>
      </c>
      <c r="G139" s="21">
        <f t="shared" si="9"/>
        <v>188.08750000000001</v>
      </c>
      <c r="H139" s="18">
        <f t="shared" si="7"/>
        <v>18.80875</v>
      </c>
      <c r="I139" s="23">
        <v>12</v>
      </c>
    </row>
    <row r="140" spans="1:9" s="25" customFormat="1" ht="24.95" customHeight="1" x14ac:dyDescent="0.25">
      <c r="A140" s="29"/>
      <c r="B140" s="20" t="s">
        <v>145</v>
      </c>
      <c r="C140" s="21">
        <v>4847</v>
      </c>
      <c r="D140" s="22">
        <v>0</v>
      </c>
      <c r="E140" s="24">
        <v>1</v>
      </c>
      <c r="F140" s="21">
        <f t="shared" si="8"/>
        <v>5.0489583333333332</v>
      </c>
      <c r="G140" s="21">
        <f t="shared" si="9"/>
        <v>20.195833333333333</v>
      </c>
      <c r="H140" s="18">
        <f t="shared" si="7"/>
        <v>2.0195833333333333</v>
      </c>
      <c r="I140" s="24"/>
    </row>
    <row r="141" spans="1:9" s="25" customFormat="1" ht="24.95" customHeight="1" x14ac:dyDescent="0.25">
      <c r="A141" s="29"/>
      <c r="B141" s="20" t="s">
        <v>146</v>
      </c>
      <c r="C141" s="21">
        <v>8168</v>
      </c>
      <c r="D141" s="22">
        <v>1</v>
      </c>
      <c r="E141" s="24">
        <v>1</v>
      </c>
      <c r="F141" s="21">
        <f t="shared" si="8"/>
        <v>8.5083333333333329</v>
      </c>
      <c r="G141" s="21">
        <f t="shared" si="9"/>
        <v>34.033333333333331</v>
      </c>
      <c r="H141" s="18">
        <f t="shared" si="7"/>
        <v>3.4033333333333333</v>
      </c>
      <c r="I141" s="23"/>
    </row>
    <row r="142" spans="1:9" s="25" customFormat="1" ht="24.95" customHeight="1" x14ac:dyDescent="0.25">
      <c r="A142" s="29"/>
      <c r="B142" s="20" t="s">
        <v>147</v>
      </c>
      <c r="C142" s="21">
        <v>6732</v>
      </c>
      <c r="D142" s="22">
        <v>1</v>
      </c>
      <c r="E142" s="24">
        <v>1</v>
      </c>
      <c r="F142" s="21">
        <f t="shared" si="8"/>
        <v>7.0125000000000002</v>
      </c>
      <c r="G142" s="21">
        <f t="shared" si="9"/>
        <v>28.05</v>
      </c>
      <c r="H142" s="18">
        <f t="shared" ref="H142:H205" si="10">F142*0.4</f>
        <v>2.8050000000000002</v>
      </c>
      <c r="I142" s="24"/>
    </row>
    <row r="143" spans="1:9" s="25" customFormat="1" ht="24.95" customHeight="1" x14ac:dyDescent="0.25">
      <c r="A143" s="29"/>
      <c r="B143" s="20" t="s">
        <v>148</v>
      </c>
      <c r="C143" s="21">
        <v>1546</v>
      </c>
      <c r="D143" s="22">
        <v>0</v>
      </c>
      <c r="E143" s="24">
        <v>1</v>
      </c>
      <c r="F143" s="21">
        <f t="shared" si="8"/>
        <v>1.6104166666666666</v>
      </c>
      <c r="G143" s="21">
        <f t="shared" si="9"/>
        <v>6.4416666666666664</v>
      </c>
      <c r="H143" s="18">
        <f t="shared" si="10"/>
        <v>0.64416666666666667</v>
      </c>
      <c r="I143" s="24"/>
    </row>
    <row r="144" spans="1:9" s="25" customFormat="1" ht="24.95" customHeight="1" x14ac:dyDescent="0.25">
      <c r="A144" s="29"/>
      <c r="B144" s="20" t="s">
        <v>149</v>
      </c>
      <c r="C144" s="21">
        <v>4520</v>
      </c>
      <c r="D144" s="22">
        <v>0</v>
      </c>
      <c r="E144" s="24">
        <v>1</v>
      </c>
      <c r="F144" s="21">
        <f t="shared" si="8"/>
        <v>4.708333333333333</v>
      </c>
      <c r="G144" s="21">
        <f t="shared" si="9"/>
        <v>18.833333333333332</v>
      </c>
      <c r="H144" s="18">
        <f t="shared" si="10"/>
        <v>1.8833333333333333</v>
      </c>
      <c r="I144" s="24"/>
    </row>
    <row r="145" spans="1:9" s="25" customFormat="1" ht="24.95" customHeight="1" x14ac:dyDescent="0.25">
      <c r="A145" s="29"/>
      <c r="B145" s="20" t="s">
        <v>150</v>
      </c>
      <c r="C145" s="21">
        <v>2774</v>
      </c>
      <c r="D145" s="22">
        <v>0</v>
      </c>
      <c r="E145" s="24">
        <v>1</v>
      </c>
      <c r="F145" s="21">
        <f t="shared" si="8"/>
        <v>2.8895833333333334</v>
      </c>
      <c r="G145" s="21">
        <f t="shared" si="9"/>
        <v>11.558333333333334</v>
      </c>
      <c r="H145" s="18">
        <f t="shared" si="10"/>
        <v>1.1558333333333335</v>
      </c>
      <c r="I145" s="24"/>
    </row>
    <row r="146" spans="1:9" s="25" customFormat="1" ht="24.95" customHeight="1" x14ac:dyDescent="0.25">
      <c r="A146" s="29"/>
      <c r="B146" s="20" t="s">
        <v>151</v>
      </c>
      <c r="C146" s="21">
        <v>1361</v>
      </c>
      <c r="D146" s="22">
        <v>0</v>
      </c>
      <c r="E146" s="24">
        <v>1</v>
      </c>
      <c r="F146" s="21">
        <f t="shared" si="8"/>
        <v>1.4177083333333333</v>
      </c>
      <c r="G146" s="21">
        <f t="shared" si="9"/>
        <v>5.6708333333333334</v>
      </c>
      <c r="H146" s="18">
        <f t="shared" si="10"/>
        <v>0.56708333333333338</v>
      </c>
      <c r="I146" s="24"/>
    </row>
    <row r="147" spans="1:9" s="25" customFormat="1" ht="24.95" customHeight="1" x14ac:dyDescent="0.25">
      <c r="A147" s="29"/>
      <c r="B147" s="20" t="s">
        <v>152</v>
      </c>
      <c r="C147" s="21">
        <v>10344</v>
      </c>
      <c r="D147" s="22">
        <v>0</v>
      </c>
      <c r="E147" s="24">
        <v>1</v>
      </c>
      <c r="F147" s="21">
        <f t="shared" si="8"/>
        <v>10.775</v>
      </c>
      <c r="G147" s="21">
        <f t="shared" si="9"/>
        <v>43.1</v>
      </c>
      <c r="H147" s="18">
        <f t="shared" si="10"/>
        <v>4.3100000000000005</v>
      </c>
      <c r="I147" s="23" t="s">
        <v>389</v>
      </c>
    </row>
    <row r="148" spans="1:9" s="25" customFormat="1" ht="24.95" customHeight="1" x14ac:dyDescent="0.25">
      <c r="A148" s="29"/>
      <c r="B148" s="20" t="s">
        <v>153</v>
      </c>
      <c r="C148" s="21">
        <v>1670</v>
      </c>
      <c r="D148" s="22">
        <v>0</v>
      </c>
      <c r="E148" s="24">
        <v>1</v>
      </c>
      <c r="F148" s="21">
        <f t="shared" si="8"/>
        <v>1.7395833333333333</v>
      </c>
      <c r="G148" s="21">
        <f t="shared" si="9"/>
        <v>6.958333333333333</v>
      </c>
      <c r="H148" s="18">
        <f t="shared" si="10"/>
        <v>0.6958333333333333</v>
      </c>
      <c r="I148" s="24"/>
    </row>
    <row r="149" spans="1:9" s="25" customFormat="1" ht="24.95" customHeight="1" x14ac:dyDescent="0.25">
      <c r="A149" s="29"/>
      <c r="B149" s="20" t="s">
        <v>154</v>
      </c>
      <c r="C149" s="21">
        <v>3536</v>
      </c>
      <c r="D149" s="22">
        <v>0</v>
      </c>
      <c r="E149" s="24">
        <v>1</v>
      </c>
      <c r="F149" s="21">
        <f t="shared" si="8"/>
        <v>3.6833333333333331</v>
      </c>
      <c r="G149" s="21">
        <f t="shared" si="9"/>
        <v>14.733333333333333</v>
      </c>
      <c r="H149" s="18">
        <f t="shared" si="10"/>
        <v>1.4733333333333334</v>
      </c>
      <c r="I149" s="24"/>
    </row>
    <row r="150" spans="1:9" s="25" customFormat="1" ht="24.95" customHeight="1" x14ac:dyDescent="0.25">
      <c r="A150" s="29"/>
      <c r="B150" s="20" t="s">
        <v>155</v>
      </c>
      <c r="C150" s="21">
        <v>5865</v>
      </c>
      <c r="D150" s="22">
        <v>0</v>
      </c>
      <c r="E150" s="24">
        <v>1</v>
      </c>
      <c r="F150" s="21">
        <f t="shared" si="8"/>
        <v>6.109375</v>
      </c>
      <c r="G150" s="21">
        <f t="shared" si="9"/>
        <v>24.4375</v>
      </c>
      <c r="H150" s="18">
        <f t="shared" si="10"/>
        <v>2.4437500000000001</v>
      </c>
      <c r="I150" s="24"/>
    </row>
    <row r="151" spans="1:9" s="25" customFormat="1" ht="24.95" customHeight="1" x14ac:dyDescent="0.25">
      <c r="A151" s="29"/>
      <c r="B151" s="20" t="s">
        <v>156</v>
      </c>
      <c r="C151" s="21">
        <v>4362</v>
      </c>
      <c r="D151" s="22">
        <v>0</v>
      </c>
      <c r="E151" s="24">
        <v>1</v>
      </c>
      <c r="F151" s="21">
        <f t="shared" si="8"/>
        <v>4.5437500000000002</v>
      </c>
      <c r="G151" s="21">
        <f t="shared" si="9"/>
        <v>18.175000000000001</v>
      </c>
      <c r="H151" s="18">
        <f t="shared" si="10"/>
        <v>1.8175000000000001</v>
      </c>
      <c r="I151" s="24"/>
    </row>
    <row r="152" spans="1:9" s="25" customFormat="1" ht="24.95" customHeight="1" x14ac:dyDescent="0.25">
      <c r="A152" s="29"/>
      <c r="B152" s="20" t="s">
        <v>157</v>
      </c>
      <c r="C152" s="21">
        <v>7998</v>
      </c>
      <c r="D152" s="22">
        <v>1</v>
      </c>
      <c r="E152" s="24">
        <v>1</v>
      </c>
      <c r="F152" s="21">
        <f t="shared" si="8"/>
        <v>8.3312500000000007</v>
      </c>
      <c r="G152" s="21">
        <f t="shared" si="9"/>
        <v>33.325000000000003</v>
      </c>
      <c r="H152" s="18">
        <f t="shared" si="10"/>
        <v>3.3325000000000005</v>
      </c>
      <c r="I152" s="23"/>
    </row>
    <row r="153" spans="1:9" s="25" customFormat="1" ht="24.95" customHeight="1" x14ac:dyDescent="0.25">
      <c r="A153" s="29"/>
      <c r="B153" s="20" t="s">
        <v>158</v>
      </c>
      <c r="C153" s="21">
        <v>2122</v>
      </c>
      <c r="D153" s="22">
        <v>0</v>
      </c>
      <c r="E153" s="24">
        <v>1</v>
      </c>
      <c r="F153" s="21">
        <f t="shared" si="8"/>
        <v>2.2104166666666667</v>
      </c>
      <c r="G153" s="21">
        <f t="shared" si="9"/>
        <v>8.8416666666666668</v>
      </c>
      <c r="H153" s="18">
        <f t="shared" si="10"/>
        <v>0.88416666666666677</v>
      </c>
      <c r="I153" s="24"/>
    </row>
    <row r="154" spans="1:9" s="25" customFormat="1" ht="24.95" customHeight="1" x14ac:dyDescent="0.25">
      <c r="A154" s="29"/>
      <c r="B154" s="20" t="s">
        <v>159</v>
      </c>
      <c r="C154" s="21">
        <v>2928</v>
      </c>
      <c r="D154" s="22">
        <v>0</v>
      </c>
      <c r="E154" s="24">
        <v>1</v>
      </c>
      <c r="F154" s="21">
        <f t="shared" si="8"/>
        <v>3.05</v>
      </c>
      <c r="G154" s="21">
        <f t="shared" si="9"/>
        <v>12.2</v>
      </c>
      <c r="H154" s="18">
        <f t="shared" si="10"/>
        <v>1.22</v>
      </c>
      <c r="I154" s="24"/>
    </row>
    <row r="155" spans="1:9" s="25" customFormat="1" ht="24.95" customHeight="1" x14ac:dyDescent="0.25">
      <c r="A155" s="29"/>
      <c r="B155" s="20" t="s">
        <v>160</v>
      </c>
      <c r="C155" s="21">
        <v>9428</v>
      </c>
      <c r="D155" s="22">
        <v>0</v>
      </c>
      <c r="E155" s="24">
        <v>1</v>
      </c>
      <c r="F155" s="21">
        <f t="shared" si="8"/>
        <v>9.8208333333333329</v>
      </c>
      <c r="G155" s="21">
        <f t="shared" si="9"/>
        <v>39.283333333333331</v>
      </c>
      <c r="H155" s="18">
        <f t="shared" si="10"/>
        <v>3.9283333333333332</v>
      </c>
      <c r="I155" s="24" t="s">
        <v>389</v>
      </c>
    </row>
    <row r="156" spans="1:9" s="25" customFormat="1" ht="24.95" customHeight="1" x14ac:dyDescent="0.25">
      <c r="A156" s="29"/>
      <c r="B156" s="20" t="s">
        <v>161</v>
      </c>
      <c r="C156" s="21">
        <v>1582</v>
      </c>
      <c r="D156" s="22">
        <v>0</v>
      </c>
      <c r="E156" s="24">
        <v>1</v>
      </c>
      <c r="F156" s="21">
        <f t="shared" si="8"/>
        <v>1.6479166666666667</v>
      </c>
      <c r="G156" s="21">
        <f t="shared" si="9"/>
        <v>6.5916666666666668</v>
      </c>
      <c r="H156" s="18">
        <f t="shared" si="10"/>
        <v>0.65916666666666668</v>
      </c>
      <c r="I156" s="24"/>
    </row>
    <row r="157" spans="1:9" s="25" customFormat="1" ht="24.95" customHeight="1" x14ac:dyDescent="0.25">
      <c r="A157" s="29"/>
      <c r="B157" s="20" t="s">
        <v>162</v>
      </c>
      <c r="C157" s="21">
        <v>5936</v>
      </c>
      <c r="D157" s="22">
        <v>1</v>
      </c>
      <c r="E157" s="24">
        <v>1</v>
      </c>
      <c r="F157" s="21">
        <f t="shared" si="8"/>
        <v>6.1833333333333336</v>
      </c>
      <c r="G157" s="21">
        <f t="shared" si="9"/>
        <v>24.733333333333334</v>
      </c>
      <c r="H157" s="18">
        <f t="shared" si="10"/>
        <v>2.4733333333333336</v>
      </c>
      <c r="I157" s="24"/>
    </row>
    <row r="158" spans="1:9" s="25" customFormat="1" ht="24.95" customHeight="1" x14ac:dyDescent="0.25">
      <c r="A158" s="29"/>
      <c r="B158" s="20" t="s">
        <v>163</v>
      </c>
      <c r="C158" s="21">
        <v>24789</v>
      </c>
      <c r="D158" s="22">
        <v>2</v>
      </c>
      <c r="E158" s="24">
        <v>2</v>
      </c>
      <c r="F158" s="21">
        <f t="shared" si="8"/>
        <v>25.821874999999999</v>
      </c>
      <c r="G158" s="21">
        <f t="shared" si="9"/>
        <v>103.28749999999999</v>
      </c>
      <c r="H158" s="18">
        <f t="shared" si="10"/>
        <v>10.328749999999999</v>
      </c>
      <c r="I158" s="23" t="s">
        <v>389</v>
      </c>
    </row>
    <row r="159" spans="1:9" s="25" customFormat="1" ht="24.95" customHeight="1" x14ac:dyDescent="0.25">
      <c r="A159" s="29"/>
      <c r="B159" s="20" t="s">
        <v>164</v>
      </c>
      <c r="C159" s="21">
        <v>7005</v>
      </c>
      <c r="D159" s="22">
        <v>1</v>
      </c>
      <c r="E159" s="24">
        <v>1</v>
      </c>
      <c r="F159" s="21">
        <f t="shared" si="8"/>
        <v>7.296875</v>
      </c>
      <c r="G159" s="21">
        <f t="shared" si="9"/>
        <v>29.1875</v>
      </c>
      <c r="H159" s="18">
        <f t="shared" si="10"/>
        <v>2.9187500000000002</v>
      </c>
      <c r="I159" s="24"/>
    </row>
    <row r="160" spans="1:9" s="25" customFormat="1" ht="24.95" customHeight="1" x14ac:dyDescent="0.25">
      <c r="A160" s="29"/>
      <c r="B160" s="20" t="s">
        <v>165</v>
      </c>
      <c r="C160" s="21">
        <v>4164</v>
      </c>
      <c r="D160" s="22">
        <v>1</v>
      </c>
      <c r="E160" s="24">
        <v>1</v>
      </c>
      <c r="F160" s="21">
        <f t="shared" si="8"/>
        <v>4.3375000000000004</v>
      </c>
      <c r="G160" s="21">
        <f t="shared" si="9"/>
        <v>17.350000000000001</v>
      </c>
      <c r="H160" s="18">
        <f t="shared" si="10"/>
        <v>1.7350000000000003</v>
      </c>
      <c r="I160" s="24"/>
    </row>
    <row r="161" spans="1:9" s="25" customFormat="1" ht="24.95" customHeight="1" x14ac:dyDescent="0.25">
      <c r="A161" s="29"/>
      <c r="B161" s="20" t="s">
        <v>166</v>
      </c>
      <c r="C161" s="21">
        <v>4922</v>
      </c>
      <c r="D161" s="22">
        <v>0</v>
      </c>
      <c r="E161" s="24">
        <v>1</v>
      </c>
      <c r="F161" s="21">
        <f t="shared" si="8"/>
        <v>5.1270833333333332</v>
      </c>
      <c r="G161" s="21">
        <f t="shared" si="9"/>
        <v>20.508333333333333</v>
      </c>
      <c r="H161" s="18">
        <f t="shared" si="10"/>
        <v>2.0508333333333333</v>
      </c>
      <c r="I161" s="24"/>
    </row>
    <row r="162" spans="1:9" s="25" customFormat="1" ht="24.95" customHeight="1" x14ac:dyDescent="0.25">
      <c r="A162" s="30"/>
      <c r="B162" s="20" t="s">
        <v>167</v>
      </c>
      <c r="C162" s="21">
        <v>3227</v>
      </c>
      <c r="D162" s="22">
        <v>1</v>
      </c>
      <c r="E162" s="24">
        <v>1</v>
      </c>
      <c r="F162" s="21">
        <f t="shared" si="8"/>
        <v>3.3614583333333332</v>
      </c>
      <c r="G162" s="21">
        <f t="shared" si="9"/>
        <v>13.445833333333333</v>
      </c>
      <c r="H162" s="18">
        <f t="shared" si="10"/>
        <v>1.3445833333333335</v>
      </c>
      <c r="I162" s="24"/>
    </row>
    <row r="163" spans="1:9" s="25" customFormat="1" ht="24.95" customHeight="1" x14ac:dyDescent="0.25">
      <c r="A163" s="28" t="s">
        <v>168</v>
      </c>
      <c r="B163" s="20" t="s">
        <v>169</v>
      </c>
      <c r="C163" s="21">
        <v>19012</v>
      </c>
      <c r="D163" s="22">
        <v>1</v>
      </c>
      <c r="E163" s="24">
        <v>2</v>
      </c>
      <c r="F163" s="21">
        <f t="shared" si="8"/>
        <v>19.804166666666667</v>
      </c>
      <c r="G163" s="21">
        <f t="shared" si="9"/>
        <v>79.216666666666669</v>
      </c>
      <c r="H163" s="18">
        <f t="shared" si="10"/>
        <v>7.9216666666666669</v>
      </c>
      <c r="I163" s="23">
        <v>12</v>
      </c>
    </row>
    <row r="164" spans="1:9" s="25" customFormat="1" ht="24.95" customHeight="1" x14ac:dyDescent="0.25">
      <c r="A164" s="29"/>
      <c r="B164" s="20" t="s">
        <v>170</v>
      </c>
      <c r="C164" s="21">
        <v>7478</v>
      </c>
      <c r="D164" s="22">
        <v>1</v>
      </c>
      <c r="E164" s="24">
        <v>1</v>
      </c>
      <c r="F164" s="21">
        <f t="shared" si="8"/>
        <v>7.7895833333333337</v>
      </c>
      <c r="G164" s="21">
        <f t="shared" si="9"/>
        <v>31.158333333333335</v>
      </c>
      <c r="H164" s="18">
        <f t="shared" si="10"/>
        <v>3.1158333333333337</v>
      </c>
      <c r="I164" s="24"/>
    </row>
    <row r="165" spans="1:9" s="25" customFormat="1" ht="24.95" customHeight="1" x14ac:dyDescent="0.25">
      <c r="A165" s="29"/>
      <c r="B165" s="20" t="s">
        <v>171</v>
      </c>
      <c r="C165" s="21">
        <v>4709</v>
      </c>
      <c r="D165" s="22">
        <v>0</v>
      </c>
      <c r="E165" s="24">
        <v>1</v>
      </c>
      <c r="F165" s="21">
        <f t="shared" si="8"/>
        <v>4.9052083333333334</v>
      </c>
      <c r="G165" s="21">
        <f t="shared" si="9"/>
        <v>19.620833333333334</v>
      </c>
      <c r="H165" s="18">
        <f t="shared" si="10"/>
        <v>1.9620833333333334</v>
      </c>
      <c r="I165" s="24"/>
    </row>
    <row r="166" spans="1:9" s="25" customFormat="1" ht="24.95" customHeight="1" x14ac:dyDescent="0.25">
      <c r="A166" s="29"/>
      <c r="B166" s="20" t="s">
        <v>172</v>
      </c>
      <c r="C166" s="21">
        <v>3426</v>
      </c>
      <c r="D166" s="22">
        <v>1</v>
      </c>
      <c r="E166" s="24">
        <v>1</v>
      </c>
      <c r="F166" s="21">
        <f t="shared" si="8"/>
        <v>3.5687500000000001</v>
      </c>
      <c r="G166" s="21">
        <f t="shared" si="9"/>
        <v>14.275</v>
      </c>
      <c r="H166" s="18">
        <f t="shared" si="10"/>
        <v>1.4275000000000002</v>
      </c>
      <c r="I166" s="24"/>
    </row>
    <row r="167" spans="1:9" s="25" customFormat="1" ht="24.95" customHeight="1" x14ac:dyDescent="0.25">
      <c r="A167" s="29"/>
      <c r="B167" s="20" t="s">
        <v>173</v>
      </c>
      <c r="C167" s="21">
        <v>2645</v>
      </c>
      <c r="D167" s="22">
        <v>1</v>
      </c>
      <c r="E167" s="24">
        <v>1</v>
      </c>
      <c r="F167" s="21">
        <f t="shared" si="8"/>
        <v>2.7552083333333335</v>
      </c>
      <c r="G167" s="21">
        <f t="shared" si="9"/>
        <v>11.020833333333334</v>
      </c>
      <c r="H167" s="18">
        <f t="shared" si="10"/>
        <v>1.1020833333333335</v>
      </c>
      <c r="I167" s="24"/>
    </row>
    <row r="168" spans="1:9" s="25" customFormat="1" ht="24.95" customHeight="1" x14ac:dyDescent="0.25">
      <c r="A168" s="29"/>
      <c r="B168" s="20" t="s">
        <v>174</v>
      </c>
      <c r="C168" s="21">
        <v>9713</v>
      </c>
      <c r="D168" s="22">
        <v>0</v>
      </c>
      <c r="E168" s="24">
        <v>1</v>
      </c>
      <c r="F168" s="21">
        <f t="shared" si="8"/>
        <v>10.117708333333333</v>
      </c>
      <c r="G168" s="21">
        <f t="shared" si="9"/>
        <v>40.470833333333331</v>
      </c>
      <c r="H168" s="18">
        <f t="shared" si="10"/>
        <v>4.0470833333333331</v>
      </c>
      <c r="I168" s="23"/>
    </row>
    <row r="169" spans="1:9" s="25" customFormat="1" ht="24.95" customHeight="1" x14ac:dyDescent="0.25">
      <c r="A169" s="29"/>
      <c r="B169" s="20" t="s">
        <v>175</v>
      </c>
      <c r="C169" s="21">
        <v>2969</v>
      </c>
      <c r="D169" s="22">
        <v>0</v>
      </c>
      <c r="E169" s="24">
        <v>1</v>
      </c>
      <c r="F169" s="21">
        <f t="shared" si="8"/>
        <v>3.0927083333333334</v>
      </c>
      <c r="G169" s="21">
        <f t="shared" si="9"/>
        <v>12.370833333333334</v>
      </c>
      <c r="H169" s="18">
        <f t="shared" si="10"/>
        <v>1.2370833333333335</v>
      </c>
      <c r="I169" s="24"/>
    </row>
    <row r="170" spans="1:9" s="25" customFormat="1" ht="24.95" customHeight="1" x14ac:dyDescent="0.25">
      <c r="A170" s="29"/>
      <c r="B170" s="20" t="s">
        <v>176</v>
      </c>
      <c r="C170" s="21">
        <v>5503</v>
      </c>
      <c r="D170" s="22">
        <v>0</v>
      </c>
      <c r="E170" s="24">
        <v>1</v>
      </c>
      <c r="F170" s="21">
        <f t="shared" si="8"/>
        <v>5.7322916666666668</v>
      </c>
      <c r="G170" s="21">
        <f t="shared" si="9"/>
        <v>22.929166666666667</v>
      </c>
      <c r="H170" s="18">
        <f t="shared" si="10"/>
        <v>2.2929166666666667</v>
      </c>
      <c r="I170" s="24"/>
    </row>
    <row r="171" spans="1:9" s="25" customFormat="1" ht="24.95" customHeight="1" x14ac:dyDescent="0.25">
      <c r="A171" s="29"/>
      <c r="B171" s="20" t="s">
        <v>177</v>
      </c>
      <c r="C171" s="21">
        <v>4662</v>
      </c>
      <c r="D171" s="22">
        <v>0</v>
      </c>
      <c r="E171" s="24">
        <v>1</v>
      </c>
      <c r="F171" s="21">
        <f t="shared" si="8"/>
        <v>4.8562500000000002</v>
      </c>
      <c r="G171" s="21">
        <f t="shared" si="9"/>
        <v>19.425000000000001</v>
      </c>
      <c r="H171" s="18">
        <f t="shared" si="10"/>
        <v>1.9425000000000001</v>
      </c>
      <c r="I171" s="24"/>
    </row>
    <row r="172" spans="1:9" s="25" customFormat="1" ht="24.95" customHeight="1" x14ac:dyDescent="0.25">
      <c r="A172" s="29"/>
      <c r="B172" s="20" t="s">
        <v>178</v>
      </c>
      <c r="C172" s="21">
        <v>11516</v>
      </c>
      <c r="D172" s="22">
        <v>1</v>
      </c>
      <c r="E172" s="24">
        <v>1</v>
      </c>
      <c r="F172" s="21">
        <f t="shared" si="8"/>
        <v>11.995833333333334</v>
      </c>
      <c r="G172" s="21">
        <f t="shared" si="9"/>
        <v>47.983333333333334</v>
      </c>
      <c r="H172" s="18">
        <f t="shared" si="10"/>
        <v>4.7983333333333338</v>
      </c>
      <c r="I172" s="23"/>
    </row>
    <row r="173" spans="1:9" s="25" customFormat="1" ht="24.95" customHeight="1" x14ac:dyDescent="0.25">
      <c r="A173" s="29"/>
      <c r="B173" s="20" t="s">
        <v>179</v>
      </c>
      <c r="C173" s="21">
        <v>2098</v>
      </c>
      <c r="D173" s="22">
        <v>0</v>
      </c>
      <c r="E173" s="24">
        <v>1</v>
      </c>
      <c r="F173" s="21">
        <f t="shared" si="8"/>
        <v>2.1854166666666668</v>
      </c>
      <c r="G173" s="21">
        <f t="shared" si="9"/>
        <v>8.7416666666666671</v>
      </c>
      <c r="H173" s="18">
        <f t="shared" si="10"/>
        <v>0.87416666666666676</v>
      </c>
      <c r="I173" s="24"/>
    </row>
    <row r="174" spans="1:9" s="25" customFormat="1" ht="24.95" customHeight="1" x14ac:dyDescent="0.25">
      <c r="A174" s="29"/>
      <c r="B174" s="20" t="s">
        <v>180</v>
      </c>
      <c r="C174" s="21">
        <v>1554</v>
      </c>
      <c r="D174" s="22">
        <v>0</v>
      </c>
      <c r="E174" s="24">
        <v>1</v>
      </c>
      <c r="F174" s="21">
        <f t="shared" si="8"/>
        <v>1.6187499999999999</v>
      </c>
      <c r="G174" s="21">
        <f t="shared" si="9"/>
        <v>6.4749999999999996</v>
      </c>
      <c r="H174" s="18">
        <f t="shared" si="10"/>
        <v>0.64749999999999996</v>
      </c>
      <c r="I174" s="24"/>
    </row>
    <row r="175" spans="1:9" s="25" customFormat="1" ht="24.95" customHeight="1" x14ac:dyDescent="0.25">
      <c r="A175" s="29"/>
      <c r="B175" s="20" t="s">
        <v>181</v>
      </c>
      <c r="C175" s="21">
        <v>11517</v>
      </c>
      <c r="D175" s="22">
        <v>0</v>
      </c>
      <c r="E175" s="24">
        <v>1</v>
      </c>
      <c r="F175" s="21">
        <f t="shared" si="8"/>
        <v>11.996874999999999</v>
      </c>
      <c r="G175" s="21">
        <f t="shared" si="9"/>
        <v>47.987499999999997</v>
      </c>
      <c r="H175" s="18">
        <f t="shared" si="10"/>
        <v>4.7987500000000001</v>
      </c>
      <c r="I175" s="23"/>
    </row>
    <row r="176" spans="1:9" s="25" customFormat="1" ht="24.95" customHeight="1" x14ac:dyDescent="0.25">
      <c r="A176" s="29"/>
      <c r="B176" s="20" t="s">
        <v>182</v>
      </c>
      <c r="C176" s="21">
        <v>7966</v>
      </c>
      <c r="D176" s="22">
        <v>1</v>
      </c>
      <c r="E176" s="24">
        <v>1</v>
      </c>
      <c r="F176" s="21">
        <f t="shared" si="8"/>
        <v>8.2979166666666675</v>
      </c>
      <c r="G176" s="21">
        <f t="shared" si="9"/>
        <v>33.19166666666667</v>
      </c>
      <c r="H176" s="18">
        <f t="shared" si="10"/>
        <v>3.3191666666666673</v>
      </c>
      <c r="I176" s="24"/>
    </row>
    <row r="177" spans="1:9" s="25" customFormat="1" ht="24.95" customHeight="1" x14ac:dyDescent="0.25">
      <c r="A177" s="29"/>
      <c r="B177" s="20" t="s">
        <v>183</v>
      </c>
      <c r="C177" s="21">
        <v>5320</v>
      </c>
      <c r="D177" s="22">
        <v>1</v>
      </c>
      <c r="E177" s="24">
        <v>1</v>
      </c>
      <c r="F177" s="21">
        <f t="shared" si="8"/>
        <v>5.541666666666667</v>
      </c>
      <c r="G177" s="21">
        <f t="shared" si="9"/>
        <v>22.166666666666668</v>
      </c>
      <c r="H177" s="18">
        <f t="shared" si="10"/>
        <v>2.2166666666666668</v>
      </c>
      <c r="I177" s="24"/>
    </row>
    <row r="178" spans="1:9" s="25" customFormat="1" ht="24.95" customHeight="1" x14ac:dyDescent="0.25">
      <c r="A178" s="29"/>
      <c r="B178" s="20" t="s">
        <v>184</v>
      </c>
      <c r="C178" s="21">
        <v>1617</v>
      </c>
      <c r="D178" s="22">
        <v>0</v>
      </c>
      <c r="E178" s="24">
        <v>1</v>
      </c>
      <c r="F178" s="21">
        <f t="shared" si="8"/>
        <v>1.684375</v>
      </c>
      <c r="G178" s="21">
        <f t="shared" si="9"/>
        <v>6.7374999999999998</v>
      </c>
      <c r="H178" s="18">
        <f t="shared" si="10"/>
        <v>0.67375000000000007</v>
      </c>
      <c r="I178" s="24"/>
    </row>
    <row r="179" spans="1:9" s="25" customFormat="1" ht="24.95" customHeight="1" x14ac:dyDescent="0.25">
      <c r="A179" s="29"/>
      <c r="B179" s="20" t="s">
        <v>185</v>
      </c>
      <c r="C179" s="21">
        <v>2361</v>
      </c>
      <c r="D179" s="22">
        <v>0</v>
      </c>
      <c r="E179" s="24">
        <v>1</v>
      </c>
      <c r="F179" s="21">
        <f t="shared" si="8"/>
        <v>2.4593750000000001</v>
      </c>
      <c r="G179" s="21">
        <f t="shared" si="9"/>
        <v>9.8375000000000004</v>
      </c>
      <c r="H179" s="18">
        <f t="shared" si="10"/>
        <v>0.98375000000000012</v>
      </c>
      <c r="I179" s="24"/>
    </row>
    <row r="180" spans="1:9" s="25" customFormat="1" ht="24.95" customHeight="1" x14ac:dyDescent="0.25">
      <c r="A180" s="29"/>
      <c r="B180" s="20" t="s">
        <v>186</v>
      </c>
      <c r="C180" s="21">
        <v>1717</v>
      </c>
      <c r="D180" s="22">
        <v>0</v>
      </c>
      <c r="E180" s="24">
        <v>1</v>
      </c>
      <c r="F180" s="21">
        <f t="shared" si="8"/>
        <v>1.7885416666666667</v>
      </c>
      <c r="G180" s="21">
        <f t="shared" si="9"/>
        <v>7.1541666666666668</v>
      </c>
      <c r="H180" s="18">
        <f t="shared" si="10"/>
        <v>0.7154166666666667</v>
      </c>
      <c r="I180" s="24"/>
    </row>
    <row r="181" spans="1:9" s="25" customFormat="1" ht="24.95" customHeight="1" x14ac:dyDescent="0.25">
      <c r="A181" s="29"/>
      <c r="B181" s="20" t="s">
        <v>187</v>
      </c>
      <c r="C181" s="21">
        <v>2421</v>
      </c>
      <c r="D181" s="22">
        <v>1</v>
      </c>
      <c r="E181" s="24">
        <v>1</v>
      </c>
      <c r="F181" s="21">
        <f t="shared" si="8"/>
        <v>2.5218750000000001</v>
      </c>
      <c r="G181" s="21">
        <f t="shared" si="9"/>
        <v>10.0875</v>
      </c>
      <c r="H181" s="18">
        <f t="shared" si="10"/>
        <v>1.00875</v>
      </c>
      <c r="I181" s="24"/>
    </row>
    <row r="182" spans="1:9" s="25" customFormat="1" ht="24.95" customHeight="1" x14ac:dyDescent="0.25">
      <c r="A182" s="29"/>
      <c r="B182" s="20" t="s">
        <v>188</v>
      </c>
      <c r="C182" s="21">
        <v>6082</v>
      </c>
      <c r="D182" s="22">
        <v>1</v>
      </c>
      <c r="E182" s="24">
        <v>1</v>
      </c>
      <c r="F182" s="21">
        <f t="shared" si="8"/>
        <v>6.3354166666666663</v>
      </c>
      <c r="G182" s="21">
        <f t="shared" si="9"/>
        <v>25.341666666666665</v>
      </c>
      <c r="H182" s="18">
        <f t="shared" si="10"/>
        <v>2.5341666666666667</v>
      </c>
      <c r="I182" s="24"/>
    </row>
    <row r="183" spans="1:9" s="25" customFormat="1" ht="24.95" customHeight="1" x14ac:dyDescent="0.25">
      <c r="A183" s="30"/>
      <c r="B183" s="20" t="s">
        <v>189</v>
      </c>
      <c r="C183" s="21">
        <v>5228</v>
      </c>
      <c r="D183" s="22">
        <v>0</v>
      </c>
      <c r="E183" s="24">
        <v>1</v>
      </c>
      <c r="F183" s="21">
        <f t="shared" si="8"/>
        <v>5.4458333333333337</v>
      </c>
      <c r="G183" s="21">
        <f t="shared" si="9"/>
        <v>21.783333333333335</v>
      </c>
      <c r="H183" s="18">
        <f t="shared" si="10"/>
        <v>2.1783333333333337</v>
      </c>
      <c r="I183" s="24"/>
    </row>
    <row r="184" spans="1:9" s="25" customFormat="1" ht="24.95" customHeight="1" x14ac:dyDescent="0.25">
      <c r="A184" s="28" t="s">
        <v>190</v>
      </c>
      <c r="B184" s="20" t="s">
        <v>191</v>
      </c>
      <c r="C184" s="21">
        <v>22942</v>
      </c>
      <c r="D184" s="22">
        <v>1</v>
      </c>
      <c r="E184" s="24">
        <v>2</v>
      </c>
      <c r="F184" s="21">
        <f t="shared" si="8"/>
        <v>23.897916666666667</v>
      </c>
      <c r="G184" s="21">
        <f t="shared" si="9"/>
        <v>95.591666666666669</v>
      </c>
      <c r="H184" s="18">
        <f t="shared" si="10"/>
        <v>9.5591666666666679</v>
      </c>
      <c r="I184" s="23">
        <v>11</v>
      </c>
    </row>
    <row r="185" spans="1:9" s="25" customFormat="1" ht="24.95" customHeight="1" x14ac:dyDescent="0.25">
      <c r="A185" s="29"/>
      <c r="B185" s="20" t="s">
        <v>192</v>
      </c>
      <c r="C185" s="21">
        <v>6007</v>
      </c>
      <c r="D185" s="22">
        <v>0</v>
      </c>
      <c r="E185" s="24">
        <v>1</v>
      </c>
      <c r="F185" s="21">
        <f t="shared" si="8"/>
        <v>6.2572916666666663</v>
      </c>
      <c r="G185" s="21">
        <f t="shared" si="9"/>
        <v>25.029166666666665</v>
      </c>
      <c r="H185" s="18">
        <f t="shared" si="10"/>
        <v>2.5029166666666667</v>
      </c>
      <c r="I185" s="24"/>
    </row>
    <row r="186" spans="1:9" s="25" customFormat="1" ht="24.95" customHeight="1" x14ac:dyDescent="0.25">
      <c r="A186" s="29"/>
      <c r="B186" s="20" t="s">
        <v>193</v>
      </c>
      <c r="C186" s="21">
        <v>2852</v>
      </c>
      <c r="D186" s="22">
        <v>0</v>
      </c>
      <c r="E186" s="24">
        <v>1</v>
      </c>
      <c r="F186" s="21">
        <f t="shared" si="8"/>
        <v>2.9708333333333332</v>
      </c>
      <c r="G186" s="21">
        <f t="shared" si="9"/>
        <v>11.883333333333333</v>
      </c>
      <c r="H186" s="18">
        <f t="shared" si="10"/>
        <v>1.1883333333333332</v>
      </c>
      <c r="I186" s="24"/>
    </row>
    <row r="187" spans="1:9" s="25" customFormat="1" ht="24.95" customHeight="1" x14ac:dyDescent="0.25">
      <c r="A187" s="29"/>
      <c r="B187" s="20" t="s">
        <v>194</v>
      </c>
      <c r="C187" s="21">
        <v>2730</v>
      </c>
      <c r="D187" s="22">
        <v>0</v>
      </c>
      <c r="E187" s="24">
        <v>1</v>
      </c>
      <c r="F187" s="21">
        <f t="shared" si="8"/>
        <v>2.84375</v>
      </c>
      <c r="G187" s="21">
        <f t="shared" si="9"/>
        <v>11.375</v>
      </c>
      <c r="H187" s="18">
        <f t="shared" si="10"/>
        <v>1.1375</v>
      </c>
      <c r="I187" s="24"/>
    </row>
    <row r="188" spans="1:9" s="25" customFormat="1" ht="24.95" customHeight="1" x14ac:dyDescent="0.25">
      <c r="A188" s="29"/>
      <c r="B188" s="20" t="s">
        <v>195</v>
      </c>
      <c r="C188" s="21">
        <v>4751</v>
      </c>
      <c r="D188" s="22">
        <v>1</v>
      </c>
      <c r="E188" s="24">
        <v>1</v>
      </c>
      <c r="F188" s="21">
        <f t="shared" si="8"/>
        <v>4.9489583333333336</v>
      </c>
      <c r="G188" s="21">
        <f t="shared" si="9"/>
        <v>19.795833333333334</v>
      </c>
      <c r="H188" s="18">
        <f t="shared" si="10"/>
        <v>1.9795833333333335</v>
      </c>
      <c r="I188" s="24"/>
    </row>
    <row r="189" spans="1:9" s="25" customFormat="1" ht="24.95" customHeight="1" x14ac:dyDescent="0.25">
      <c r="A189" s="29"/>
      <c r="B189" s="20" t="s">
        <v>196</v>
      </c>
      <c r="C189" s="21">
        <v>10321</v>
      </c>
      <c r="D189" s="22">
        <v>0</v>
      </c>
      <c r="E189" s="24">
        <v>1</v>
      </c>
      <c r="F189" s="21">
        <f t="shared" si="8"/>
        <v>10.751041666666667</v>
      </c>
      <c r="G189" s="21">
        <f t="shared" si="9"/>
        <v>43.00416666666667</v>
      </c>
      <c r="H189" s="18">
        <f t="shared" si="10"/>
        <v>4.300416666666667</v>
      </c>
      <c r="I189" s="23"/>
    </row>
    <row r="190" spans="1:9" s="25" customFormat="1" ht="24.95" customHeight="1" x14ac:dyDescent="0.25">
      <c r="A190" s="29"/>
      <c r="B190" s="20" t="s">
        <v>197</v>
      </c>
      <c r="C190" s="21">
        <v>7304</v>
      </c>
      <c r="D190" s="22">
        <v>1</v>
      </c>
      <c r="E190" s="24">
        <v>1</v>
      </c>
      <c r="F190" s="21">
        <f t="shared" si="8"/>
        <v>7.6083333333333334</v>
      </c>
      <c r="G190" s="21">
        <f t="shared" si="9"/>
        <v>30.433333333333334</v>
      </c>
      <c r="H190" s="18">
        <f t="shared" si="10"/>
        <v>3.0433333333333334</v>
      </c>
      <c r="I190" s="24"/>
    </row>
    <row r="191" spans="1:9" s="25" customFormat="1" ht="24.95" customHeight="1" x14ac:dyDescent="0.25">
      <c r="A191" s="29"/>
      <c r="B191" s="20" t="s">
        <v>198</v>
      </c>
      <c r="C191" s="21">
        <v>8052</v>
      </c>
      <c r="D191" s="22">
        <v>1</v>
      </c>
      <c r="E191" s="24">
        <v>1</v>
      </c>
      <c r="F191" s="21">
        <f t="shared" si="8"/>
        <v>8.3874999999999993</v>
      </c>
      <c r="G191" s="21">
        <f t="shared" si="9"/>
        <v>33.549999999999997</v>
      </c>
      <c r="H191" s="18">
        <f t="shared" si="10"/>
        <v>3.355</v>
      </c>
      <c r="I191" s="23"/>
    </row>
    <row r="192" spans="1:9" s="25" customFormat="1" ht="24.95" customHeight="1" x14ac:dyDescent="0.25">
      <c r="A192" s="30"/>
      <c r="B192" s="20" t="s">
        <v>199</v>
      </c>
      <c r="C192" s="21">
        <v>7263</v>
      </c>
      <c r="D192" s="22">
        <v>0</v>
      </c>
      <c r="E192" s="24">
        <v>1</v>
      </c>
      <c r="F192" s="21">
        <f t="shared" si="8"/>
        <v>7.5656249999999998</v>
      </c>
      <c r="G192" s="21">
        <f t="shared" si="9"/>
        <v>30.262499999999999</v>
      </c>
      <c r="H192" s="18">
        <f t="shared" si="10"/>
        <v>3.0262500000000001</v>
      </c>
      <c r="I192" s="23"/>
    </row>
    <row r="193" spans="1:9" s="25" customFormat="1" ht="24.95" customHeight="1" x14ac:dyDescent="0.25">
      <c r="A193" s="28" t="s">
        <v>200</v>
      </c>
      <c r="B193" s="20" t="s">
        <v>201</v>
      </c>
      <c r="C193" s="21">
        <v>11330</v>
      </c>
      <c r="D193" s="22">
        <v>0</v>
      </c>
      <c r="E193" s="24">
        <v>1</v>
      </c>
      <c r="F193" s="21">
        <f t="shared" si="8"/>
        <v>11.802083333333334</v>
      </c>
      <c r="G193" s="21">
        <f t="shared" si="9"/>
        <v>47.208333333333336</v>
      </c>
      <c r="H193" s="18">
        <f t="shared" si="10"/>
        <v>4.7208333333333341</v>
      </c>
      <c r="I193" s="23">
        <v>11</v>
      </c>
    </row>
    <row r="194" spans="1:9" s="25" customFormat="1" ht="24.95" customHeight="1" x14ac:dyDescent="0.25">
      <c r="A194" s="29"/>
      <c r="B194" s="20" t="s">
        <v>202</v>
      </c>
      <c r="C194" s="21">
        <v>17040</v>
      </c>
      <c r="D194" s="22">
        <v>1</v>
      </c>
      <c r="E194" s="24">
        <v>2</v>
      </c>
      <c r="F194" s="21">
        <f t="shared" si="8"/>
        <v>17.75</v>
      </c>
      <c r="G194" s="21">
        <f t="shared" si="9"/>
        <v>71</v>
      </c>
      <c r="H194" s="18">
        <f t="shared" si="10"/>
        <v>7.1000000000000005</v>
      </c>
      <c r="I194" s="23"/>
    </row>
    <row r="195" spans="1:9" s="25" customFormat="1" ht="24.95" customHeight="1" x14ac:dyDescent="0.25">
      <c r="A195" s="29"/>
      <c r="B195" s="20" t="s">
        <v>203</v>
      </c>
      <c r="C195" s="21">
        <v>4035</v>
      </c>
      <c r="D195" s="22">
        <v>0</v>
      </c>
      <c r="E195" s="24">
        <v>1</v>
      </c>
      <c r="F195" s="21">
        <f t="shared" si="8"/>
        <v>4.203125</v>
      </c>
      <c r="G195" s="21">
        <f t="shared" si="9"/>
        <v>16.8125</v>
      </c>
      <c r="H195" s="18">
        <f t="shared" si="10"/>
        <v>1.6812500000000001</v>
      </c>
      <c r="I195" s="24"/>
    </row>
    <row r="196" spans="1:9" s="25" customFormat="1" ht="24.95" customHeight="1" x14ac:dyDescent="0.25">
      <c r="A196" s="29"/>
      <c r="B196" s="20" t="s">
        <v>204</v>
      </c>
      <c r="C196" s="21">
        <v>10500</v>
      </c>
      <c r="D196" s="22">
        <v>0</v>
      </c>
      <c r="E196" s="24">
        <v>1</v>
      </c>
      <c r="F196" s="21">
        <f t="shared" si="8"/>
        <v>10.9375</v>
      </c>
      <c r="G196" s="21">
        <f t="shared" si="9"/>
        <v>43.75</v>
      </c>
      <c r="H196" s="18">
        <f t="shared" si="10"/>
        <v>4.375</v>
      </c>
      <c r="I196" s="23"/>
    </row>
    <row r="197" spans="1:9" s="25" customFormat="1" ht="24.95" customHeight="1" x14ac:dyDescent="0.25">
      <c r="A197" s="29"/>
      <c r="B197" s="20" t="s">
        <v>205</v>
      </c>
      <c r="C197" s="21">
        <v>8453</v>
      </c>
      <c r="D197" s="22">
        <v>0</v>
      </c>
      <c r="E197" s="24">
        <v>1</v>
      </c>
      <c r="F197" s="21">
        <f t="shared" si="8"/>
        <v>8.8052083333333329</v>
      </c>
      <c r="G197" s="21">
        <f t="shared" si="9"/>
        <v>35.220833333333331</v>
      </c>
      <c r="H197" s="18">
        <f t="shared" si="10"/>
        <v>3.5220833333333332</v>
      </c>
      <c r="I197" s="23"/>
    </row>
    <row r="198" spans="1:9" s="25" customFormat="1" ht="24.95" customHeight="1" x14ac:dyDescent="0.25">
      <c r="A198" s="29"/>
      <c r="B198" s="20" t="s">
        <v>206</v>
      </c>
      <c r="C198" s="21">
        <v>12932</v>
      </c>
      <c r="D198" s="22">
        <v>1</v>
      </c>
      <c r="E198" s="24">
        <v>1</v>
      </c>
      <c r="F198" s="21">
        <f t="shared" ref="F198:F261" si="11">SUM(G198)/4</f>
        <v>13.470833333333333</v>
      </c>
      <c r="G198" s="21">
        <f t="shared" ref="G198:G261" si="12">SUM(C198)/240</f>
        <v>53.883333333333333</v>
      </c>
      <c r="H198" s="18">
        <f t="shared" si="10"/>
        <v>5.3883333333333336</v>
      </c>
      <c r="I198" s="23"/>
    </row>
    <row r="199" spans="1:9" s="25" customFormat="1" ht="24.95" customHeight="1" x14ac:dyDescent="0.25">
      <c r="A199" s="29"/>
      <c r="B199" s="20" t="s">
        <v>207</v>
      </c>
      <c r="C199" s="21">
        <v>13893</v>
      </c>
      <c r="D199" s="22">
        <v>1</v>
      </c>
      <c r="E199" s="24">
        <v>1</v>
      </c>
      <c r="F199" s="21">
        <f t="shared" si="11"/>
        <v>14.471875000000001</v>
      </c>
      <c r="G199" s="21">
        <f t="shared" si="12"/>
        <v>57.887500000000003</v>
      </c>
      <c r="H199" s="18">
        <f t="shared" si="10"/>
        <v>5.7887500000000003</v>
      </c>
      <c r="I199" s="23"/>
    </row>
    <row r="200" spans="1:9" s="25" customFormat="1" ht="24.95" customHeight="1" x14ac:dyDescent="0.25">
      <c r="A200" s="29"/>
      <c r="B200" s="20" t="s">
        <v>208</v>
      </c>
      <c r="C200" s="21">
        <v>2816</v>
      </c>
      <c r="D200" s="22">
        <v>0</v>
      </c>
      <c r="E200" s="24">
        <v>1</v>
      </c>
      <c r="F200" s="21">
        <f t="shared" si="11"/>
        <v>2.9333333333333331</v>
      </c>
      <c r="G200" s="21">
        <f t="shared" si="12"/>
        <v>11.733333333333333</v>
      </c>
      <c r="H200" s="18">
        <f t="shared" si="10"/>
        <v>1.1733333333333333</v>
      </c>
      <c r="I200" s="24"/>
    </row>
    <row r="201" spans="1:9" s="25" customFormat="1" ht="24.95" customHeight="1" x14ac:dyDescent="0.25">
      <c r="A201" s="29"/>
      <c r="B201" s="20" t="s">
        <v>209</v>
      </c>
      <c r="C201" s="21">
        <v>9400</v>
      </c>
      <c r="D201" s="22">
        <v>1</v>
      </c>
      <c r="E201" s="24">
        <v>1</v>
      </c>
      <c r="F201" s="21">
        <f t="shared" si="11"/>
        <v>9.7916666666666661</v>
      </c>
      <c r="G201" s="21">
        <f t="shared" si="12"/>
        <v>39.166666666666664</v>
      </c>
      <c r="H201" s="18">
        <f t="shared" si="10"/>
        <v>3.9166666666666665</v>
      </c>
      <c r="I201" s="23"/>
    </row>
    <row r="202" spans="1:9" s="25" customFormat="1" ht="24.95" customHeight="1" x14ac:dyDescent="0.25">
      <c r="A202" s="29"/>
      <c r="B202" s="20" t="s">
        <v>210</v>
      </c>
      <c r="C202" s="21">
        <v>7098</v>
      </c>
      <c r="D202" s="22">
        <v>1</v>
      </c>
      <c r="E202" s="24">
        <v>1</v>
      </c>
      <c r="F202" s="21">
        <f t="shared" si="11"/>
        <v>7.3937499999999998</v>
      </c>
      <c r="G202" s="21">
        <f t="shared" si="12"/>
        <v>29.574999999999999</v>
      </c>
      <c r="H202" s="18">
        <f t="shared" si="10"/>
        <v>2.9575</v>
      </c>
      <c r="I202" s="24"/>
    </row>
    <row r="203" spans="1:9" s="25" customFormat="1" ht="24.95" customHeight="1" x14ac:dyDescent="0.25">
      <c r="A203" s="29"/>
      <c r="B203" s="20" t="s">
        <v>211</v>
      </c>
      <c r="C203" s="21">
        <v>3619</v>
      </c>
      <c r="D203" s="22">
        <v>0</v>
      </c>
      <c r="E203" s="24">
        <v>1</v>
      </c>
      <c r="F203" s="21">
        <f t="shared" si="11"/>
        <v>3.7697916666666669</v>
      </c>
      <c r="G203" s="21">
        <f t="shared" si="12"/>
        <v>15.079166666666667</v>
      </c>
      <c r="H203" s="18">
        <f t="shared" si="10"/>
        <v>1.5079166666666668</v>
      </c>
      <c r="I203" s="24"/>
    </row>
    <row r="204" spans="1:9" s="25" customFormat="1" ht="24.95" customHeight="1" x14ac:dyDescent="0.25">
      <c r="A204" s="29"/>
      <c r="B204" s="20" t="s">
        <v>212</v>
      </c>
      <c r="C204" s="21">
        <v>4668</v>
      </c>
      <c r="D204" s="22">
        <v>0</v>
      </c>
      <c r="E204" s="24">
        <v>1</v>
      </c>
      <c r="F204" s="21">
        <f t="shared" si="11"/>
        <v>4.8624999999999998</v>
      </c>
      <c r="G204" s="21">
        <f t="shared" si="12"/>
        <v>19.45</v>
      </c>
      <c r="H204" s="18">
        <f t="shared" si="10"/>
        <v>1.9450000000000001</v>
      </c>
      <c r="I204" s="24"/>
    </row>
    <row r="205" spans="1:9" s="25" customFormat="1" ht="24.95" customHeight="1" x14ac:dyDescent="0.25">
      <c r="A205" s="29"/>
      <c r="B205" s="20" t="s">
        <v>213</v>
      </c>
      <c r="C205" s="21">
        <v>7654</v>
      </c>
      <c r="D205" s="22">
        <v>1</v>
      </c>
      <c r="E205" s="24">
        <v>1</v>
      </c>
      <c r="F205" s="21">
        <f t="shared" si="11"/>
        <v>7.9729166666666664</v>
      </c>
      <c r="G205" s="21">
        <f t="shared" si="12"/>
        <v>31.891666666666666</v>
      </c>
      <c r="H205" s="18">
        <f t="shared" si="10"/>
        <v>3.1891666666666669</v>
      </c>
      <c r="I205" s="24"/>
    </row>
    <row r="206" spans="1:9" s="25" customFormat="1" ht="24.95" customHeight="1" x14ac:dyDescent="0.25">
      <c r="A206" s="29"/>
      <c r="B206" s="20" t="s">
        <v>214</v>
      </c>
      <c r="C206" s="21">
        <v>3288</v>
      </c>
      <c r="D206" s="22">
        <v>0</v>
      </c>
      <c r="E206" s="24">
        <v>1</v>
      </c>
      <c r="F206" s="21">
        <f t="shared" si="11"/>
        <v>3.4249999999999998</v>
      </c>
      <c r="G206" s="21">
        <f t="shared" si="12"/>
        <v>13.7</v>
      </c>
      <c r="H206" s="18">
        <f t="shared" ref="H206:H269" si="13">F206*0.4</f>
        <v>1.37</v>
      </c>
      <c r="I206" s="24"/>
    </row>
    <row r="207" spans="1:9" s="25" customFormat="1" ht="24.95" customHeight="1" x14ac:dyDescent="0.25">
      <c r="A207" s="29"/>
      <c r="B207" s="20" t="s">
        <v>215</v>
      </c>
      <c r="C207" s="21">
        <v>19090</v>
      </c>
      <c r="D207" s="22">
        <v>1</v>
      </c>
      <c r="E207" s="24">
        <v>2</v>
      </c>
      <c r="F207" s="21">
        <f t="shared" si="11"/>
        <v>19.885416666666668</v>
      </c>
      <c r="G207" s="21">
        <f t="shared" si="12"/>
        <v>79.541666666666671</v>
      </c>
      <c r="H207" s="18">
        <f t="shared" si="13"/>
        <v>7.9541666666666675</v>
      </c>
      <c r="I207" s="23"/>
    </row>
    <row r="208" spans="1:9" s="25" customFormat="1" ht="24.95" customHeight="1" x14ac:dyDescent="0.25">
      <c r="A208" s="29"/>
      <c r="B208" s="20" t="s">
        <v>216</v>
      </c>
      <c r="C208" s="21">
        <v>5671</v>
      </c>
      <c r="D208" s="22">
        <v>0</v>
      </c>
      <c r="E208" s="24">
        <v>1</v>
      </c>
      <c r="F208" s="21">
        <f t="shared" si="11"/>
        <v>5.9072916666666666</v>
      </c>
      <c r="G208" s="21">
        <f t="shared" si="12"/>
        <v>23.629166666666666</v>
      </c>
      <c r="H208" s="18">
        <f t="shared" si="13"/>
        <v>2.3629166666666666</v>
      </c>
      <c r="I208" s="24"/>
    </row>
    <row r="209" spans="1:9" s="25" customFormat="1" ht="24.95" customHeight="1" x14ac:dyDescent="0.25">
      <c r="A209" s="29"/>
      <c r="B209" s="20" t="s">
        <v>217</v>
      </c>
      <c r="C209" s="21">
        <v>8672</v>
      </c>
      <c r="D209" s="22">
        <v>1</v>
      </c>
      <c r="E209" s="24">
        <v>1</v>
      </c>
      <c r="F209" s="21">
        <f t="shared" si="11"/>
        <v>9.0333333333333332</v>
      </c>
      <c r="G209" s="21">
        <f t="shared" si="12"/>
        <v>36.133333333333333</v>
      </c>
      <c r="H209" s="18">
        <f t="shared" si="13"/>
        <v>3.6133333333333333</v>
      </c>
      <c r="I209" s="23"/>
    </row>
    <row r="210" spans="1:9" s="25" customFormat="1" ht="24.95" customHeight="1" x14ac:dyDescent="0.25">
      <c r="A210" s="29"/>
      <c r="B210" s="20" t="s">
        <v>218</v>
      </c>
      <c r="C210" s="21">
        <v>2342</v>
      </c>
      <c r="D210" s="22">
        <v>0</v>
      </c>
      <c r="E210" s="24">
        <v>1</v>
      </c>
      <c r="F210" s="21">
        <f t="shared" si="11"/>
        <v>2.4395833333333332</v>
      </c>
      <c r="G210" s="21">
        <f t="shared" si="12"/>
        <v>9.7583333333333329</v>
      </c>
      <c r="H210" s="18">
        <f t="shared" si="13"/>
        <v>0.97583333333333333</v>
      </c>
      <c r="I210" s="24"/>
    </row>
    <row r="211" spans="1:9" s="25" customFormat="1" ht="24.95" customHeight="1" x14ac:dyDescent="0.25">
      <c r="A211" s="29"/>
      <c r="B211" s="20" t="s">
        <v>219</v>
      </c>
      <c r="C211" s="21">
        <v>9080</v>
      </c>
      <c r="D211" s="22">
        <v>0</v>
      </c>
      <c r="E211" s="24">
        <v>1</v>
      </c>
      <c r="F211" s="21">
        <f t="shared" si="11"/>
        <v>9.4583333333333339</v>
      </c>
      <c r="G211" s="21">
        <f t="shared" si="12"/>
        <v>37.833333333333336</v>
      </c>
      <c r="H211" s="18">
        <f t="shared" si="13"/>
        <v>3.7833333333333337</v>
      </c>
      <c r="I211" s="23"/>
    </row>
    <row r="212" spans="1:9" s="25" customFormat="1" ht="24.95" customHeight="1" x14ac:dyDescent="0.25">
      <c r="A212" s="29"/>
      <c r="B212" s="20" t="s">
        <v>220</v>
      </c>
      <c r="C212" s="21">
        <v>4073</v>
      </c>
      <c r="D212" s="22">
        <v>0</v>
      </c>
      <c r="E212" s="24">
        <v>1</v>
      </c>
      <c r="F212" s="21">
        <f t="shared" si="11"/>
        <v>4.2427083333333337</v>
      </c>
      <c r="G212" s="21">
        <f t="shared" si="12"/>
        <v>16.970833333333335</v>
      </c>
      <c r="H212" s="18">
        <f t="shared" si="13"/>
        <v>1.6970833333333335</v>
      </c>
      <c r="I212" s="24"/>
    </row>
    <row r="213" spans="1:9" s="25" customFormat="1" ht="24.95" customHeight="1" x14ac:dyDescent="0.25">
      <c r="A213" s="29"/>
      <c r="B213" s="20" t="s">
        <v>221</v>
      </c>
      <c r="C213" s="21">
        <v>3676</v>
      </c>
      <c r="D213" s="22">
        <v>0</v>
      </c>
      <c r="E213" s="24">
        <v>1</v>
      </c>
      <c r="F213" s="21">
        <f t="shared" si="11"/>
        <v>3.8291666666666666</v>
      </c>
      <c r="G213" s="21">
        <f t="shared" si="12"/>
        <v>15.316666666666666</v>
      </c>
      <c r="H213" s="18">
        <f t="shared" si="13"/>
        <v>1.5316666666666667</v>
      </c>
      <c r="I213" s="24"/>
    </row>
    <row r="214" spans="1:9" s="25" customFormat="1" ht="24.95" customHeight="1" x14ac:dyDescent="0.25">
      <c r="A214" s="29"/>
      <c r="B214" s="20" t="s">
        <v>222</v>
      </c>
      <c r="C214" s="21">
        <v>4307</v>
      </c>
      <c r="D214" s="22">
        <v>0</v>
      </c>
      <c r="E214" s="24">
        <v>1</v>
      </c>
      <c r="F214" s="21">
        <f t="shared" si="11"/>
        <v>4.4864583333333332</v>
      </c>
      <c r="G214" s="21">
        <f t="shared" si="12"/>
        <v>17.945833333333333</v>
      </c>
      <c r="H214" s="18">
        <f t="shared" si="13"/>
        <v>1.7945833333333334</v>
      </c>
      <c r="I214" s="24"/>
    </row>
    <row r="215" spans="1:9" s="25" customFormat="1" ht="24.95" customHeight="1" x14ac:dyDescent="0.25">
      <c r="A215" s="29"/>
      <c r="B215" s="20" t="s">
        <v>223</v>
      </c>
      <c r="C215" s="21">
        <v>4321</v>
      </c>
      <c r="D215" s="22">
        <v>0</v>
      </c>
      <c r="E215" s="24">
        <v>1</v>
      </c>
      <c r="F215" s="21">
        <f t="shared" si="11"/>
        <v>4.5010416666666666</v>
      </c>
      <c r="G215" s="21">
        <f t="shared" si="12"/>
        <v>18.004166666666666</v>
      </c>
      <c r="H215" s="18">
        <f t="shared" si="13"/>
        <v>1.8004166666666668</v>
      </c>
      <c r="I215" s="24"/>
    </row>
    <row r="216" spans="1:9" s="25" customFormat="1" ht="24.95" customHeight="1" x14ac:dyDescent="0.25">
      <c r="A216" s="29"/>
      <c r="B216" s="20" t="s">
        <v>224</v>
      </c>
      <c r="C216" s="21">
        <v>3392</v>
      </c>
      <c r="D216" s="22">
        <v>0</v>
      </c>
      <c r="E216" s="24">
        <v>1</v>
      </c>
      <c r="F216" s="21">
        <f t="shared" si="11"/>
        <v>3.5333333333333332</v>
      </c>
      <c r="G216" s="21">
        <f t="shared" si="12"/>
        <v>14.133333333333333</v>
      </c>
      <c r="H216" s="18">
        <f t="shared" si="13"/>
        <v>1.4133333333333333</v>
      </c>
      <c r="I216" s="24"/>
    </row>
    <row r="217" spans="1:9" s="25" customFormat="1" ht="24.95" customHeight="1" x14ac:dyDescent="0.25">
      <c r="A217" s="29"/>
      <c r="B217" s="20" t="s">
        <v>225</v>
      </c>
      <c r="C217" s="21">
        <v>2897</v>
      </c>
      <c r="D217" s="22">
        <v>0</v>
      </c>
      <c r="E217" s="24">
        <v>1</v>
      </c>
      <c r="F217" s="21">
        <f t="shared" si="11"/>
        <v>3.0177083333333332</v>
      </c>
      <c r="G217" s="21">
        <f t="shared" si="12"/>
        <v>12.070833333333333</v>
      </c>
      <c r="H217" s="18">
        <f t="shared" si="13"/>
        <v>1.2070833333333333</v>
      </c>
      <c r="I217" s="24"/>
    </row>
    <row r="218" spans="1:9" s="25" customFormat="1" ht="24.95" customHeight="1" x14ac:dyDescent="0.25">
      <c r="A218" s="29"/>
      <c r="B218" s="20" t="s">
        <v>226</v>
      </c>
      <c r="C218" s="21">
        <v>3487</v>
      </c>
      <c r="D218" s="22">
        <v>1</v>
      </c>
      <c r="E218" s="24">
        <v>1</v>
      </c>
      <c r="F218" s="21">
        <f t="shared" si="11"/>
        <v>3.6322916666666667</v>
      </c>
      <c r="G218" s="21">
        <f t="shared" si="12"/>
        <v>14.529166666666667</v>
      </c>
      <c r="H218" s="18">
        <f t="shared" si="13"/>
        <v>1.4529166666666669</v>
      </c>
      <c r="I218" s="24"/>
    </row>
    <row r="219" spans="1:9" s="25" customFormat="1" ht="24.95" customHeight="1" x14ac:dyDescent="0.25">
      <c r="A219" s="29"/>
      <c r="B219" s="20" t="s">
        <v>227</v>
      </c>
      <c r="C219" s="21">
        <v>2842</v>
      </c>
      <c r="D219" s="22">
        <v>0</v>
      </c>
      <c r="E219" s="24">
        <v>1</v>
      </c>
      <c r="F219" s="21">
        <f t="shared" si="11"/>
        <v>2.9604166666666667</v>
      </c>
      <c r="G219" s="21">
        <f t="shared" si="12"/>
        <v>11.841666666666667</v>
      </c>
      <c r="H219" s="18">
        <f t="shared" si="13"/>
        <v>1.1841666666666668</v>
      </c>
      <c r="I219" s="24"/>
    </row>
    <row r="220" spans="1:9" s="25" customFormat="1" ht="24.95" customHeight="1" x14ac:dyDescent="0.25">
      <c r="A220" s="29"/>
      <c r="B220" s="20" t="s">
        <v>228</v>
      </c>
      <c r="C220" s="21">
        <v>1118</v>
      </c>
      <c r="D220" s="22">
        <v>0</v>
      </c>
      <c r="E220" s="24">
        <v>1</v>
      </c>
      <c r="F220" s="21">
        <f t="shared" si="11"/>
        <v>1.1645833333333333</v>
      </c>
      <c r="G220" s="21">
        <f t="shared" si="12"/>
        <v>4.6583333333333332</v>
      </c>
      <c r="H220" s="18">
        <f t="shared" si="13"/>
        <v>0.46583333333333332</v>
      </c>
      <c r="I220" s="24"/>
    </row>
    <row r="221" spans="1:9" s="25" customFormat="1" ht="24.95" customHeight="1" x14ac:dyDescent="0.25">
      <c r="A221" s="29"/>
      <c r="B221" s="20" t="s">
        <v>229</v>
      </c>
      <c r="C221" s="21">
        <v>2307</v>
      </c>
      <c r="D221" s="22">
        <v>0</v>
      </c>
      <c r="E221" s="24">
        <v>1</v>
      </c>
      <c r="F221" s="21">
        <f t="shared" si="11"/>
        <v>2.4031250000000002</v>
      </c>
      <c r="G221" s="21">
        <f t="shared" si="12"/>
        <v>9.6125000000000007</v>
      </c>
      <c r="H221" s="18">
        <f t="shared" si="13"/>
        <v>0.96125000000000016</v>
      </c>
      <c r="I221" s="24"/>
    </row>
    <row r="222" spans="1:9" s="25" customFormat="1" ht="24.95" customHeight="1" x14ac:dyDescent="0.25">
      <c r="A222" s="30"/>
      <c r="B222" s="20" t="s">
        <v>230</v>
      </c>
      <c r="C222" s="21">
        <v>6605</v>
      </c>
      <c r="D222" s="22">
        <v>1</v>
      </c>
      <c r="E222" s="24">
        <v>1</v>
      </c>
      <c r="F222" s="21">
        <f t="shared" si="11"/>
        <v>6.880208333333333</v>
      </c>
      <c r="G222" s="21">
        <f t="shared" si="12"/>
        <v>27.520833333333332</v>
      </c>
      <c r="H222" s="18">
        <f t="shared" si="13"/>
        <v>2.7520833333333332</v>
      </c>
      <c r="I222" s="24"/>
    </row>
    <row r="223" spans="1:9" s="25" customFormat="1" ht="24.95" customHeight="1" x14ac:dyDescent="0.25">
      <c r="A223" s="28" t="s">
        <v>231</v>
      </c>
      <c r="B223" s="20" t="s">
        <v>232</v>
      </c>
      <c r="C223" s="21">
        <v>28112</v>
      </c>
      <c r="D223" s="22">
        <v>1</v>
      </c>
      <c r="E223" s="24">
        <v>2</v>
      </c>
      <c r="F223" s="21">
        <f t="shared" si="11"/>
        <v>29.283333333333335</v>
      </c>
      <c r="G223" s="21">
        <f t="shared" si="12"/>
        <v>117.13333333333334</v>
      </c>
      <c r="H223" s="18">
        <f t="shared" si="13"/>
        <v>11.713333333333335</v>
      </c>
      <c r="I223" s="23">
        <v>12</v>
      </c>
    </row>
    <row r="224" spans="1:9" s="25" customFormat="1" ht="24.95" customHeight="1" x14ac:dyDescent="0.25">
      <c r="A224" s="29"/>
      <c r="B224" s="20" t="s">
        <v>233</v>
      </c>
      <c r="C224" s="21">
        <v>16778</v>
      </c>
      <c r="D224" s="22">
        <v>1</v>
      </c>
      <c r="E224" s="24">
        <v>1</v>
      </c>
      <c r="F224" s="21">
        <f t="shared" si="11"/>
        <v>17.477083333333333</v>
      </c>
      <c r="G224" s="21">
        <f t="shared" si="12"/>
        <v>69.908333333333331</v>
      </c>
      <c r="H224" s="18">
        <f t="shared" si="13"/>
        <v>6.9908333333333337</v>
      </c>
      <c r="I224" s="23"/>
    </row>
    <row r="225" spans="1:9" s="25" customFormat="1" ht="24.95" customHeight="1" x14ac:dyDescent="0.25">
      <c r="A225" s="29"/>
      <c r="B225" s="20" t="s">
        <v>234</v>
      </c>
      <c r="C225" s="21">
        <v>3821</v>
      </c>
      <c r="D225" s="22">
        <v>0</v>
      </c>
      <c r="E225" s="24">
        <v>1</v>
      </c>
      <c r="F225" s="21">
        <f t="shared" si="11"/>
        <v>3.9802083333333331</v>
      </c>
      <c r="G225" s="21">
        <f t="shared" si="12"/>
        <v>15.920833333333333</v>
      </c>
      <c r="H225" s="18">
        <f t="shared" si="13"/>
        <v>1.5920833333333333</v>
      </c>
      <c r="I225" s="24"/>
    </row>
    <row r="226" spans="1:9" s="25" customFormat="1" ht="24.95" customHeight="1" x14ac:dyDescent="0.25">
      <c r="A226" s="29"/>
      <c r="B226" s="20" t="s">
        <v>235</v>
      </c>
      <c r="C226" s="21">
        <v>11252</v>
      </c>
      <c r="D226" s="22">
        <v>0</v>
      </c>
      <c r="E226" s="24">
        <v>1</v>
      </c>
      <c r="F226" s="21">
        <f t="shared" si="11"/>
        <v>11.720833333333333</v>
      </c>
      <c r="G226" s="21">
        <f t="shared" si="12"/>
        <v>46.883333333333333</v>
      </c>
      <c r="H226" s="18">
        <f t="shared" si="13"/>
        <v>4.6883333333333335</v>
      </c>
      <c r="I226" s="23"/>
    </row>
    <row r="227" spans="1:9" s="25" customFormat="1" ht="24.95" customHeight="1" x14ac:dyDescent="0.25">
      <c r="A227" s="29"/>
      <c r="B227" s="20" t="s">
        <v>236</v>
      </c>
      <c r="C227" s="21">
        <v>8005</v>
      </c>
      <c r="D227" s="22">
        <v>1</v>
      </c>
      <c r="E227" s="24">
        <v>1</v>
      </c>
      <c r="F227" s="21">
        <f t="shared" si="11"/>
        <v>8.3385416666666661</v>
      </c>
      <c r="G227" s="21">
        <f t="shared" si="12"/>
        <v>33.354166666666664</v>
      </c>
      <c r="H227" s="18">
        <f t="shared" si="13"/>
        <v>3.3354166666666667</v>
      </c>
      <c r="I227" s="24"/>
    </row>
    <row r="228" spans="1:9" s="25" customFormat="1" ht="24.95" customHeight="1" x14ac:dyDescent="0.25">
      <c r="A228" s="29"/>
      <c r="B228" s="20" t="s">
        <v>237</v>
      </c>
      <c r="C228" s="21">
        <v>3620</v>
      </c>
      <c r="D228" s="22">
        <v>0</v>
      </c>
      <c r="E228" s="24">
        <v>1</v>
      </c>
      <c r="F228" s="21">
        <f t="shared" si="11"/>
        <v>3.7708333333333335</v>
      </c>
      <c r="G228" s="21">
        <f t="shared" si="12"/>
        <v>15.083333333333334</v>
      </c>
      <c r="H228" s="18">
        <f t="shared" si="13"/>
        <v>1.5083333333333335</v>
      </c>
      <c r="I228" s="24"/>
    </row>
    <row r="229" spans="1:9" s="25" customFormat="1" ht="24.95" customHeight="1" x14ac:dyDescent="0.25">
      <c r="A229" s="29"/>
      <c r="B229" s="20" t="s">
        <v>238</v>
      </c>
      <c r="C229" s="21">
        <v>8474</v>
      </c>
      <c r="D229" s="22">
        <v>1</v>
      </c>
      <c r="E229" s="24">
        <v>1</v>
      </c>
      <c r="F229" s="21">
        <f t="shared" si="11"/>
        <v>8.8270833333333325</v>
      </c>
      <c r="G229" s="21">
        <f t="shared" si="12"/>
        <v>35.30833333333333</v>
      </c>
      <c r="H229" s="18">
        <f t="shared" si="13"/>
        <v>3.5308333333333333</v>
      </c>
      <c r="I229" s="23"/>
    </row>
    <row r="230" spans="1:9" s="25" customFormat="1" ht="24.95" customHeight="1" x14ac:dyDescent="0.25">
      <c r="A230" s="29"/>
      <c r="B230" s="20" t="s">
        <v>239</v>
      </c>
      <c r="C230" s="21">
        <v>8530</v>
      </c>
      <c r="D230" s="22">
        <v>0</v>
      </c>
      <c r="E230" s="24">
        <v>1</v>
      </c>
      <c r="F230" s="21">
        <f t="shared" si="11"/>
        <v>8.8854166666666661</v>
      </c>
      <c r="G230" s="21">
        <f t="shared" si="12"/>
        <v>35.541666666666664</v>
      </c>
      <c r="H230" s="18">
        <f t="shared" si="13"/>
        <v>3.5541666666666667</v>
      </c>
      <c r="I230" s="23"/>
    </row>
    <row r="231" spans="1:9" s="25" customFormat="1" ht="24.95" customHeight="1" x14ac:dyDescent="0.25">
      <c r="A231" s="29"/>
      <c r="B231" s="20" t="s">
        <v>240</v>
      </c>
      <c r="C231" s="21">
        <v>7612</v>
      </c>
      <c r="D231" s="22">
        <v>1</v>
      </c>
      <c r="E231" s="24">
        <v>1</v>
      </c>
      <c r="F231" s="21">
        <f t="shared" si="11"/>
        <v>7.9291666666666663</v>
      </c>
      <c r="G231" s="21">
        <f t="shared" si="12"/>
        <v>31.716666666666665</v>
      </c>
      <c r="H231" s="18">
        <f t="shared" si="13"/>
        <v>3.1716666666666669</v>
      </c>
      <c r="I231" s="24"/>
    </row>
    <row r="232" spans="1:9" s="25" customFormat="1" ht="24.95" customHeight="1" x14ac:dyDescent="0.25">
      <c r="A232" s="29"/>
      <c r="B232" s="20" t="s">
        <v>241</v>
      </c>
      <c r="C232" s="21">
        <v>6256</v>
      </c>
      <c r="D232" s="22">
        <v>1</v>
      </c>
      <c r="E232" s="24">
        <v>1</v>
      </c>
      <c r="F232" s="21">
        <f t="shared" si="11"/>
        <v>6.5166666666666666</v>
      </c>
      <c r="G232" s="21">
        <f t="shared" si="12"/>
        <v>26.066666666666666</v>
      </c>
      <c r="H232" s="18">
        <f t="shared" si="13"/>
        <v>2.6066666666666669</v>
      </c>
      <c r="I232" s="24"/>
    </row>
    <row r="233" spans="1:9" s="25" customFormat="1" ht="24.95" customHeight="1" x14ac:dyDescent="0.25">
      <c r="A233" s="29"/>
      <c r="B233" s="20" t="s">
        <v>242</v>
      </c>
      <c r="C233" s="21">
        <v>7286</v>
      </c>
      <c r="D233" s="22">
        <v>1</v>
      </c>
      <c r="E233" s="24">
        <v>1</v>
      </c>
      <c r="F233" s="21">
        <f t="shared" si="11"/>
        <v>7.5895833333333336</v>
      </c>
      <c r="G233" s="21">
        <f t="shared" si="12"/>
        <v>30.358333333333334</v>
      </c>
      <c r="H233" s="18">
        <f t="shared" si="13"/>
        <v>3.0358333333333336</v>
      </c>
      <c r="I233" s="24"/>
    </row>
    <row r="234" spans="1:9" s="25" customFormat="1" ht="24.95" customHeight="1" x14ac:dyDescent="0.25">
      <c r="A234" s="29"/>
      <c r="B234" s="20" t="s">
        <v>243</v>
      </c>
      <c r="C234" s="21">
        <v>11504</v>
      </c>
      <c r="D234" s="22">
        <v>0</v>
      </c>
      <c r="E234" s="24">
        <v>1</v>
      </c>
      <c r="F234" s="21">
        <f t="shared" si="11"/>
        <v>11.983333333333333</v>
      </c>
      <c r="G234" s="21">
        <f t="shared" si="12"/>
        <v>47.93333333333333</v>
      </c>
      <c r="H234" s="18">
        <f t="shared" si="13"/>
        <v>4.793333333333333</v>
      </c>
      <c r="I234" s="23"/>
    </row>
    <row r="235" spans="1:9" s="25" customFormat="1" ht="24.95" customHeight="1" x14ac:dyDescent="0.25">
      <c r="A235" s="29"/>
      <c r="B235" s="20" t="s">
        <v>244</v>
      </c>
      <c r="C235" s="21">
        <v>4566</v>
      </c>
      <c r="D235" s="22">
        <v>0</v>
      </c>
      <c r="E235" s="24">
        <v>1</v>
      </c>
      <c r="F235" s="21">
        <f t="shared" si="11"/>
        <v>4.7562499999999996</v>
      </c>
      <c r="G235" s="21">
        <f t="shared" si="12"/>
        <v>19.024999999999999</v>
      </c>
      <c r="H235" s="18">
        <f t="shared" si="13"/>
        <v>1.9024999999999999</v>
      </c>
      <c r="I235" s="24"/>
    </row>
    <row r="236" spans="1:9" s="25" customFormat="1" ht="24.95" customHeight="1" x14ac:dyDescent="0.25">
      <c r="A236" s="29"/>
      <c r="B236" s="20" t="s">
        <v>245</v>
      </c>
      <c r="C236" s="21">
        <v>2203</v>
      </c>
      <c r="D236" s="22">
        <v>0</v>
      </c>
      <c r="E236" s="24">
        <v>1</v>
      </c>
      <c r="F236" s="21">
        <f t="shared" si="11"/>
        <v>2.2947916666666668</v>
      </c>
      <c r="G236" s="21">
        <f t="shared" si="12"/>
        <v>9.1791666666666671</v>
      </c>
      <c r="H236" s="18">
        <f t="shared" si="13"/>
        <v>0.91791666666666671</v>
      </c>
      <c r="I236" s="24"/>
    </row>
    <row r="237" spans="1:9" s="25" customFormat="1" ht="24.95" customHeight="1" x14ac:dyDescent="0.25">
      <c r="A237" s="29"/>
      <c r="B237" s="20" t="s">
        <v>246</v>
      </c>
      <c r="C237" s="21">
        <v>5582</v>
      </c>
      <c r="D237" s="22">
        <v>0</v>
      </c>
      <c r="E237" s="24">
        <v>1</v>
      </c>
      <c r="F237" s="21">
        <f t="shared" si="11"/>
        <v>5.8145833333333332</v>
      </c>
      <c r="G237" s="21">
        <f t="shared" si="12"/>
        <v>23.258333333333333</v>
      </c>
      <c r="H237" s="18">
        <f t="shared" si="13"/>
        <v>2.3258333333333332</v>
      </c>
      <c r="I237" s="24"/>
    </row>
    <row r="238" spans="1:9" s="25" customFormat="1" ht="24.95" customHeight="1" x14ac:dyDescent="0.25">
      <c r="A238" s="29"/>
      <c r="B238" s="20" t="s">
        <v>247</v>
      </c>
      <c r="C238" s="21">
        <v>4322</v>
      </c>
      <c r="D238" s="22">
        <v>0</v>
      </c>
      <c r="E238" s="24">
        <v>1</v>
      </c>
      <c r="F238" s="21">
        <f t="shared" si="11"/>
        <v>4.5020833333333332</v>
      </c>
      <c r="G238" s="21">
        <f t="shared" si="12"/>
        <v>18.008333333333333</v>
      </c>
      <c r="H238" s="18">
        <f t="shared" si="13"/>
        <v>1.8008333333333333</v>
      </c>
      <c r="I238" s="24"/>
    </row>
    <row r="239" spans="1:9" s="25" customFormat="1" ht="24.95" customHeight="1" x14ac:dyDescent="0.25">
      <c r="A239" s="29"/>
      <c r="B239" s="20" t="s">
        <v>248</v>
      </c>
      <c r="C239" s="21">
        <v>6721</v>
      </c>
      <c r="D239" s="22">
        <v>1</v>
      </c>
      <c r="E239" s="24">
        <v>1</v>
      </c>
      <c r="F239" s="21">
        <f t="shared" si="11"/>
        <v>7.0010416666666666</v>
      </c>
      <c r="G239" s="21">
        <f t="shared" si="12"/>
        <v>28.004166666666666</v>
      </c>
      <c r="H239" s="18">
        <f t="shared" si="13"/>
        <v>2.800416666666667</v>
      </c>
      <c r="I239" s="24"/>
    </row>
    <row r="240" spans="1:9" s="25" customFormat="1" ht="24.95" customHeight="1" x14ac:dyDescent="0.25">
      <c r="A240" s="29"/>
      <c r="B240" s="20" t="s">
        <v>249</v>
      </c>
      <c r="C240" s="21">
        <v>5201</v>
      </c>
      <c r="D240" s="22">
        <v>0</v>
      </c>
      <c r="E240" s="24">
        <v>1</v>
      </c>
      <c r="F240" s="21">
        <f t="shared" si="11"/>
        <v>5.4177083333333336</v>
      </c>
      <c r="G240" s="21">
        <f t="shared" si="12"/>
        <v>21.670833333333334</v>
      </c>
      <c r="H240" s="18">
        <f t="shared" si="13"/>
        <v>2.1670833333333337</v>
      </c>
      <c r="I240" s="24"/>
    </row>
    <row r="241" spans="1:9" s="25" customFormat="1" ht="24.95" customHeight="1" x14ac:dyDescent="0.25">
      <c r="A241" s="29"/>
      <c r="B241" s="20" t="s">
        <v>250</v>
      </c>
      <c r="C241" s="21">
        <v>6079</v>
      </c>
      <c r="D241" s="22">
        <v>1</v>
      </c>
      <c r="E241" s="24">
        <v>1</v>
      </c>
      <c r="F241" s="21">
        <f t="shared" si="11"/>
        <v>6.3322916666666664</v>
      </c>
      <c r="G241" s="21">
        <f t="shared" si="12"/>
        <v>25.329166666666666</v>
      </c>
      <c r="H241" s="18">
        <f t="shared" si="13"/>
        <v>2.5329166666666669</v>
      </c>
      <c r="I241" s="24"/>
    </row>
    <row r="242" spans="1:9" s="25" customFormat="1" ht="24.95" customHeight="1" x14ac:dyDescent="0.25">
      <c r="A242" s="29"/>
      <c r="B242" s="20" t="s">
        <v>251</v>
      </c>
      <c r="C242" s="21">
        <v>3212</v>
      </c>
      <c r="D242" s="22">
        <v>0</v>
      </c>
      <c r="E242" s="24">
        <v>1</v>
      </c>
      <c r="F242" s="21">
        <f t="shared" si="11"/>
        <v>3.3458333333333332</v>
      </c>
      <c r="G242" s="21">
        <f t="shared" si="12"/>
        <v>13.383333333333333</v>
      </c>
      <c r="H242" s="18">
        <f t="shared" si="13"/>
        <v>1.3383333333333334</v>
      </c>
      <c r="I242" s="24"/>
    </row>
    <row r="243" spans="1:9" s="25" customFormat="1" ht="24.95" customHeight="1" x14ac:dyDescent="0.25">
      <c r="A243" s="29"/>
      <c r="B243" s="20" t="s">
        <v>252</v>
      </c>
      <c r="C243" s="21">
        <v>1832</v>
      </c>
      <c r="D243" s="22">
        <v>0</v>
      </c>
      <c r="E243" s="24">
        <v>1</v>
      </c>
      <c r="F243" s="21">
        <f t="shared" si="11"/>
        <v>1.9083333333333334</v>
      </c>
      <c r="G243" s="21">
        <f t="shared" si="12"/>
        <v>7.6333333333333337</v>
      </c>
      <c r="H243" s="18">
        <f t="shared" si="13"/>
        <v>0.76333333333333342</v>
      </c>
      <c r="I243" s="24"/>
    </row>
    <row r="244" spans="1:9" s="25" customFormat="1" ht="24.95" customHeight="1" x14ac:dyDescent="0.25">
      <c r="A244" s="29"/>
      <c r="B244" s="20" t="s">
        <v>253</v>
      </c>
      <c r="C244" s="21">
        <v>3103</v>
      </c>
      <c r="D244" s="22">
        <v>0</v>
      </c>
      <c r="E244" s="24">
        <v>1</v>
      </c>
      <c r="F244" s="21">
        <f t="shared" si="11"/>
        <v>3.2322916666666668</v>
      </c>
      <c r="G244" s="21">
        <f t="shared" si="12"/>
        <v>12.929166666666667</v>
      </c>
      <c r="H244" s="18">
        <f t="shared" si="13"/>
        <v>1.2929166666666667</v>
      </c>
      <c r="I244" s="24"/>
    </row>
    <row r="245" spans="1:9" s="25" customFormat="1" ht="24.95" customHeight="1" x14ac:dyDescent="0.25">
      <c r="A245" s="29"/>
      <c r="B245" s="20" t="s">
        <v>254</v>
      </c>
      <c r="C245" s="21">
        <v>4877</v>
      </c>
      <c r="D245" s="22">
        <v>1</v>
      </c>
      <c r="E245" s="24">
        <v>1</v>
      </c>
      <c r="F245" s="21">
        <f t="shared" si="11"/>
        <v>5.0802083333333332</v>
      </c>
      <c r="G245" s="21">
        <f t="shared" si="12"/>
        <v>20.320833333333333</v>
      </c>
      <c r="H245" s="18">
        <f t="shared" si="13"/>
        <v>2.0320833333333335</v>
      </c>
      <c r="I245" s="24"/>
    </row>
    <row r="246" spans="1:9" s="25" customFormat="1" ht="24.95" customHeight="1" x14ac:dyDescent="0.25">
      <c r="A246" s="29"/>
      <c r="B246" s="20" t="s">
        <v>255</v>
      </c>
      <c r="C246" s="21">
        <v>3713</v>
      </c>
      <c r="D246" s="22">
        <v>0</v>
      </c>
      <c r="E246" s="24">
        <v>1</v>
      </c>
      <c r="F246" s="21">
        <f t="shared" si="11"/>
        <v>3.8677083333333333</v>
      </c>
      <c r="G246" s="21">
        <f t="shared" si="12"/>
        <v>15.470833333333333</v>
      </c>
      <c r="H246" s="18">
        <f t="shared" si="13"/>
        <v>1.5470833333333334</v>
      </c>
      <c r="I246" s="24"/>
    </row>
    <row r="247" spans="1:9" s="25" customFormat="1" ht="24.95" customHeight="1" x14ac:dyDescent="0.25">
      <c r="A247" s="29"/>
      <c r="B247" s="20" t="s">
        <v>256</v>
      </c>
      <c r="C247" s="21">
        <v>4058</v>
      </c>
      <c r="D247" s="22">
        <v>0</v>
      </c>
      <c r="E247" s="24">
        <v>1</v>
      </c>
      <c r="F247" s="21">
        <f t="shared" si="11"/>
        <v>4.2270833333333337</v>
      </c>
      <c r="G247" s="21">
        <f t="shared" si="12"/>
        <v>16.908333333333335</v>
      </c>
      <c r="H247" s="18">
        <f t="shared" si="13"/>
        <v>1.6908333333333336</v>
      </c>
      <c r="I247" s="24"/>
    </row>
    <row r="248" spans="1:9" s="25" customFormat="1" ht="24.95" customHeight="1" x14ac:dyDescent="0.25">
      <c r="A248" s="29"/>
      <c r="B248" s="20" t="s">
        <v>257</v>
      </c>
      <c r="C248" s="21">
        <v>18099</v>
      </c>
      <c r="D248" s="22">
        <v>1</v>
      </c>
      <c r="E248" s="24">
        <v>2</v>
      </c>
      <c r="F248" s="21">
        <f t="shared" si="11"/>
        <v>18.853124999999999</v>
      </c>
      <c r="G248" s="21">
        <f t="shared" si="12"/>
        <v>75.412499999999994</v>
      </c>
      <c r="H248" s="18">
        <f t="shared" si="13"/>
        <v>7.5412499999999998</v>
      </c>
      <c r="I248" s="23"/>
    </row>
    <row r="249" spans="1:9" s="25" customFormat="1" ht="24.95" customHeight="1" x14ac:dyDescent="0.25">
      <c r="A249" s="29"/>
      <c r="B249" s="20" t="s">
        <v>258</v>
      </c>
      <c r="C249" s="21">
        <v>9628</v>
      </c>
      <c r="D249" s="22">
        <v>0</v>
      </c>
      <c r="E249" s="24">
        <v>1</v>
      </c>
      <c r="F249" s="21">
        <f t="shared" si="11"/>
        <v>10.029166666666667</v>
      </c>
      <c r="G249" s="21">
        <f t="shared" si="12"/>
        <v>40.116666666666667</v>
      </c>
      <c r="H249" s="18">
        <f t="shared" si="13"/>
        <v>4.0116666666666667</v>
      </c>
      <c r="I249" s="23"/>
    </row>
    <row r="250" spans="1:9" s="25" customFormat="1" ht="24.95" customHeight="1" x14ac:dyDescent="0.25">
      <c r="A250" s="29"/>
      <c r="B250" s="20" t="s">
        <v>259</v>
      </c>
      <c r="C250" s="21">
        <v>1814</v>
      </c>
      <c r="D250" s="22">
        <v>0</v>
      </c>
      <c r="E250" s="24">
        <v>1</v>
      </c>
      <c r="F250" s="21">
        <f t="shared" si="11"/>
        <v>1.8895833333333334</v>
      </c>
      <c r="G250" s="21">
        <f t="shared" si="12"/>
        <v>7.5583333333333336</v>
      </c>
      <c r="H250" s="18">
        <f t="shared" si="13"/>
        <v>0.75583333333333336</v>
      </c>
      <c r="I250" s="24"/>
    </row>
    <row r="251" spans="1:9" s="25" customFormat="1" ht="24.95" customHeight="1" x14ac:dyDescent="0.25">
      <c r="A251" s="29"/>
      <c r="B251" s="20" t="s">
        <v>260</v>
      </c>
      <c r="C251" s="21">
        <v>1472</v>
      </c>
      <c r="D251" s="22">
        <v>0</v>
      </c>
      <c r="E251" s="24">
        <v>1</v>
      </c>
      <c r="F251" s="21">
        <f t="shared" si="11"/>
        <v>1.5333333333333334</v>
      </c>
      <c r="G251" s="21">
        <f t="shared" si="12"/>
        <v>6.1333333333333337</v>
      </c>
      <c r="H251" s="18">
        <f t="shared" si="13"/>
        <v>0.6133333333333334</v>
      </c>
      <c r="I251" s="24"/>
    </row>
    <row r="252" spans="1:9" s="25" customFormat="1" ht="24.95" customHeight="1" x14ac:dyDescent="0.25">
      <c r="A252" s="29"/>
      <c r="B252" s="20" t="s">
        <v>261</v>
      </c>
      <c r="C252" s="21">
        <v>2448</v>
      </c>
      <c r="D252" s="22">
        <v>0</v>
      </c>
      <c r="E252" s="24">
        <v>1</v>
      </c>
      <c r="F252" s="21">
        <f t="shared" si="11"/>
        <v>2.5499999999999998</v>
      </c>
      <c r="G252" s="21">
        <f t="shared" si="12"/>
        <v>10.199999999999999</v>
      </c>
      <c r="H252" s="18">
        <f t="shared" si="13"/>
        <v>1.02</v>
      </c>
      <c r="I252" s="24"/>
    </row>
    <row r="253" spans="1:9" s="25" customFormat="1" ht="24.95" customHeight="1" x14ac:dyDescent="0.25">
      <c r="A253" s="29"/>
      <c r="B253" s="20" t="s">
        <v>262</v>
      </c>
      <c r="C253" s="21">
        <v>1998</v>
      </c>
      <c r="D253" s="22">
        <v>0</v>
      </c>
      <c r="E253" s="24">
        <v>1</v>
      </c>
      <c r="F253" s="21">
        <f t="shared" si="11"/>
        <v>2.0812499999999998</v>
      </c>
      <c r="G253" s="21">
        <f t="shared" si="12"/>
        <v>8.3249999999999993</v>
      </c>
      <c r="H253" s="18">
        <f t="shared" si="13"/>
        <v>0.83250000000000002</v>
      </c>
      <c r="I253" s="24"/>
    </row>
    <row r="254" spans="1:9" s="25" customFormat="1" ht="24.95" customHeight="1" x14ac:dyDescent="0.25">
      <c r="A254" s="29"/>
      <c r="B254" s="20" t="s">
        <v>263</v>
      </c>
      <c r="C254" s="21">
        <v>3322</v>
      </c>
      <c r="D254" s="22">
        <v>1</v>
      </c>
      <c r="E254" s="24">
        <v>1</v>
      </c>
      <c r="F254" s="21">
        <f t="shared" si="11"/>
        <v>3.4604166666666667</v>
      </c>
      <c r="G254" s="21">
        <f t="shared" si="12"/>
        <v>13.841666666666667</v>
      </c>
      <c r="H254" s="18">
        <f t="shared" si="13"/>
        <v>1.3841666666666668</v>
      </c>
      <c r="I254" s="24"/>
    </row>
    <row r="255" spans="1:9" s="25" customFormat="1" ht="24.95" customHeight="1" x14ac:dyDescent="0.25">
      <c r="A255" s="30"/>
      <c r="B255" s="20" t="s">
        <v>264</v>
      </c>
      <c r="C255" s="21">
        <v>1126</v>
      </c>
      <c r="D255" s="22">
        <v>0</v>
      </c>
      <c r="E255" s="24">
        <v>1</v>
      </c>
      <c r="F255" s="21">
        <f t="shared" si="11"/>
        <v>1.1729166666666666</v>
      </c>
      <c r="G255" s="21">
        <f t="shared" si="12"/>
        <v>4.6916666666666664</v>
      </c>
      <c r="H255" s="18">
        <f t="shared" si="13"/>
        <v>0.46916666666666668</v>
      </c>
      <c r="I255" s="24"/>
    </row>
    <row r="256" spans="1:9" s="25" customFormat="1" ht="24.95" customHeight="1" x14ac:dyDescent="0.25">
      <c r="A256" s="28" t="s">
        <v>265</v>
      </c>
      <c r="B256" s="20" t="s">
        <v>266</v>
      </c>
      <c r="C256" s="21">
        <v>18150</v>
      </c>
      <c r="D256" s="22">
        <v>1</v>
      </c>
      <c r="E256" s="24">
        <v>2</v>
      </c>
      <c r="F256" s="21">
        <f t="shared" si="11"/>
        <v>18.90625</v>
      </c>
      <c r="G256" s="21">
        <f t="shared" si="12"/>
        <v>75.625</v>
      </c>
      <c r="H256" s="18">
        <f t="shared" si="13"/>
        <v>7.5625</v>
      </c>
      <c r="I256" s="24">
        <v>12</v>
      </c>
    </row>
    <row r="257" spans="1:9" s="25" customFormat="1" ht="24.95" customHeight="1" x14ac:dyDescent="0.25">
      <c r="A257" s="29"/>
      <c r="B257" s="20" t="s">
        <v>267</v>
      </c>
      <c r="C257" s="21">
        <v>5283</v>
      </c>
      <c r="D257" s="22">
        <v>0</v>
      </c>
      <c r="E257" s="24">
        <v>1</v>
      </c>
      <c r="F257" s="21">
        <f t="shared" si="11"/>
        <v>5.5031249999999998</v>
      </c>
      <c r="G257" s="21">
        <f t="shared" si="12"/>
        <v>22.012499999999999</v>
      </c>
      <c r="H257" s="18">
        <f t="shared" si="13"/>
        <v>2.2012499999999999</v>
      </c>
      <c r="I257" s="24"/>
    </row>
    <row r="258" spans="1:9" s="25" customFormat="1" ht="24.95" customHeight="1" x14ac:dyDescent="0.25">
      <c r="A258" s="29"/>
      <c r="B258" s="20" t="s">
        <v>268</v>
      </c>
      <c r="C258" s="21">
        <v>2070</v>
      </c>
      <c r="D258" s="22">
        <v>0</v>
      </c>
      <c r="E258" s="24">
        <v>1</v>
      </c>
      <c r="F258" s="21">
        <f t="shared" si="11"/>
        <v>2.15625</v>
      </c>
      <c r="G258" s="21">
        <f t="shared" si="12"/>
        <v>8.625</v>
      </c>
      <c r="H258" s="18">
        <f t="shared" si="13"/>
        <v>0.86250000000000004</v>
      </c>
      <c r="I258" s="24"/>
    </row>
    <row r="259" spans="1:9" s="25" customFormat="1" ht="24.95" customHeight="1" x14ac:dyDescent="0.25">
      <c r="A259" s="29"/>
      <c r="B259" s="20" t="s">
        <v>269</v>
      </c>
      <c r="C259" s="21">
        <v>5571</v>
      </c>
      <c r="D259" s="22">
        <v>0</v>
      </c>
      <c r="E259" s="24">
        <v>1</v>
      </c>
      <c r="F259" s="21">
        <f t="shared" si="11"/>
        <v>5.8031249999999996</v>
      </c>
      <c r="G259" s="21">
        <f t="shared" si="12"/>
        <v>23.212499999999999</v>
      </c>
      <c r="H259" s="18">
        <f t="shared" si="13"/>
        <v>2.32125</v>
      </c>
      <c r="I259" s="24"/>
    </row>
    <row r="260" spans="1:9" s="25" customFormat="1" ht="24.95" customHeight="1" x14ac:dyDescent="0.25">
      <c r="A260" s="29"/>
      <c r="B260" s="20" t="s">
        <v>270</v>
      </c>
      <c r="C260" s="21">
        <v>8020</v>
      </c>
      <c r="D260" s="22">
        <v>1</v>
      </c>
      <c r="E260" s="24">
        <v>1</v>
      </c>
      <c r="F260" s="21">
        <f t="shared" si="11"/>
        <v>8.3541666666666661</v>
      </c>
      <c r="G260" s="21">
        <f t="shared" si="12"/>
        <v>33.416666666666664</v>
      </c>
      <c r="H260" s="18">
        <f t="shared" si="13"/>
        <v>3.3416666666666668</v>
      </c>
      <c r="I260" s="23"/>
    </row>
    <row r="261" spans="1:9" s="25" customFormat="1" ht="24.95" customHeight="1" x14ac:dyDescent="0.25">
      <c r="A261" s="29"/>
      <c r="B261" s="20" t="s">
        <v>271</v>
      </c>
      <c r="C261" s="21">
        <v>23000</v>
      </c>
      <c r="D261" s="22">
        <v>1</v>
      </c>
      <c r="E261" s="24">
        <v>2</v>
      </c>
      <c r="F261" s="21">
        <f t="shared" si="11"/>
        <v>23.958333333333332</v>
      </c>
      <c r="G261" s="21">
        <f t="shared" si="12"/>
        <v>95.833333333333329</v>
      </c>
      <c r="H261" s="18">
        <f t="shared" si="13"/>
        <v>9.5833333333333339</v>
      </c>
      <c r="I261" s="23"/>
    </row>
    <row r="262" spans="1:9" s="25" customFormat="1" ht="24.95" customHeight="1" x14ac:dyDescent="0.25">
      <c r="A262" s="29"/>
      <c r="B262" s="20" t="s">
        <v>272</v>
      </c>
      <c r="C262" s="21">
        <v>890</v>
      </c>
      <c r="D262" s="22">
        <v>0</v>
      </c>
      <c r="E262" s="24">
        <v>1</v>
      </c>
      <c r="F262" s="21">
        <f t="shared" ref="F262:F325" si="14">SUM(G262)/4</f>
        <v>0.92708333333333337</v>
      </c>
      <c r="G262" s="21">
        <f t="shared" ref="G262:G325" si="15">SUM(C262)/240</f>
        <v>3.7083333333333335</v>
      </c>
      <c r="H262" s="18">
        <f t="shared" si="13"/>
        <v>0.37083333333333335</v>
      </c>
      <c r="I262" s="24"/>
    </row>
    <row r="263" spans="1:9" s="25" customFormat="1" ht="24.95" customHeight="1" x14ac:dyDescent="0.25">
      <c r="A263" s="29"/>
      <c r="B263" s="20" t="s">
        <v>273</v>
      </c>
      <c r="C263" s="21">
        <v>4520</v>
      </c>
      <c r="D263" s="22">
        <v>0</v>
      </c>
      <c r="E263" s="24">
        <v>1</v>
      </c>
      <c r="F263" s="21">
        <f t="shared" si="14"/>
        <v>4.708333333333333</v>
      </c>
      <c r="G263" s="21">
        <f t="shared" si="15"/>
        <v>18.833333333333332</v>
      </c>
      <c r="H263" s="18">
        <f t="shared" si="13"/>
        <v>1.8833333333333333</v>
      </c>
      <c r="I263" s="24"/>
    </row>
    <row r="264" spans="1:9" s="25" customFormat="1" ht="24.95" customHeight="1" x14ac:dyDescent="0.25">
      <c r="A264" s="29"/>
      <c r="B264" s="20" t="s">
        <v>274</v>
      </c>
      <c r="C264" s="21">
        <v>4977</v>
      </c>
      <c r="D264" s="22">
        <v>0</v>
      </c>
      <c r="E264" s="24">
        <v>1</v>
      </c>
      <c r="F264" s="21">
        <f t="shared" si="14"/>
        <v>5.1843750000000002</v>
      </c>
      <c r="G264" s="21">
        <f t="shared" si="15"/>
        <v>20.737500000000001</v>
      </c>
      <c r="H264" s="18">
        <f t="shared" si="13"/>
        <v>2.07375</v>
      </c>
      <c r="I264" s="24"/>
    </row>
    <row r="265" spans="1:9" s="25" customFormat="1" ht="24.95" customHeight="1" x14ac:dyDescent="0.25">
      <c r="A265" s="29"/>
      <c r="B265" s="20" t="s">
        <v>275</v>
      </c>
      <c r="C265" s="21">
        <v>7072</v>
      </c>
      <c r="D265" s="22">
        <v>1</v>
      </c>
      <c r="E265" s="24">
        <v>1</v>
      </c>
      <c r="F265" s="21">
        <f t="shared" si="14"/>
        <v>7.3666666666666663</v>
      </c>
      <c r="G265" s="21">
        <f t="shared" si="15"/>
        <v>29.466666666666665</v>
      </c>
      <c r="H265" s="18">
        <f t="shared" si="13"/>
        <v>2.9466666666666668</v>
      </c>
      <c r="I265" s="24"/>
    </row>
    <row r="266" spans="1:9" s="25" customFormat="1" ht="24.95" customHeight="1" x14ac:dyDescent="0.25">
      <c r="A266" s="29"/>
      <c r="B266" s="20" t="s">
        <v>276</v>
      </c>
      <c r="C266" s="21">
        <v>5122</v>
      </c>
      <c r="D266" s="22">
        <v>0</v>
      </c>
      <c r="E266" s="24">
        <v>1</v>
      </c>
      <c r="F266" s="21">
        <f t="shared" si="14"/>
        <v>5.3354166666666663</v>
      </c>
      <c r="G266" s="21">
        <f t="shared" si="15"/>
        <v>21.341666666666665</v>
      </c>
      <c r="H266" s="18">
        <f t="shared" si="13"/>
        <v>2.1341666666666668</v>
      </c>
      <c r="I266" s="24"/>
    </row>
    <row r="267" spans="1:9" s="25" customFormat="1" ht="24.95" customHeight="1" x14ac:dyDescent="0.25">
      <c r="A267" s="29"/>
      <c r="B267" s="20" t="s">
        <v>277</v>
      </c>
      <c r="C267" s="21">
        <v>15534</v>
      </c>
      <c r="D267" s="22">
        <v>1</v>
      </c>
      <c r="E267" s="24">
        <v>1</v>
      </c>
      <c r="F267" s="21">
        <f t="shared" si="14"/>
        <v>16.181249999999999</v>
      </c>
      <c r="G267" s="21">
        <f t="shared" si="15"/>
        <v>64.724999999999994</v>
      </c>
      <c r="H267" s="18">
        <f t="shared" si="13"/>
        <v>6.4725000000000001</v>
      </c>
      <c r="I267" s="23"/>
    </row>
    <row r="268" spans="1:9" s="25" customFormat="1" ht="24.95" customHeight="1" x14ac:dyDescent="0.25">
      <c r="A268" s="29"/>
      <c r="B268" s="20" t="s">
        <v>278</v>
      </c>
      <c r="C268" s="21">
        <v>14507</v>
      </c>
      <c r="D268" s="22">
        <v>1</v>
      </c>
      <c r="E268" s="24">
        <v>1</v>
      </c>
      <c r="F268" s="21">
        <f t="shared" si="14"/>
        <v>15.111458333333333</v>
      </c>
      <c r="G268" s="21">
        <f t="shared" si="15"/>
        <v>60.445833333333333</v>
      </c>
      <c r="H268" s="18">
        <f t="shared" si="13"/>
        <v>6.0445833333333336</v>
      </c>
      <c r="I268" s="23"/>
    </row>
    <row r="269" spans="1:9" s="25" customFormat="1" ht="24.95" customHeight="1" x14ac:dyDescent="0.25">
      <c r="A269" s="29"/>
      <c r="B269" s="20" t="s">
        <v>279</v>
      </c>
      <c r="C269" s="21">
        <v>5149</v>
      </c>
      <c r="D269" s="22">
        <v>0</v>
      </c>
      <c r="E269" s="24">
        <v>1</v>
      </c>
      <c r="F269" s="21">
        <f t="shared" si="14"/>
        <v>5.3635416666666664</v>
      </c>
      <c r="G269" s="21">
        <f t="shared" si="15"/>
        <v>21.454166666666666</v>
      </c>
      <c r="H269" s="18">
        <f t="shared" si="13"/>
        <v>2.1454166666666667</v>
      </c>
      <c r="I269" s="24"/>
    </row>
    <row r="270" spans="1:9" s="25" customFormat="1" ht="24.95" customHeight="1" x14ac:dyDescent="0.25">
      <c r="A270" s="29"/>
      <c r="B270" s="20" t="s">
        <v>280</v>
      </c>
      <c r="C270" s="21">
        <v>12390</v>
      </c>
      <c r="D270" s="22">
        <v>1</v>
      </c>
      <c r="E270" s="24">
        <v>1</v>
      </c>
      <c r="F270" s="21">
        <f t="shared" si="14"/>
        <v>12.90625</v>
      </c>
      <c r="G270" s="21">
        <f t="shared" si="15"/>
        <v>51.625</v>
      </c>
      <c r="H270" s="18">
        <f t="shared" ref="H270:H333" si="16">F270*0.4</f>
        <v>5.1625000000000005</v>
      </c>
      <c r="I270" s="23"/>
    </row>
    <row r="271" spans="1:9" s="25" customFormat="1" ht="24.95" customHeight="1" x14ac:dyDescent="0.25">
      <c r="A271" s="29"/>
      <c r="B271" s="20" t="s">
        <v>281</v>
      </c>
      <c r="C271" s="21">
        <v>8532</v>
      </c>
      <c r="D271" s="22">
        <v>1</v>
      </c>
      <c r="E271" s="24">
        <v>1</v>
      </c>
      <c r="F271" s="21">
        <f t="shared" si="14"/>
        <v>8.8874999999999993</v>
      </c>
      <c r="G271" s="21">
        <f t="shared" si="15"/>
        <v>35.549999999999997</v>
      </c>
      <c r="H271" s="18">
        <f t="shared" si="16"/>
        <v>3.5549999999999997</v>
      </c>
      <c r="I271" s="23"/>
    </row>
    <row r="272" spans="1:9" s="25" customFormat="1" ht="24.95" customHeight="1" x14ac:dyDescent="0.25">
      <c r="A272" s="29"/>
      <c r="B272" s="20" t="s">
        <v>282</v>
      </c>
      <c r="C272" s="21">
        <v>2059</v>
      </c>
      <c r="D272" s="22">
        <v>0</v>
      </c>
      <c r="E272" s="24">
        <v>1</v>
      </c>
      <c r="F272" s="21">
        <f t="shared" si="14"/>
        <v>2.1447916666666669</v>
      </c>
      <c r="G272" s="21">
        <f t="shared" si="15"/>
        <v>8.5791666666666675</v>
      </c>
      <c r="H272" s="18">
        <f t="shared" si="16"/>
        <v>0.85791666666666677</v>
      </c>
      <c r="I272" s="24"/>
    </row>
    <row r="273" spans="1:9" s="25" customFormat="1" ht="24.95" customHeight="1" x14ac:dyDescent="0.25">
      <c r="A273" s="29"/>
      <c r="B273" s="20" t="s">
        <v>283</v>
      </c>
      <c r="C273" s="21">
        <v>2726</v>
      </c>
      <c r="D273" s="22">
        <v>0</v>
      </c>
      <c r="E273" s="24">
        <v>1</v>
      </c>
      <c r="F273" s="21">
        <f t="shared" si="14"/>
        <v>2.8395833333333331</v>
      </c>
      <c r="G273" s="21">
        <f t="shared" si="15"/>
        <v>11.358333333333333</v>
      </c>
      <c r="H273" s="18">
        <f t="shared" si="16"/>
        <v>1.1358333333333333</v>
      </c>
      <c r="I273" s="24"/>
    </row>
    <row r="274" spans="1:9" s="25" customFormat="1" ht="24.95" customHeight="1" x14ac:dyDescent="0.25">
      <c r="A274" s="29"/>
      <c r="B274" s="20" t="s">
        <v>284</v>
      </c>
      <c r="C274" s="21">
        <v>7101</v>
      </c>
      <c r="D274" s="22">
        <v>1</v>
      </c>
      <c r="E274" s="24">
        <v>1</v>
      </c>
      <c r="F274" s="21">
        <f t="shared" si="14"/>
        <v>7.3968749999999996</v>
      </c>
      <c r="G274" s="21">
        <f t="shared" si="15"/>
        <v>29.587499999999999</v>
      </c>
      <c r="H274" s="18">
        <f t="shared" si="16"/>
        <v>2.9587500000000002</v>
      </c>
      <c r="I274" s="24"/>
    </row>
    <row r="275" spans="1:9" s="25" customFormat="1" ht="24.95" customHeight="1" x14ac:dyDescent="0.25">
      <c r="A275" s="29"/>
      <c r="B275" s="20" t="s">
        <v>285</v>
      </c>
      <c r="C275" s="21">
        <v>17909</v>
      </c>
      <c r="D275" s="22">
        <v>0</v>
      </c>
      <c r="E275" s="24">
        <v>2</v>
      </c>
      <c r="F275" s="21">
        <f t="shared" si="14"/>
        <v>18.655208333333334</v>
      </c>
      <c r="G275" s="21">
        <f t="shared" si="15"/>
        <v>74.620833333333337</v>
      </c>
      <c r="H275" s="18">
        <f t="shared" si="16"/>
        <v>7.4620833333333341</v>
      </c>
      <c r="I275" s="23"/>
    </row>
    <row r="276" spans="1:9" s="25" customFormat="1" ht="24.95" customHeight="1" x14ac:dyDescent="0.25">
      <c r="A276" s="30"/>
      <c r="B276" s="20" t="s">
        <v>286</v>
      </c>
      <c r="C276" s="21">
        <v>2082</v>
      </c>
      <c r="D276" s="22">
        <v>1</v>
      </c>
      <c r="E276" s="24">
        <v>1</v>
      </c>
      <c r="F276" s="21">
        <f t="shared" si="14"/>
        <v>2.1687500000000002</v>
      </c>
      <c r="G276" s="21">
        <f t="shared" si="15"/>
        <v>8.6750000000000007</v>
      </c>
      <c r="H276" s="18">
        <f t="shared" si="16"/>
        <v>0.86750000000000016</v>
      </c>
      <c r="I276" s="24"/>
    </row>
    <row r="277" spans="1:9" s="25" customFormat="1" ht="24.95" customHeight="1" x14ac:dyDescent="0.25">
      <c r="A277" s="28" t="s">
        <v>287</v>
      </c>
      <c r="B277" s="20" t="s">
        <v>288</v>
      </c>
      <c r="C277" s="21">
        <v>15497</v>
      </c>
      <c r="D277" s="22">
        <v>1</v>
      </c>
      <c r="E277" s="24">
        <v>1</v>
      </c>
      <c r="F277" s="21">
        <f t="shared" si="14"/>
        <v>16.142708333333335</v>
      </c>
      <c r="G277" s="21">
        <f t="shared" si="15"/>
        <v>64.57083333333334</v>
      </c>
      <c r="H277" s="18">
        <f t="shared" si="16"/>
        <v>6.4570833333333342</v>
      </c>
      <c r="I277" s="23">
        <v>12</v>
      </c>
    </row>
    <row r="278" spans="1:9" s="25" customFormat="1" ht="24.95" customHeight="1" x14ac:dyDescent="0.25">
      <c r="A278" s="29"/>
      <c r="B278" s="20" t="s">
        <v>289</v>
      </c>
      <c r="C278" s="21">
        <v>6972</v>
      </c>
      <c r="D278" s="22">
        <v>1</v>
      </c>
      <c r="E278" s="24">
        <v>1</v>
      </c>
      <c r="F278" s="21">
        <f t="shared" si="14"/>
        <v>7.2625000000000002</v>
      </c>
      <c r="G278" s="21">
        <f t="shared" si="15"/>
        <v>29.05</v>
      </c>
      <c r="H278" s="18">
        <f t="shared" si="16"/>
        <v>2.9050000000000002</v>
      </c>
      <c r="I278" s="24"/>
    </row>
    <row r="279" spans="1:9" s="25" customFormat="1" ht="24.95" customHeight="1" x14ac:dyDescent="0.25">
      <c r="A279" s="29"/>
      <c r="B279" s="20" t="s">
        <v>290</v>
      </c>
      <c r="C279" s="21">
        <v>8804</v>
      </c>
      <c r="D279" s="22">
        <v>0</v>
      </c>
      <c r="E279" s="24">
        <v>1</v>
      </c>
      <c r="F279" s="21">
        <f t="shared" si="14"/>
        <v>9.1708333333333325</v>
      </c>
      <c r="G279" s="21">
        <f t="shared" si="15"/>
        <v>36.68333333333333</v>
      </c>
      <c r="H279" s="18">
        <f t="shared" si="16"/>
        <v>3.668333333333333</v>
      </c>
      <c r="I279" s="23"/>
    </row>
    <row r="280" spans="1:9" s="25" customFormat="1" ht="24.95" customHeight="1" x14ac:dyDescent="0.25">
      <c r="A280" s="29"/>
      <c r="B280" s="20" t="s">
        <v>291</v>
      </c>
      <c r="C280" s="21">
        <v>11537</v>
      </c>
      <c r="D280" s="22">
        <v>0</v>
      </c>
      <c r="E280" s="24">
        <v>1</v>
      </c>
      <c r="F280" s="21">
        <f t="shared" si="14"/>
        <v>12.017708333333333</v>
      </c>
      <c r="G280" s="21">
        <f t="shared" si="15"/>
        <v>48.070833333333333</v>
      </c>
      <c r="H280" s="18">
        <f t="shared" si="16"/>
        <v>4.8070833333333338</v>
      </c>
      <c r="I280" s="23"/>
    </row>
    <row r="281" spans="1:9" s="25" customFormat="1" ht="24.95" customHeight="1" x14ac:dyDescent="0.25">
      <c r="A281" s="29"/>
      <c r="B281" s="20" t="s">
        <v>292</v>
      </c>
      <c r="C281" s="21">
        <v>3388</v>
      </c>
      <c r="D281" s="22">
        <v>0</v>
      </c>
      <c r="E281" s="24">
        <v>1</v>
      </c>
      <c r="F281" s="21">
        <f t="shared" si="14"/>
        <v>3.5291666666666668</v>
      </c>
      <c r="G281" s="21">
        <f t="shared" si="15"/>
        <v>14.116666666666667</v>
      </c>
      <c r="H281" s="18">
        <f t="shared" si="16"/>
        <v>1.4116666666666668</v>
      </c>
      <c r="I281" s="24"/>
    </row>
    <row r="282" spans="1:9" s="25" customFormat="1" ht="24.95" customHeight="1" x14ac:dyDescent="0.25">
      <c r="A282" s="29"/>
      <c r="B282" s="20" t="s">
        <v>293</v>
      </c>
      <c r="C282" s="21">
        <v>2351</v>
      </c>
      <c r="D282" s="22">
        <v>0</v>
      </c>
      <c r="E282" s="24">
        <v>1</v>
      </c>
      <c r="F282" s="21">
        <f t="shared" si="14"/>
        <v>2.4489583333333331</v>
      </c>
      <c r="G282" s="21">
        <f t="shared" si="15"/>
        <v>9.7958333333333325</v>
      </c>
      <c r="H282" s="18">
        <f t="shared" si="16"/>
        <v>0.97958333333333325</v>
      </c>
      <c r="I282" s="24"/>
    </row>
    <row r="283" spans="1:9" s="25" customFormat="1" ht="24.95" customHeight="1" x14ac:dyDescent="0.25">
      <c r="A283" s="29"/>
      <c r="B283" s="20" t="s">
        <v>294</v>
      </c>
      <c r="C283" s="21">
        <v>5346</v>
      </c>
      <c r="D283" s="22">
        <v>0</v>
      </c>
      <c r="E283" s="24">
        <v>1</v>
      </c>
      <c r="F283" s="21">
        <f t="shared" si="14"/>
        <v>5.5687499999999996</v>
      </c>
      <c r="G283" s="21">
        <f t="shared" si="15"/>
        <v>22.274999999999999</v>
      </c>
      <c r="H283" s="18">
        <f t="shared" si="16"/>
        <v>2.2275</v>
      </c>
      <c r="I283" s="24"/>
    </row>
    <row r="284" spans="1:9" s="25" customFormat="1" ht="24.95" customHeight="1" x14ac:dyDescent="0.25">
      <c r="A284" s="30"/>
      <c r="B284" s="20" t="s">
        <v>295</v>
      </c>
      <c r="C284" s="21">
        <v>9691</v>
      </c>
      <c r="D284" s="22">
        <v>0</v>
      </c>
      <c r="E284" s="24">
        <v>1</v>
      </c>
      <c r="F284" s="21">
        <f t="shared" si="14"/>
        <v>10.094791666666667</v>
      </c>
      <c r="G284" s="21">
        <f t="shared" si="15"/>
        <v>40.37916666666667</v>
      </c>
      <c r="H284" s="18">
        <f t="shared" si="16"/>
        <v>4.0379166666666668</v>
      </c>
      <c r="I284" s="24"/>
    </row>
    <row r="285" spans="1:9" s="25" customFormat="1" ht="24.95" customHeight="1" x14ac:dyDescent="0.25">
      <c r="A285" s="28" t="s">
        <v>296</v>
      </c>
      <c r="B285" s="20" t="s">
        <v>297</v>
      </c>
      <c r="C285" s="21">
        <v>43068</v>
      </c>
      <c r="D285" s="22">
        <v>3</v>
      </c>
      <c r="E285" s="24">
        <v>4</v>
      </c>
      <c r="F285" s="21">
        <f t="shared" si="14"/>
        <v>44.862499999999997</v>
      </c>
      <c r="G285" s="21">
        <f t="shared" si="15"/>
        <v>179.45</v>
      </c>
      <c r="H285" s="18">
        <f t="shared" si="16"/>
        <v>17.945</v>
      </c>
      <c r="I285" s="23">
        <v>12</v>
      </c>
    </row>
    <row r="286" spans="1:9" s="25" customFormat="1" ht="24.95" customHeight="1" x14ac:dyDescent="0.25">
      <c r="A286" s="29"/>
      <c r="B286" s="20" t="s">
        <v>298</v>
      </c>
      <c r="C286" s="21">
        <v>5714</v>
      </c>
      <c r="D286" s="22">
        <v>0</v>
      </c>
      <c r="E286" s="24">
        <v>1</v>
      </c>
      <c r="F286" s="21">
        <f t="shared" si="14"/>
        <v>5.9520833333333334</v>
      </c>
      <c r="G286" s="21">
        <f t="shared" si="15"/>
        <v>23.808333333333334</v>
      </c>
      <c r="H286" s="18">
        <f t="shared" si="16"/>
        <v>2.3808333333333334</v>
      </c>
      <c r="I286" s="24"/>
    </row>
    <row r="287" spans="1:9" s="25" customFormat="1" ht="24.95" customHeight="1" x14ac:dyDescent="0.25">
      <c r="A287" s="29"/>
      <c r="B287" s="20" t="s">
        <v>299</v>
      </c>
      <c r="C287" s="21">
        <v>11462</v>
      </c>
      <c r="D287" s="22">
        <v>0</v>
      </c>
      <c r="E287" s="24">
        <v>1</v>
      </c>
      <c r="F287" s="21">
        <f t="shared" si="14"/>
        <v>11.939583333333333</v>
      </c>
      <c r="G287" s="21">
        <f t="shared" si="15"/>
        <v>47.758333333333333</v>
      </c>
      <c r="H287" s="18">
        <f t="shared" si="16"/>
        <v>4.7758333333333338</v>
      </c>
      <c r="I287" s="23" t="s">
        <v>389</v>
      </c>
    </row>
    <row r="288" spans="1:9" s="25" customFormat="1" ht="24.95" customHeight="1" x14ac:dyDescent="0.25">
      <c r="A288" s="29"/>
      <c r="B288" s="20" t="s">
        <v>300</v>
      </c>
      <c r="C288" s="21">
        <v>7471</v>
      </c>
      <c r="D288" s="22">
        <v>1</v>
      </c>
      <c r="E288" s="24">
        <v>1</v>
      </c>
      <c r="F288" s="21">
        <f t="shared" si="14"/>
        <v>7.7822916666666666</v>
      </c>
      <c r="G288" s="21">
        <f t="shared" si="15"/>
        <v>31.129166666666666</v>
      </c>
      <c r="H288" s="18">
        <f t="shared" si="16"/>
        <v>3.112916666666667</v>
      </c>
      <c r="I288" s="24"/>
    </row>
    <row r="289" spans="1:9" s="25" customFormat="1" ht="24.95" customHeight="1" x14ac:dyDescent="0.25">
      <c r="A289" s="29"/>
      <c r="B289" s="20" t="s">
        <v>301</v>
      </c>
      <c r="C289" s="21">
        <v>3676</v>
      </c>
      <c r="D289" s="22">
        <v>0</v>
      </c>
      <c r="E289" s="24">
        <v>1</v>
      </c>
      <c r="F289" s="21">
        <f t="shared" si="14"/>
        <v>3.8291666666666666</v>
      </c>
      <c r="G289" s="21">
        <f t="shared" si="15"/>
        <v>15.316666666666666</v>
      </c>
      <c r="H289" s="18">
        <f t="shared" si="16"/>
        <v>1.5316666666666667</v>
      </c>
      <c r="I289" s="24"/>
    </row>
    <row r="290" spans="1:9" s="25" customFormat="1" ht="24.95" customHeight="1" x14ac:dyDescent="0.25">
      <c r="A290" s="29"/>
      <c r="B290" s="20" t="s">
        <v>302</v>
      </c>
      <c r="C290" s="21">
        <v>7561</v>
      </c>
      <c r="D290" s="22">
        <v>1</v>
      </c>
      <c r="E290" s="24">
        <v>1</v>
      </c>
      <c r="F290" s="21">
        <f t="shared" si="14"/>
        <v>7.8760416666666666</v>
      </c>
      <c r="G290" s="21">
        <f t="shared" si="15"/>
        <v>31.504166666666666</v>
      </c>
      <c r="H290" s="18">
        <f t="shared" si="16"/>
        <v>3.1504166666666666</v>
      </c>
      <c r="I290" s="24"/>
    </row>
    <row r="291" spans="1:9" s="25" customFormat="1" ht="24.95" customHeight="1" x14ac:dyDescent="0.25">
      <c r="A291" s="29"/>
      <c r="B291" s="20" t="s">
        <v>303</v>
      </c>
      <c r="C291" s="21">
        <v>12707</v>
      </c>
      <c r="D291" s="22">
        <v>1</v>
      </c>
      <c r="E291" s="24">
        <v>1</v>
      </c>
      <c r="F291" s="21">
        <f t="shared" si="14"/>
        <v>13.236458333333333</v>
      </c>
      <c r="G291" s="21">
        <f t="shared" si="15"/>
        <v>52.945833333333333</v>
      </c>
      <c r="H291" s="18">
        <f t="shared" si="16"/>
        <v>5.2945833333333336</v>
      </c>
      <c r="I291" s="23" t="s">
        <v>389</v>
      </c>
    </row>
    <row r="292" spans="1:9" s="25" customFormat="1" ht="24.95" customHeight="1" x14ac:dyDescent="0.25">
      <c r="A292" s="29"/>
      <c r="B292" s="20" t="s">
        <v>304</v>
      </c>
      <c r="C292" s="21">
        <v>16418</v>
      </c>
      <c r="D292" s="22">
        <v>1</v>
      </c>
      <c r="E292" s="24">
        <v>1</v>
      </c>
      <c r="F292" s="21">
        <f t="shared" si="14"/>
        <v>17.102083333333333</v>
      </c>
      <c r="G292" s="21">
        <f t="shared" si="15"/>
        <v>68.408333333333331</v>
      </c>
      <c r="H292" s="18">
        <f t="shared" si="16"/>
        <v>6.8408333333333333</v>
      </c>
      <c r="I292" s="23" t="s">
        <v>389</v>
      </c>
    </row>
    <row r="293" spans="1:9" s="25" customFormat="1" ht="24.95" customHeight="1" x14ac:dyDescent="0.25">
      <c r="A293" s="29"/>
      <c r="B293" s="20" t="s">
        <v>305</v>
      </c>
      <c r="C293" s="21">
        <v>42117</v>
      </c>
      <c r="D293" s="22">
        <v>3</v>
      </c>
      <c r="E293" s="24">
        <v>4</v>
      </c>
      <c r="F293" s="21">
        <f t="shared" si="14"/>
        <v>43.871875000000003</v>
      </c>
      <c r="G293" s="21">
        <f t="shared" si="15"/>
        <v>175.48750000000001</v>
      </c>
      <c r="H293" s="18">
        <f t="shared" si="16"/>
        <v>17.548750000000002</v>
      </c>
      <c r="I293" s="23" t="s">
        <v>389</v>
      </c>
    </row>
    <row r="294" spans="1:9" s="25" customFormat="1" ht="24.95" customHeight="1" x14ac:dyDescent="0.25">
      <c r="A294" s="29"/>
      <c r="B294" s="20" t="s">
        <v>306</v>
      </c>
      <c r="C294" s="21">
        <v>10842</v>
      </c>
      <c r="D294" s="22">
        <v>0</v>
      </c>
      <c r="E294" s="24">
        <v>1</v>
      </c>
      <c r="F294" s="21">
        <f t="shared" si="14"/>
        <v>11.293749999999999</v>
      </c>
      <c r="G294" s="21">
        <f t="shared" si="15"/>
        <v>45.174999999999997</v>
      </c>
      <c r="H294" s="18">
        <f t="shared" si="16"/>
        <v>4.5175000000000001</v>
      </c>
      <c r="I294" s="23" t="s">
        <v>389</v>
      </c>
    </row>
    <row r="295" spans="1:9" s="25" customFormat="1" ht="24.95" customHeight="1" x14ac:dyDescent="0.25">
      <c r="A295" s="29"/>
      <c r="B295" s="20" t="s">
        <v>307</v>
      </c>
      <c r="C295" s="21">
        <v>4094</v>
      </c>
      <c r="D295" s="22">
        <v>0</v>
      </c>
      <c r="E295" s="24">
        <v>1</v>
      </c>
      <c r="F295" s="21">
        <f t="shared" si="14"/>
        <v>4.2645833333333334</v>
      </c>
      <c r="G295" s="21">
        <f t="shared" si="15"/>
        <v>17.058333333333334</v>
      </c>
      <c r="H295" s="18">
        <f t="shared" si="16"/>
        <v>1.7058333333333335</v>
      </c>
      <c r="I295" s="24" t="s">
        <v>389</v>
      </c>
    </row>
    <row r="296" spans="1:9" s="25" customFormat="1" ht="24.95" customHeight="1" x14ac:dyDescent="0.25">
      <c r="A296" s="29"/>
      <c r="B296" s="20" t="s">
        <v>308</v>
      </c>
      <c r="C296" s="21">
        <v>7559</v>
      </c>
      <c r="D296" s="22">
        <v>1</v>
      </c>
      <c r="E296" s="24">
        <v>1</v>
      </c>
      <c r="F296" s="21">
        <f t="shared" si="14"/>
        <v>7.8739583333333334</v>
      </c>
      <c r="G296" s="21">
        <f t="shared" si="15"/>
        <v>31.495833333333334</v>
      </c>
      <c r="H296" s="18">
        <f t="shared" si="16"/>
        <v>3.1495833333333336</v>
      </c>
      <c r="I296" s="24"/>
    </row>
    <row r="297" spans="1:9" s="25" customFormat="1" ht="24.95" customHeight="1" x14ac:dyDescent="0.25">
      <c r="A297" s="29"/>
      <c r="B297" s="20" t="s">
        <v>309</v>
      </c>
      <c r="C297" s="21">
        <v>13446</v>
      </c>
      <c r="D297" s="22">
        <v>1</v>
      </c>
      <c r="E297" s="24">
        <v>1</v>
      </c>
      <c r="F297" s="21">
        <f t="shared" si="14"/>
        <v>14.00625</v>
      </c>
      <c r="G297" s="21">
        <f t="shared" si="15"/>
        <v>56.024999999999999</v>
      </c>
      <c r="H297" s="18">
        <f t="shared" si="16"/>
        <v>5.6025</v>
      </c>
      <c r="I297" s="23" t="s">
        <v>389</v>
      </c>
    </row>
    <row r="298" spans="1:9" s="25" customFormat="1" ht="24.95" customHeight="1" x14ac:dyDescent="0.25">
      <c r="A298" s="29"/>
      <c r="B298" s="20" t="s">
        <v>310</v>
      </c>
      <c r="C298" s="21">
        <v>4624</v>
      </c>
      <c r="D298" s="22">
        <v>0</v>
      </c>
      <c r="E298" s="24">
        <v>1</v>
      </c>
      <c r="F298" s="21">
        <f t="shared" si="14"/>
        <v>4.8166666666666664</v>
      </c>
      <c r="G298" s="21">
        <f t="shared" si="15"/>
        <v>19.266666666666666</v>
      </c>
      <c r="H298" s="18">
        <f t="shared" si="16"/>
        <v>1.9266666666666667</v>
      </c>
      <c r="I298" s="24"/>
    </row>
    <row r="299" spans="1:9" s="25" customFormat="1" ht="24.95" customHeight="1" x14ac:dyDescent="0.25">
      <c r="A299" s="29"/>
      <c r="B299" s="20" t="s">
        <v>311</v>
      </c>
      <c r="C299" s="21">
        <v>13212</v>
      </c>
      <c r="D299" s="22">
        <v>1</v>
      </c>
      <c r="E299" s="24">
        <v>1</v>
      </c>
      <c r="F299" s="21">
        <f t="shared" si="14"/>
        <v>13.762499999999999</v>
      </c>
      <c r="G299" s="21">
        <f t="shared" si="15"/>
        <v>55.05</v>
      </c>
      <c r="H299" s="18">
        <f t="shared" si="16"/>
        <v>5.5049999999999999</v>
      </c>
      <c r="I299" s="23" t="s">
        <v>389</v>
      </c>
    </row>
    <row r="300" spans="1:9" s="25" customFormat="1" ht="24.95" customHeight="1" x14ac:dyDescent="0.25">
      <c r="A300" s="29"/>
      <c r="B300" s="20" t="s">
        <v>312</v>
      </c>
      <c r="C300" s="21">
        <v>7654</v>
      </c>
      <c r="D300" s="22">
        <v>1</v>
      </c>
      <c r="E300" s="24">
        <v>1</v>
      </c>
      <c r="F300" s="21">
        <f t="shared" si="14"/>
        <v>7.9729166666666664</v>
      </c>
      <c r="G300" s="21">
        <f t="shared" si="15"/>
        <v>31.891666666666666</v>
      </c>
      <c r="H300" s="18">
        <f t="shared" si="16"/>
        <v>3.1891666666666669</v>
      </c>
      <c r="I300" s="24"/>
    </row>
    <row r="301" spans="1:9" s="25" customFormat="1" ht="24.95" customHeight="1" x14ac:dyDescent="0.25">
      <c r="A301" s="30"/>
      <c r="B301" s="20" t="s">
        <v>313</v>
      </c>
      <c r="C301" s="21">
        <v>6905</v>
      </c>
      <c r="D301" s="22">
        <v>1</v>
      </c>
      <c r="E301" s="24">
        <v>1</v>
      </c>
      <c r="F301" s="21">
        <f t="shared" si="14"/>
        <v>7.192708333333333</v>
      </c>
      <c r="G301" s="21">
        <f t="shared" si="15"/>
        <v>28.770833333333332</v>
      </c>
      <c r="H301" s="18">
        <f t="shared" si="16"/>
        <v>2.8770833333333332</v>
      </c>
      <c r="I301" s="24"/>
    </row>
    <row r="302" spans="1:9" s="25" customFormat="1" ht="24.95" customHeight="1" x14ac:dyDescent="0.25">
      <c r="A302" s="28" t="s">
        <v>314</v>
      </c>
      <c r="B302" s="20" t="s">
        <v>315</v>
      </c>
      <c r="C302" s="21">
        <v>9967</v>
      </c>
      <c r="D302" s="22">
        <v>0</v>
      </c>
      <c r="E302" s="24">
        <v>1</v>
      </c>
      <c r="F302" s="21">
        <f t="shared" si="14"/>
        <v>10.382291666666667</v>
      </c>
      <c r="G302" s="21">
        <f t="shared" si="15"/>
        <v>41.529166666666669</v>
      </c>
      <c r="H302" s="18">
        <f t="shared" si="16"/>
        <v>4.152916666666667</v>
      </c>
      <c r="I302" s="23">
        <v>12</v>
      </c>
    </row>
    <row r="303" spans="1:9" s="25" customFormat="1" ht="24.95" customHeight="1" x14ac:dyDescent="0.25">
      <c r="A303" s="29"/>
      <c r="B303" s="20" t="s">
        <v>316</v>
      </c>
      <c r="C303" s="21">
        <v>1425</v>
      </c>
      <c r="D303" s="22">
        <v>0</v>
      </c>
      <c r="E303" s="24">
        <v>1</v>
      </c>
      <c r="F303" s="21">
        <f t="shared" si="14"/>
        <v>1.484375</v>
      </c>
      <c r="G303" s="21">
        <f t="shared" si="15"/>
        <v>5.9375</v>
      </c>
      <c r="H303" s="18">
        <f t="shared" si="16"/>
        <v>0.59375</v>
      </c>
      <c r="I303" s="24"/>
    </row>
    <row r="304" spans="1:9" s="25" customFormat="1" ht="24.95" customHeight="1" x14ac:dyDescent="0.25">
      <c r="A304" s="29"/>
      <c r="B304" s="20" t="s">
        <v>317</v>
      </c>
      <c r="C304" s="21">
        <v>12642</v>
      </c>
      <c r="D304" s="22">
        <v>1</v>
      </c>
      <c r="E304" s="24">
        <v>1</v>
      </c>
      <c r="F304" s="21">
        <f t="shared" si="14"/>
        <v>13.168749999999999</v>
      </c>
      <c r="G304" s="21">
        <f t="shared" si="15"/>
        <v>52.674999999999997</v>
      </c>
      <c r="H304" s="18">
        <f t="shared" si="16"/>
        <v>5.2675000000000001</v>
      </c>
      <c r="I304" s="23" t="s">
        <v>389</v>
      </c>
    </row>
    <row r="305" spans="1:9" s="25" customFormat="1" ht="24.95" customHeight="1" x14ac:dyDescent="0.25">
      <c r="A305" s="29"/>
      <c r="B305" s="20" t="s">
        <v>318</v>
      </c>
      <c r="C305" s="21">
        <v>7464</v>
      </c>
      <c r="D305" s="22">
        <v>1</v>
      </c>
      <c r="E305" s="24">
        <v>1</v>
      </c>
      <c r="F305" s="21">
        <f t="shared" si="14"/>
        <v>7.7750000000000004</v>
      </c>
      <c r="G305" s="21">
        <f t="shared" si="15"/>
        <v>31.1</v>
      </c>
      <c r="H305" s="18">
        <f t="shared" si="16"/>
        <v>3.1100000000000003</v>
      </c>
      <c r="I305" s="24"/>
    </row>
    <row r="306" spans="1:9" s="25" customFormat="1" ht="24.95" customHeight="1" x14ac:dyDescent="0.25">
      <c r="A306" s="29"/>
      <c r="B306" s="20" t="s">
        <v>319</v>
      </c>
      <c r="C306" s="21">
        <v>15786</v>
      </c>
      <c r="D306" s="22">
        <v>1</v>
      </c>
      <c r="E306" s="24">
        <v>1</v>
      </c>
      <c r="F306" s="21">
        <f t="shared" si="14"/>
        <v>16.443750000000001</v>
      </c>
      <c r="G306" s="21">
        <f t="shared" si="15"/>
        <v>65.775000000000006</v>
      </c>
      <c r="H306" s="18">
        <f t="shared" si="16"/>
        <v>6.5775000000000006</v>
      </c>
      <c r="I306" s="23" t="s">
        <v>389</v>
      </c>
    </row>
    <row r="307" spans="1:9" s="25" customFormat="1" ht="24.95" customHeight="1" x14ac:dyDescent="0.25">
      <c r="A307" s="29"/>
      <c r="B307" s="20" t="s">
        <v>320</v>
      </c>
      <c r="C307" s="21">
        <v>3450</v>
      </c>
      <c r="D307" s="22">
        <v>0</v>
      </c>
      <c r="E307" s="24">
        <v>1</v>
      </c>
      <c r="F307" s="21">
        <f t="shared" si="14"/>
        <v>3.59375</v>
      </c>
      <c r="G307" s="21">
        <f t="shared" si="15"/>
        <v>14.375</v>
      </c>
      <c r="H307" s="18">
        <f t="shared" si="16"/>
        <v>1.4375</v>
      </c>
      <c r="I307" s="24"/>
    </row>
    <row r="308" spans="1:9" s="25" customFormat="1" ht="24.95" customHeight="1" x14ac:dyDescent="0.25">
      <c r="A308" s="29"/>
      <c r="B308" s="20" t="s">
        <v>321</v>
      </c>
      <c r="C308" s="21">
        <v>4974</v>
      </c>
      <c r="D308" s="22">
        <v>1</v>
      </c>
      <c r="E308" s="24">
        <v>1</v>
      </c>
      <c r="F308" s="21">
        <f t="shared" si="14"/>
        <v>5.1812500000000004</v>
      </c>
      <c r="G308" s="21">
        <f t="shared" si="15"/>
        <v>20.725000000000001</v>
      </c>
      <c r="H308" s="18">
        <f t="shared" si="16"/>
        <v>2.0725000000000002</v>
      </c>
      <c r="I308" s="24"/>
    </row>
    <row r="309" spans="1:9" s="25" customFormat="1" ht="24.95" customHeight="1" x14ac:dyDescent="0.25">
      <c r="A309" s="29"/>
      <c r="B309" s="20" t="s">
        <v>322</v>
      </c>
      <c r="C309" s="21">
        <v>6453</v>
      </c>
      <c r="D309" s="22">
        <v>1</v>
      </c>
      <c r="E309" s="24">
        <v>1</v>
      </c>
      <c r="F309" s="21">
        <f t="shared" si="14"/>
        <v>6.7218749999999998</v>
      </c>
      <c r="G309" s="21">
        <f t="shared" si="15"/>
        <v>26.887499999999999</v>
      </c>
      <c r="H309" s="18">
        <f t="shared" si="16"/>
        <v>2.6887500000000002</v>
      </c>
      <c r="I309" s="24"/>
    </row>
    <row r="310" spans="1:9" s="25" customFormat="1" ht="24.95" customHeight="1" x14ac:dyDescent="0.25">
      <c r="A310" s="29"/>
      <c r="B310" s="20" t="s">
        <v>323</v>
      </c>
      <c r="C310" s="21">
        <v>11764</v>
      </c>
      <c r="D310" s="22">
        <v>0</v>
      </c>
      <c r="E310" s="24">
        <v>1</v>
      </c>
      <c r="F310" s="21">
        <f t="shared" si="14"/>
        <v>12.254166666666666</v>
      </c>
      <c r="G310" s="21">
        <f t="shared" si="15"/>
        <v>49.016666666666666</v>
      </c>
      <c r="H310" s="18">
        <f t="shared" si="16"/>
        <v>4.9016666666666673</v>
      </c>
      <c r="I310" s="23" t="s">
        <v>389</v>
      </c>
    </row>
    <row r="311" spans="1:9" s="25" customFormat="1" ht="24.95" customHeight="1" x14ac:dyDescent="0.25">
      <c r="A311" s="29"/>
      <c r="B311" s="20" t="s">
        <v>324</v>
      </c>
      <c r="C311" s="21">
        <v>17776</v>
      </c>
      <c r="D311" s="22">
        <v>1</v>
      </c>
      <c r="E311" s="24">
        <v>2</v>
      </c>
      <c r="F311" s="21">
        <f t="shared" si="14"/>
        <v>18.516666666666666</v>
      </c>
      <c r="G311" s="21">
        <f t="shared" si="15"/>
        <v>74.066666666666663</v>
      </c>
      <c r="H311" s="18">
        <f t="shared" si="16"/>
        <v>7.4066666666666663</v>
      </c>
      <c r="I311" s="23" t="s">
        <v>389</v>
      </c>
    </row>
    <row r="312" spans="1:9" s="25" customFormat="1" ht="24.95" customHeight="1" x14ac:dyDescent="0.25">
      <c r="A312" s="29"/>
      <c r="B312" s="20" t="s">
        <v>325</v>
      </c>
      <c r="C312" s="21">
        <v>6118</v>
      </c>
      <c r="D312" s="22">
        <v>1</v>
      </c>
      <c r="E312" s="24">
        <v>1</v>
      </c>
      <c r="F312" s="21">
        <f t="shared" si="14"/>
        <v>6.3729166666666668</v>
      </c>
      <c r="G312" s="21">
        <f t="shared" si="15"/>
        <v>25.491666666666667</v>
      </c>
      <c r="H312" s="18">
        <f t="shared" si="16"/>
        <v>2.5491666666666668</v>
      </c>
      <c r="I312" s="24" t="s">
        <v>389</v>
      </c>
    </row>
    <row r="313" spans="1:9" s="25" customFormat="1" ht="24.95" customHeight="1" x14ac:dyDescent="0.25">
      <c r="A313" s="29"/>
      <c r="B313" s="20" t="s">
        <v>326</v>
      </c>
      <c r="C313" s="21">
        <v>11133</v>
      </c>
      <c r="D313" s="22">
        <v>0</v>
      </c>
      <c r="E313" s="24">
        <v>1</v>
      </c>
      <c r="F313" s="21">
        <f t="shared" si="14"/>
        <v>11.596875000000001</v>
      </c>
      <c r="G313" s="21">
        <f t="shared" si="15"/>
        <v>46.387500000000003</v>
      </c>
      <c r="H313" s="18">
        <f t="shared" si="16"/>
        <v>4.6387500000000008</v>
      </c>
      <c r="I313" s="23" t="s">
        <v>389</v>
      </c>
    </row>
    <row r="314" spans="1:9" s="25" customFormat="1" ht="24.95" customHeight="1" x14ac:dyDescent="0.25">
      <c r="A314" s="29"/>
      <c r="B314" s="20" t="s">
        <v>327</v>
      </c>
      <c r="C314" s="21">
        <v>6941</v>
      </c>
      <c r="D314" s="22">
        <v>1</v>
      </c>
      <c r="E314" s="24">
        <v>1</v>
      </c>
      <c r="F314" s="21">
        <f t="shared" si="14"/>
        <v>7.2302083333333336</v>
      </c>
      <c r="G314" s="21">
        <f t="shared" si="15"/>
        <v>28.920833333333334</v>
      </c>
      <c r="H314" s="18">
        <f t="shared" si="16"/>
        <v>2.8920833333333338</v>
      </c>
      <c r="I314" s="24"/>
    </row>
    <row r="315" spans="1:9" s="25" customFormat="1" ht="24.95" customHeight="1" x14ac:dyDescent="0.25">
      <c r="A315" s="30"/>
      <c r="B315" s="20" t="s">
        <v>328</v>
      </c>
      <c r="C315" s="21">
        <v>3089</v>
      </c>
      <c r="D315" s="22">
        <v>1</v>
      </c>
      <c r="E315" s="24">
        <v>1</v>
      </c>
      <c r="F315" s="21">
        <f t="shared" si="14"/>
        <v>3.2177083333333334</v>
      </c>
      <c r="G315" s="21">
        <f t="shared" si="15"/>
        <v>12.870833333333334</v>
      </c>
      <c r="H315" s="18">
        <f t="shared" si="16"/>
        <v>1.2870833333333334</v>
      </c>
      <c r="I315" s="24"/>
    </row>
    <row r="316" spans="1:9" s="25" customFormat="1" ht="24.95" customHeight="1" x14ac:dyDescent="0.25">
      <c r="A316" s="28" t="s">
        <v>329</v>
      </c>
      <c r="B316" s="20" t="s">
        <v>330</v>
      </c>
      <c r="C316" s="21">
        <v>27934</v>
      </c>
      <c r="D316" s="22">
        <v>1</v>
      </c>
      <c r="E316" s="24">
        <v>2</v>
      </c>
      <c r="F316" s="21">
        <f t="shared" si="14"/>
        <v>29.097916666666666</v>
      </c>
      <c r="G316" s="21">
        <f t="shared" si="15"/>
        <v>116.39166666666667</v>
      </c>
      <c r="H316" s="18">
        <f t="shared" si="16"/>
        <v>11.639166666666668</v>
      </c>
      <c r="I316" s="23">
        <v>12</v>
      </c>
    </row>
    <row r="317" spans="1:9" s="25" customFormat="1" ht="24.95" customHeight="1" x14ac:dyDescent="0.25">
      <c r="A317" s="29"/>
      <c r="B317" s="20" t="s">
        <v>331</v>
      </c>
      <c r="C317" s="21">
        <v>18611</v>
      </c>
      <c r="D317" s="22">
        <v>1</v>
      </c>
      <c r="E317" s="24">
        <v>2</v>
      </c>
      <c r="F317" s="21">
        <f t="shared" si="14"/>
        <v>19.386458333333334</v>
      </c>
      <c r="G317" s="21">
        <f t="shared" si="15"/>
        <v>77.545833333333334</v>
      </c>
      <c r="H317" s="18">
        <f t="shared" si="16"/>
        <v>7.7545833333333336</v>
      </c>
      <c r="I317" s="23" t="s">
        <v>389</v>
      </c>
    </row>
    <row r="318" spans="1:9" s="25" customFormat="1" ht="24.95" customHeight="1" x14ac:dyDescent="0.25">
      <c r="A318" s="29"/>
      <c r="B318" s="20" t="s">
        <v>332</v>
      </c>
      <c r="C318" s="21">
        <v>12332</v>
      </c>
      <c r="D318" s="22">
        <v>1</v>
      </c>
      <c r="E318" s="24">
        <v>1</v>
      </c>
      <c r="F318" s="21">
        <f t="shared" si="14"/>
        <v>12.845833333333333</v>
      </c>
      <c r="G318" s="21">
        <f t="shared" si="15"/>
        <v>51.383333333333333</v>
      </c>
      <c r="H318" s="18">
        <f t="shared" si="16"/>
        <v>5.1383333333333336</v>
      </c>
      <c r="I318" s="23" t="s">
        <v>389</v>
      </c>
    </row>
    <row r="319" spans="1:9" s="25" customFormat="1" ht="24.95" customHeight="1" x14ac:dyDescent="0.25">
      <c r="A319" s="29"/>
      <c r="B319" s="20" t="s">
        <v>333</v>
      </c>
      <c r="C319" s="21">
        <v>22512</v>
      </c>
      <c r="D319" s="22">
        <v>1</v>
      </c>
      <c r="E319" s="24">
        <v>2</v>
      </c>
      <c r="F319" s="21">
        <f t="shared" si="14"/>
        <v>23.45</v>
      </c>
      <c r="G319" s="21">
        <f t="shared" si="15"/>
        <v>93.8</v>
      </c>
      <c r="H319" s="18">
        <f t="shared" si="16"/>
        <v>9.3800000000000008</v>
      </c>
      <c r="I319" s="23" t="s">
        <v>389</v>
      </c>
    </row>
    <row r="320" spans="1:9" s="25" customFormat="1" ht="24.95" customHeight="1" x14ac:dyDescent="0.25">
      <c r="A320" s="30"/>
      <c r="B320" s="20" t="s">
        <v>334</v>
      </c>
      <c r="C320" s="21">
        <v>13707</v>
      </c>
      <c r="D320" s="22">
        <v>1</v>
      </c>
      <c r="E320" s="24">
        <v>1</v>
      </c>
      <c r="F320" s="21">
        <f t="shared" si="14"/>
        <v>14.278124999999999</v>
      </c>
      <c r="G320" s="21">
        <f t="shared" si="15"/>
        <v>57.112499999999997</v>
      </c>
      <c r="H320" s="18">
        <f t="shared" si="16"/>
        <v>5.7112499999999997</v>
      </c>
      <c r="I320" s="23" t="s">
        <v>389</v>
      </c>
    </row>
    <row r="321" spans="1:9" s="25" customFormat="1" ht="24.95" customHeight="1" x14ac:dyDescent="0.25">
      <c r="A321" s="28" t="s">
        <v>335</v>
      </c>
      <c r="B321" s="20" t="s">
        <v>336</v>
      </c>
      <c r="C321" s="21">
        <v>15073</v>
      </c>
      <c r="D321" s="22">
        <v>1</v>
      </c>
      <c r="E321" s="24">
        <v>1</v>
      </c>
      <c r="F321" s="21">
        <f t="shared" si="14"/>
        <v>15.701041666666667</v>
      </c>
      <c r="G321" s="21">
        <f t="shared" si="15"/>
        <v>62.804166666666667</v>
      </c>
      <c r="H321" s="18">
        <f t="shared" si="16"/>
        <v>6.2804166666666674</v>
      </c>
      <c r="I321" s="23">
        <v>12</v>
      </c>
    </row>
    <row r="322" spans="1:9" s="25" customFormat="1" ht="24.95" customHeight="1" x14ac:dyDescent="0.25">
      <c r="A322" s="29"/>
      <c r="B322" s="20" t="s">
        <v>337</v>
      </c>
      <c r="C322" s="21">
        <v>2469</v>
      </c>
      <c r="D322" s="22">
        <v>0</v>
      </c>
      <c r="E322" s="24">
        <v>1</v>
      </c>
      <c r="F322" s="21">
        <f t="shared" si="14"/>
        <v>2.5718749999999999</v>
      </c>
      <c r="G322" s="21">
        <f t="shared" si="15"/>
        <v>10.2875</v>
      </c>
      <c r="H322" s="18">
        <f t="shared" si="16"/>
        <v>1.0287500000000001</v>
      </c>
      <c r="I322" s="24"/>
    </row>
    <row r="323" spans="1:9" s="25" customFormat="1" ht="24.95" customHeight="1" x14ac:dyDescent="0.25">
      <c r="A323" s="29"/>
      <c r="B323" s="20" t="s">
        <v>338</v>
      </c>
      <c r="C323" s="21">
        <v>6050</v>
      </c>
      <c r="D323" s="22">
        <v>1</v>
      </c>
      <c r="E323" s="24">
        <v>1</v>
      </c>
      <c r="F323" s="21">
        <f t="shared" si="14"/>
        <v>6.302083333333333</v>
      </c>
      <c r="G323" s="21">
        <f t="shared" si="15"/>
        <v>25.208333333333332</v>
      </c>
      <c r="H323" s="18">
        <f t="shared" si="16"/>
        <v>2.5208333333333335</v>
      </c>
      <c r="I323" s="24"/>
    </row>
    <row r="324" spans="1:9" s="25" customFormat="1" ht="24.95" customHeight="1" x14ac:dyDescent="0.25">
      <c r="A324" s="29"/>
      <c r="B324" s="20" t="s">
        <v>339</v>
      </c>
      <c r="C324" s="21">
        <v>10978</v>
      </c>
      <c r="D324" s="22">
        <v>0</v>
      </c>
      <c r="E324" s="24">
        <v>1</v>
      </c>
      <c r="F324" s="21">
        <f t="shared" si="14"/>
        <v>11.435416666666667</v>
      </c>
      <c r="G324" s="21">
        <f t="shared" si="15"/>
        <v>45.741666666666667</v>
      </c>
      <c r="H324" s="18">
        <f t="shared" si="16"/>
        <v>4.5741666666666667</v>
      </c>
      <c r="I324" s="23"/>
    </row>
    <row r="325" spans="1:9" s="25" customFormat="1" ht="24.95" customHeight="1" x14ac:dyDescent="0.25">
      <c r="A325" s="29"/>
      <c r="B325" s="20" t="s">
        <v>340</v>
      </c>
      <c r="C325" s="21">
        <v>4354</v>
      </c>
      <c r="D325" s="22">
        <v>0</v>
      </c>
      <c r="E325" s="24">
        <v>1</v>
      </c>
      <c r="F325" s="21">
        <f t="shared" si="14"/>
        <v>4.5354166666666664</v>
      </c>
      <c r="G325" s="21">
        <f t="shared" si="15"/>
        <v>18.141666666666666</v>
      </c>
      <c r="H325" s="18">
        <f t="shared" si="16"/>
        <v>1.8141666666666667</v>
      </c>
      <c r="I325" s="24"/>
    </row>
    <row r="326" spans="1:9" s="25" customFormat="1" ht="24.95" customHeight="1" x14ac:dyDescent="0.25">
      <c r="A326" s="29"/>
      <c r="B326" s="20" t="s">
        <v>341</v>
      </c>
      <c r="C326" s="21">
        <v>3071</v>
      </c>
      <c r="D326" s="22">
        <v>0</v>
      </c>
      <c r="E326" s="24">
        <v>1</v>
      </c>
      <c r="F326" s="21">
        <f t="shared" ref="F326:F389" si="17">SUM(G326)/4</f>
        <v>3.1989583333333331</v>
      </c>
      <c r="G326" s="21">
        <f t="shared" ref="G326:G366" si="18">SUM(C326)/240</f>
        <v>12.795833333333333</v>
      </c>
      <c r="H326" s="18">
        <f t="shared" si="16"/>
        <v>1.2795833333333333</v>
      </c>
      <c r="I326" s="24"/>
    </row>
    <row r="327" spans="1:9" s="25" customFormat="1" ht="24.95" customHeight="1" x14ac:dyDescent="0.25">
      <c r="A327" s="29"/>
      <c r="B327" s="20" t="s">
        <v>342</v>
      </c>
      <c r="C327" s="21">
        <v>3180</v>
      </c>
      <c r="D327" s="22">
        <v>0</v>
      </c>
      <c r="E327" s="24">
        <v>1</v>
      </c>
      <c r="F327" s="21">
        <f t="shared" si="17"/>
        <v>3.3125</v>
      </c>
      <c r="G327" s="21">
        <f t="shared" si="18"/>
        <v>13.25</v>
      </c>
      <c r="H327" s="18">
        <f t="shared" si="16"/>
        <v>1.3250000000000002</v>
      </c>
      <c r="I327" s="24"/>
    </row>
    <row r="328" spans="1:9" s="25" customFormat="1" ht="24.95" customHeight="1" x14ac:dyDescent="0.25">
      <c r="A328" s="29"/>
      <c r="B328" s="20" t="s">
        <v>343</v>
      </c>
      <c r="C328" s="21">
        <v>1690</v>
      </c>
      <c r="D328" s="22">
        <v>0</v>
      </c>
      <c r="E328" s="24">
        <v>1</v>
      </c>
      <c r="F328" s="21">
        <f t="shared" si="17"/>
        <v>1.7604166666666667</v>
      </c>
      <c r="G328" s="21">
        <f t="shared" si="18"/>
        <v>7.041666666666667</v>
      </c>
      <c r="H328" s="18">
        <f t="shared" si="16"/>
        <v>0.70416666666666672</v>
      </c>
      <c r="I328" s="24"/>
    </row>
    <row r="329" spans="1:9" s="25" customFormat="1" ht="24.95" customHeight="1" x14ac:dyDescent="0.25">
      <c r="A329" s="29"/>
      <c r="B329" s="20" t="s">
        <v>344</v>
      </c>
      <c r="C329" s="21">
        <v>6492</v>
      </c>
      <c r="D329" s="22">
        <v>1</v>
      </c>
      <c r="E329" s="24">
        <v>1</v>
      </c>
      <c r="F329" s="21">
        <f t="shared" si="17"/>
        <v>6.7625000000000002</v>
      </c>
      <c r="G329" s="21">
        <f t="shared" si="18"/>
        <v>27.05</v>
      </c>
      <c r="H329" s="18">
        <f t="shared" si="16"/>
        <v>2.7050000000000001</v>
      </c>
      <c r="I329" s="24"/>
    </row>
    <row r="330" spans="1:9" s="25" customFormat="1" ht="24.95" customHeight="1" x14ac:dyDescent="0.25">
      <c r="A330" s="29"/>
      <c r="B330" s="20" t="s">
        <v>345</v>
      </c>
      <c r="C330" s="21">
        <v>2432</v>
      </c>
      <c r="D330" s="22">
        <v>1</v>
      </c>
      <c r="E330" s="24">
        <v>1</v>
      </c>
      <c r="F330" s="21">
        <f t="shared" si="17"/>
        <v>2.5333333333333332</v>
      </c>
      <c r="G330" s="21">
        <f t="shared" si="18"/>
        <v>10.133333333333333</v>
      </c>
      <c r="H330" s="18">
        <f t="shared" si="16"/>
        <v>1.0133333333333334</v>
      </c>
      <c r="I330" s="24"/>
    </row>
    <row r="331" spans="1:9" s="25" customFormat="1" ht="24.95" customHeight="1" x14ac:dyDescent="0.25">
      <c r="A331" s="30"/>
      <c r="B331" s="20" t="s">
        <v>346</v>
      </c>
      <c r="C331" s="21">
        <v>2129</v>
      </c>
      <c r="D331" s="22">
        <v>0</v>
      </c>
      <c r="E331" s="24">
        <v>1</v>
      </c>
      <c r="F331" s="21">
        <f t="shared" si="17"/>
        <v>2.2177083333333334</v>
      </c>
      <c r="G331" s="21">
        <f t="shared" si="18"/>
        <v>8.8708333333333336</v>
      </c>
      <c r="H331" s="18">
        <f t="shared" si="16"/>
        <v>0.88708333333333345</v>
      </c>
      <c r="I331" s="24"/>
    </row>
    <row r="332" spans="1:9" s="25" customFormat="1" ht="24.95" customHeight="1" x14ac:dyDescent="0.25">
      <c r="A332" s="28" t="s">
        <v>347</v>
      </c>
      <c r="B332" s="20" t="s">
        <v>348</v>
      </c>
      <c r="C332" s="21">
        <v>24396</v>
      </c>
      <c r="D332" s="22">
        <v>1</v>
      </c>
      <c r="E332" s="24">
        <v>3</v>
      </c>
      <c r="F332" s="21">
        <f t="shared" si="17"/>
        <v>25.412500000000001</v>
      </c>
      <c r="G332" s="21">
        <f t="shared" si="18"/>
        <v>101.65</v>
      </c>
      <c r="H332" s="18">
        <f t="shared" si="16"/>
        <v>10.165000000000001</v>
      </c>
      <c r="I332" s="23">
        <v>12</v>
      </c>
    </row>
    <row r="333" spans="1:9" s="25" customFormat="1" ht="24.95" customHeight="1" x14ac:dyDescent="0.25">
      <c r="A333" s="29"/>
      <c r="B333" s="20" t="s">
        <v>349</v>
      </c>
      <c r="C333" s="21">
        <v>2040</v>
      </c>
      <c r="D333" s="22">
        <v>0</v>
      </c>
      <c r="E333" s="24">
        <v>1</v>
      </c>
      <c r="F333" s="21">
        <f t="shared" si="17"/>
        <v>2.125</v>
      </c>
      <c r="G333" s="21">
        <f t="shared" si="18"/>
        <v>8.5</v>
      </c>
      <c r="H333" s="18">
        <f t="shared" si="16"/>
        <v>0.85000000000000009</v>
      </c>
      <c r="I333" s="24"/>
    </row>
    <row r="334" spans="1:9" s="25" customFormat="1" ht="24.95" customHeight="1" x14ac:dyDescent="0.25">
      <c r="A334" s="29"/>
      <c r="B334" s="20" t="s">
        <v>350</v>
      </c>
      <c r="C334" s="21">
        <v>3400</v>
      </c>
      <c r="D334" s="22">
        <v>0</v>
      </c>
      <c r="E334" s="24">
        <v>1</v>
      </c>
      <c r="F334" s="21">
        <f t="shared" si="17"/>
        <v>3.5416666666666665</v>
      </c>
      <c r="G334" s="21">
        <f t="shared" si="18"/>
        <v>14.166666666666666</v>
      </c>
      <c r="H334" s="18">
        <f t="shared" ref="H334:H366" si="19">F334*0.4</f>
        <v>1.4166666666666667</v>
      </c>
      <c r="I334" s="24"/>
    </row>
    <row r="335" spans="1:9" s="25" customFormat="1" ht="24.95" customHeight="1" x14ac:dyDescent="0.25">
      <c r="A335" s="29"/>
      <c r="B335" s="20" t="s">
        <v>351</v>
      </c>
      <c r="C335" s="21">
        <v>11496</v>
      </c>
      <c r="D335" s="22">
        <v>1</v>
      </c>
      <c r="E335" s="24">
        <v>1</v>
      </c>
      <c r="F335" s="21">
        <f t="shared" si="17"/>
        <v>11.975</v>
      </c>
      <c r="G335" s="21">
        <f t="shared" si="18"/>
        <v>47.9</v>
      </c>
      <c r="H335" s="18">
        <f t="shared" si="19"/>
        <v>4.79</v>
      </c>
      <c r="I335" s="23"/>
    </row>
    <row r="336" spans="1:9" s="25" customFormat="1" ht="24.95" customHeight="1" x14ac:dyDescent="0.25">
      <c r="A336" s="29"/>
      <c r="B336" s="20" t="s">
        <v>352</v>
      </c>
      <c r="C336" s="21">
        <v>9666</v>
      </c>
      <c r="D336" s="22">
        <v>0</v>
      </c>
      <c r="E336" s="24">
        <v>1</v>
      </c>
      <c r="F336" s="21">
        <f t="shared" si="17"/>
        <v>10.06875</v>
      </c>
      <c r="G336" s="21">
        <f t="shared" si="18"/>
        <v>40.274999999999999</v>
      </c>
      <c r="H336" s="18">
        <f t="shared" si="19"/>
        <v>4.0274999999999999</v>
      </c>
      <c r="I336" s="23"/>
    </row>
    <row r="337" spans="1:9" s="25" customFormat="1" ht="24.95" customHeight="1" x14ac:dyDescent="0.25">
      <c r="A337" s="29"/>
      <c r="B337" s="20" t="s">
        <v>353</v>
      </c>
      <c r="C337" s="21">
        <v>5114</v>
      </c>
      <c r="D337" s="22">
        <v>0</v>
      </c>
      <c r="E337" s="24">
        <v>1</v>
      </c>
      <c r="F337" s="21">
        <f t="shared" si="17"/>
        <v>5.3270833333333334</v>
      </c>
      <c r="G337" s="21">
        <f t="shared" si="18"/>
        <v>21.308333333333334</v>
      </c>
      <c r="H337" s="18">
        <f t="shared" si="19"/>
        <v>2.1308333333333334</v>
      </c>
      <c r="I337" s="24"/>
    </row>
    <row r="338" spans="1:9" s="25" customFormat="1" ht="24.95" customHeight="1" x14ac:dyDescent="0.25">
      <c r="A338" s="29"/>
      <c r="B338" s="20" t="s">
        <v>354</v>
      </c>
      <c r="C338" s="21">
        <v>12429</v>
      </c>
      <c r="D338" s="22">
        <v>1</v>
      </c>
      <c r="E338" s="24">
        <v>1</v>
      </c>
      <c r="F338" s="21">
        <f t="shared" si="17"/>
        <v>12.946875</v>
      </c>
      <c r="G338" s="21">
        <f t="shared" si="18"/>
        <v>51.787500000000001</v>
      </c>
      <c r="H338" s="18">
        <f t="shared" si="19"/>
        <v>5.1787500000000009</v>
      </c>
      <c r="I338" s="23"/>
    </row>
    <row r="339" spans="1:9" s="25" customFormat="1" ht="24.95" customHeight="1" x14ac:dyDescent="0.25">
      <c r="A339" s="29"/>
      <c r="B339" s="20" t="s">
        <v>355</v>
      </c>
      <c r="C339" s="21">
        <v>3184</v>
      </c>
      <c r="D339" s="22">
        <v>1</v>
      </c>
      <c r="E339" s="24">
        <v>1</v>
      </c>
      <c r="F339" s="21">
        <f t="shared" si="17"/>
        <v>3.3166666666666669</v>
      </c>
      <c r="G339" s="21">
        <f t="shared" si="18"/>
        <v>13.266666666666667</v>
      </c>
      <c r="H339" s="18">
        <f t="shared" si="19"/>
        <v>1.3266666666666669</v>
      </c>
      <c r="I339" s="24"/>
    </row>
    <row r="340" spans="1:9" s="25" customFormat="1" ht="24.95" customHeight="1" x14ac:dyDescent="0.25">
      <c r="A340" s="29"/>
      <c r="B340" s="20" t="s">
        <v>356</v>
      </c>
      <c r="C340" s="21">
        <v>6158</v>
      </c>
      <c r="D340" s="22">
        <v>1</v>
      </c>
      <c r="E340" s="24">
        <v>1</v>
      </c>
      <c r="F340" s="21">
        <f t="shared" si="17"/>
        <v>6.4145833333333337</v>
      </c>
      <c r="G340" s="21">
        <f t="shared" si="18"/>
        <v>25.658333333333335</v>
      </c>
      <c r="H340" s="18">
        <f t="shared" si="19"/>
        <v>2.5658333333333339</v>
      </c>
      <c r="I340" s="24"/>
    </row>
    <row r="341" spans="1:9" s="25" customFormat="1" ht="24.95" customHeight="1" x14ac:dyDescent="0.25">
      <c r="A341" s="29"/>
      <c r="B341" s="20" t="s">
        <v>357</v>
      </c>
      <c r="C341" s="21">
        <v>2701</v>
      </c>
      <c r="D341" s="22">
        <v>0</v>
      </c>
      <c r="E341" s="24">
        <v>1</v>
      </c>
      <c r="F341" s="21">
        <f t="shared" si="17"/>
        <v>2.8135416666666666</v>
      </c>
      <c r="G341" s="21">
        <f t="shared" si="18"/>
        <v>11.254166666666666</v>
      </c>
      <c r="H341" s="18">
        <f t="shared" si="19"/>
        <v>1.1254166666666667</v>
      </c>
      <c r="I341" s="24"/>
    </row>
    <row r="342" spans="1:9" s="25" customFormat="1" ht="24.95" customHeight="1" x14ac:dyDescent="0.25">
      <c r="A342" s="30"/>
      <c r="B342" s="20" t="s">
        <v>358</v>
      </c>
      <c r="C342" s="21">
        <v>5556</v>
      </c>
      <c r="D342" s="22">
        <v>1</v>
      </c>
      <c r="E342" s="24">
        <v>1</v>
      </c>
      <c r="F342" s="21">
        <f t="shared" si="17"/>
        <v>5.7874999999999996</v>
      </c>
      <c r="G342" s="21">
        <f t="shared" si="18"/>
        <v>23.15</v>
      </c>
      <c r="H342" s="18">
        <f t="shared" si="19"/>
        <v>2.3149999999999999</v>
      </c>
      <c r="I342" s="24"/>
    </row>
    <row r="343" spans="1:9" s="25" customFormat="1" ht="24.95" customHeight="1" x14ac:dyDescent="0.25">
      <c r="A343" s="28" t="s">
        <v>359</v>
      </c>
      <c r="B343" s="20" t="s">
        <v>360</v>
      </c>
      <c r="C343" s="21">
        <v>31097</v>
      </c>
      <c r="D343" s="22">
        <v>2</v>
      </c>
      <c r="E343" s="24">
        <v>3</v>
      </c>
      <c r="F343" s="21">
        <f t="shared" si="17"/>
        <v>32.392708333333331</v>
      </c>
      <c r="G343" s="21">
        <f t="shared" si="18"/>
        <v>129.57083333333333</v>
      </c>
      <c r="H343" s="18">
        <f t="shared" si="19"/>
        <v>12.957083333333333</v>
      </c>
      <c r="I343" s="23">
        <v>12</v>
      </c>
    </row>
    <row r="344" spans="1:9" s="25" customFormat="1" ht="24.95" customHeight="1" x14ac:dyDescent="0.25">
      <c r="A344" s="29"/>
      <c r="B344" s="20" t="s">
        <v>361</v>
      </c>
      <c r="C344" s="21">
        <v>11530</v>
      </c>
      <c r="D344" s="22">
        <v>0</v>
      </c>
      <c r="E344" s="24">
        <v>1</v>
      </c>
      <c r="F344" s="21">
        <f t="shared" si="17"/>
        <v>12.010416666666666</v>
      </c>
      <c r="G344" s="21">
        <f t="shared" si="18"/>
        <v>48.041666666666664</v>
      </c>
      <c r="H344" s="18">
        <f t="shared" si="19"/>
        <v>4.8041666666666671</v>
      </c>
      <c r="I344" s="23"/>
    </row>
    <row r="345" spans="1:9" s="25" customFormat="1" ht="24.95" customHeight="1" x14ac:dyDescent="0.25">
      <c r="A345" s="29"/>
      <c r="B345" s="20" t="s">
        <v>362</v>
      </c>
      <c r="C345" s="21">
        <v>5802</v>
      </c>
      <c r="D345" s="22">
        <v>1</v>
      </c>
      <c r="E345" s="24">
        <v>1</v>
      </c>
      <c r="F345" s="21">
        <f t="shared" si="17"/>
        <v>6.0437500000000002</v>
      </c>
      <c r="G345" s="21">
        <f t="shared" si="18"/>
        <v>24.175000000000001</v>
      </c>
      <c r="H345" s="18">
        <f t="shared" si="19"/>
        <v>2.4175000000000004</v>
      </c>
      <c r="I345" s="24"/>
    </row>
    <row r="346" spans="1:9" s="25" customFormat="1" ht="24.95" customHeight="1" x14ac:dyDescent="0.25">
      <c r="A346" s="29"/>
      <c r="B346" s="20" t="s">
        <v>363</v>
      </c>
      <c r="C346" s="21">
        <v>2105</v>
      </c>
      <c r="D346" s="22">
        <v>0</v>
      </c>
      <c r="E346" s="24">
        <v>1</v>
      </c>
      <c r="F346" s="21">
        <f t="shared" si="17"/>
        <v>2.1927083333333335</v>
      </c>
      <c r="G346" s="21">
        <f t="shared" si="18"/>
        <v>8.7708333333333339</v>
      </c>
      <c r="H346" s="18">
        <f t="shared" si="19"/>
        <v>0.87708333333333344</v>
      </c>
      <c r="I346" s="24"/>
    </row>
    <row r="347" spans="1:9" s="25" customFormat="1" ht="24.95" customHeight="1" x14ac:dyDescent="0.25">
      <c r="A347" s="29"/>
      <c r="B347" s="20" t="s">
        <v>364</v>
      </c>
      <c r="C347" s="21">
        <v>3336</v>
      </c>
      <c r="D347" s="22">
        <v>1</v>
      </c>
      <c r="E347" s="24">
        <v>1</v>
      </c>
      <c r="F347" s="21">
        <f t="shared" si="17"/>
        <v>3.4750000000000001</v>
      </c>
      <c r="G347" s="21">
        <f t="shared" si="18"/>
        <v>13.9</v>
      </c>
      <c r="H347" s="18">
        <f t="shared" si="19"/>
        <v>1.3900000000000001</v>
      </c>
      <c r="I347" s="24"/>
    </row>
    <row r="348" spans="1:9" s="25" customFormat="1" ht="24.95" customHeight="1" x14ac:dyDescent="0.25">
      <c r="A348" s="29"/>
      <c r="B348" s="20" t="s">
        <v>365</v>
      </c>
      <c r="C348" s="21">
        <v>6380</v>
      </c>
      <c r="D348" s="22">
        <v>1</v>
      </c>
      <c r="E348" s="24">
        <v>1</v>
      </c>
      <c r="F348" s="21">
        <f t="shared" si="17"/>
        <v>6.645833333333333</v>
      </c>
      <c r="G348" s="21">
        <f t="shared" si="18"/>
        <v>26.583333333333332</v>
      </c>
      <c r="H348" s="18">
        <f t="shared" si="19"/>
        <v>2.6583333333333332</v>
      </c>
      <c r="I348" s="24"/>
    </row>
    <row r="349" spans="1:9" s="25" customFormat="1" ht="24.95" customHeight="1" x14ac:dyDescent="0.25">
      <c r="A349" s="30"/>
      <c r="B349" s="20" t="s">
        <v>366</v>
      </c>
      <c r="C349" s="21">
        <v>8423</v>
      </c>
      <c r="D349" s="22">
        <v>0</v>
      </c>
      <c r="E349" s="26">
        <v>1</v>
      </c>
      <c r="F349" s="21">
        <f t="shared" si="17"/>
        <v>8.7739583333333329</v>
      </c>
      <c r="G349" s="21">
        <f t="shared" si="18"/>
        <v>35.095833333333331</v>
      </c>
      <c r="H349" s="18">
        <f t="shared" si="19"/>
        <v>3.5095833333333335</v>
      </c>
      <c r="I349" s="23"/>
    </row>
    <row r="350" spans="1:9" s="25" customFormat="1" ht="24.95" customHeight="1" x14ac:dyDescent="0.25">
      <c r="A350" s="28" t="s">
        <v>367</v>
      </c>
      <c r="B350" s="20" t="s">
        <v>368</v>
      </c>
      <c r="C350" s="21">
        <v>31015</v>
      </c>
      <c r="D350" s="22">
        <v>2</v>
      </c>
      <c r="E350" s="26">
        <v>3</v>
      </c>
      <c r="F350" s="21">
        <f t="shared" si="17"/>
        <v>32.307291666666664</v>
      </c>
      <c r="G350" s="21">
        <f t="shared" si="18"/>
        <v>129.22916666666666</v>
      </c>
      <c r="H350" s="18">
        <f t="shared" si="19"/>
        <v>12.922916666666666</v>
      </c>
      <c r="I350" s="23">
        <v>12</v>
      </c>
    </row>
    <row r="351" spans="1:9" s="25" customFormat="1" ht="24.95" customHeight="1" x14ac:dyDescent="0.25">
      <c r="A351" s="29"/>
      <c r="B351" s="20" t="s">
        <v>369</v>
      </c>
      <c r="C351" s="21">
        <v>5468</v>
      </c>
      <c r="D351" s="22"/>
      <c r="E351" s="24">
        <v>1</v>
      </c>
      <c r="F351" s="21">
        <f t="shared" si="17"/>
        <v>5.6958333333333337</v>
      </c>
      <c r="G351" s="21">
        <f t="shared" si="18"/>
        <v>22.783333333333335</v>
      </c>
      <c r="H351" s="18">
        <f t="shared" si="19"/>
        <v>2.2783333333333338</v>
      </c>
      <c r="I351" s="26"/>
    </row>
    <row r="352" spans="1:9" s="25" customFormat="1" ht="24.95" customHeight="1" x14ac:dyDescent="0.25">
      <c r="A352" s="29"/>
      <c r="B352" s="20" t="s">
        <v>370</v>
      </c>
      <c r="C352" s="21">
        <v>6970</v>
      </c>
      <c r="D352" s="22">
        <v>1</v>
      </c>
      <c r="E352" s="24">
        <v>1</v>
      </c>
      <c r="F352" s="21">
        <f t="shared" si="17"/>
        <v>7.260416666666667</v>
      </c>
      <c r="G352" s="21">
        <f t="shared" si="18"/>
        <v>29.041666666666668</v>
      </c>
      <c r="H352" s="18">
        <f t="shared" si="19"/>
        <v>2.9041666666666668</v>
      </c>
      <c r="I352" s="24"/>
    </row>
    <row r="353" spans="1:9" s="25" customFormat="1" ht="24.95" customHeight="1" x14ac:dyDescent="0.25">
      <c r="A353" s="29"/>
      <c r="B353" s="20" t="s">
        <v>371</v>
      </c>
      <c r="C353" s="21">
        <v>4079</v>
      </c>
      <c r="D353" s="22">
        <v>1</v>
      </c>
      <c r="E353" s="24">
        <v>1</v>
      </c>
      <c r="F353" s="21">
        <f t="shared" si="17"/>
        <v>4.2489583333333334</v>
      </c>
      <c r="G353" s="21">
        <f t="shared" si="18"/>
        <v>16.995833333333334</v>
      </c>
      <c r="H353" s="18">
        <f t="shared" si="19"/>
        <v>1.6995833333333334</v>
      </c>
      <c r="I353" s="24"/>
    </row>
    <row r="354" spans="1:9" s="25" customFormat="1" ht="24.95" customHeight="1" x14ac:dyDescent="0.25">
      <c r="A354" s="29"/>
      <c r="B354" s="20" t="s">
        <v>372</v>
      </c>
      <c r="C354" s="21">
        <v>10691</v>
      </c>
      <c r="D354" s="22">
        <v>0</v>
      </c>
      <c r="E354" s="24">
        <v>1</v>
      </c>
      <c r="F354" s="21">
        <f t="shared" si="17"/>
        <v>11.136458333333334</v>
      </c>
      <c r="G354" s="21">
        <f t="shared" si="18"/>
        <v>44.545833333333334</v>
      </c>
      <c r="H354" s="18">
        <f t="shared" si="19"/>
        <v>4.4545833333333338</v>
      </c>
      <c r="I354" s="23"/>
    </row>
    <row r="355" spans="1:9" s="25" customFormat="1" ht="24.95" customHeight="1" x14ac:dyDescent="0.25">
      <c r="A355" s="29"/>
      <c r="B355" s="20" t="s">
        <v>373</v>
      </c>
      <c r="C355" s="21">
        <v>3484</v>
      </c>
      <c r="D355" s="22">
        <v>1</v>
      </c>
      <c r="E355" s="24">
        <v>1</v>
      </c>
      <c r="F355" s="21">
        <f t="shared" si="17"/>
        <v>3.6291666666666669</v>
      </c>
      <c r="G355" s="21">
        <f t="shared" si="18"/>
        <v>14.516666666666667</v>
      </c>
      <c r="H355" s="18">
        <f t="shared" si="19"/>
        <v>1.4516666666666669</v>
      </c>
      <c r="I355" s="24"/>
    </row>
    <row r="356" spans="1:9" s="25" customFormat="1" ht="24.95" customHeight="1" x14ac:dyDescent="0.25">
      <c r="A356" s="29"/>
      <c r="B356" s="20" t="s">
        <v>374</v>
      </c>
      <c r="C356" s="21">
        <v>4582</v>
      </c>
      <c r="D356" s="22">
        <v>0</v>
      </c>
      <c r="E356" s="24">
        <v>1</v>
      </c>
      <c r="F356" s="21">
        <f t="shared" si="17"/>
        <v>4.7729166666666663</v>
      </c>
      <c r="G356" s="21">
        <f t="shared" si="18"/>
        <v>19.091666666666665</v>
      </c>
      <c r="H356" s="18">
        <f t="shared" si="19"/>
        <v>1.9091666666666667</v>
      </c>
      <c r="I356" s="24"/>
    </row>
    <row r="357" spans="1:9" s="25" customFormat="1" ht="24.95" customHeight="1" x14ac:dyDescent="0.25">
      <c r="A357" s="29"/>
      <c r="B357" s="20" t="s">
        <v>375</v>
      </c>
      <c r="C357" s="21">
        <v>1661</v>
      </c>
      <c r="D357" s="22">
        <v>0</v>
      </c>
      <c r="E357" s="24">
        <v>1</v>
      </c>
      <c r="F357" s="21">
        <f t="shared" si="17"/>
        <v>1.7302083333333333</v>
      </c>
      <c r="G357" s="21">
        <f t="shared" si="18"/>
        <v>6.9208333333333334</v>
      </c>
      <c r="H357" s="18">
        <f t="shared" si="19"/>
        <v>0.69208333333333338</v>
      </c>
      <c r="I357" s="24"/>
    </row>
    <row r="358" spans="1:9" s="25" customFormat="1" ht="24.95" customHeight="1" x14ac:dyDescent="0.25">
      <c r="A358" s="29"/>
      <c r="B358" s="20" t="s">
        <v>376</v>
      </c>
      <c r="C358" s="21">
        <v>1354</v>
      </c>
      <c r="D358" s="22">
        <v>0</v>
      </c>
      <c r="E358" s="24">
        <v>1</v>
      </c>
      <c r="F358" s="21">
        <f t="shared" si="17"/>
        <v>1.4104166666666667</v>
      </c>
      <c r="G358" s="21">
        <f t="shared" si="18"/>
        <v>5.6416666666666666</v>
      </c>
      <c r="H358" s="18">
        <f t="shared" si="19"/>
        <v>0.56416666666666671</v>
      </c>
      <c r="I358" s="24"/>
    </row>
    <row r="359" spans="1:9" s="25" customFormat="1" ht="24.95" customHeight="1" x14ac:dyDescent="0.25">
      <c r="A359" s="29"/>
      <c r="B359" s="20" t="s">
        <v>377</v>
      </c>
      <c r="C359" s="21">
        <v>1872</v>
      </c>
      <c r="D359" s="22">
        <v>0</v>
      </c>
      <c r="E359" s="24">
        <v>1</v>
      </c>
      <c r="F359" s="21">
        <f t="shared" si="17"/>
        <v>1.95</v>
      </c>
      <c r="G359" s="21">
        <f t="shared" si="18"/>
        <v>7.8</v>
      </c>
      <c r="H359" s="18">
        <f t="shared" si="19"/>
        <v>0.78</v>
      </c>
      <c r="I359" s="24"/>
    </row>
    <row r="360" spans="1:9" s="25" customFormat="1" ht="24.95" customHeight="1" x14ac:dyDescent="0.25">
      <c r="A360" s="29"/>
      <c r="B360" s="20" t="s">
        <v>378</v>
      </c>
      <c r="C360" s="21">
        <v>6647</v>
      </c>
      <c r="D360" s="22">
        <v>1</v>
      </c>
      <c r="E360" s="24">
        <v>1</v>
      </c>
      <c r="F360" s="21">
        <f t="shared" si="17"/>
        <v>6.9239583333333332</v>
      </c>
      <c r="G360" s="21">
        <f t="shared" si="18"/>
        <v>27.695833333333333</v>
      </c>
      <c r="H360" s="18">
        <f t="shared" si="19"/>
        <v>2.7695833333333333</v>
      </c>
      <c r="I360" s="24"/>
    </row>
    <row r="361" spans="1:9" s="25" customFormat="1" ht="24.95" customHeight="1" x14ac:dyDescent="0.25">
      <c r="A361" s="29"/>
      <c r="B361" s="20" t="s">
        <v>379</v>
      </c>
      <c r="C361" s="21">
        <v>6667</v>
      </c>
      <c r="D361" s="22">
        <v>1</v>
      </c>
      <c r="E361" s="24">
        <v>1</v>
      </c>
      <c r="F361" s="21">
        <f t="shared" si="17"/>
        <v>6.9447916666666663</v>
      </c>
      <c r="G361" s="21">
        <f t="shared" si="18"/>
        <v>27.779166666666665</v>
      </c>
      <c r="H361" s="18">
        <f t="shared" si="19"/>
        <v>2.7779166666666666</v>
      </c>
      <c r="I361" s="24"/>
    </row>
    <row r="362" spans="1:9" s="25" customFormat="1" ht="24.95" customHeight="1" x14ac:dyDescent="0.25">
      <c r="A362" s="29"/>
      <c r="B362" s="20" t="s">
        <v>380</v>
      </c>
      <c r="C362" s="21">
        <v>3942</v>
      </c>
      <c r="D362" s="22">
        <v>0</v>
      </c>
      <c r="E362" s="24">
        <v>1</v>
      </c>
      <c r="F362" s="21">
        <f t="shared" si="17"/>
        <v>4.1062500000000002</v>
      </c>
      <c r="G362" s="21">
        <f t="shared" si="18"/>
        <v>16.425000000000001</v>
      </c>
      <c r="H362" s="18">
        <f t="shared" si="19"/>
        <v>1.6425000000000001</v>
      </c>
      <c r="I362" s="24"/>
    </row>
    <row r="363" spans="1:9" s="25" customFormat="1" ht="24.95" customHeight="1" x14ac:dyDescent="0.25">
      <c r="A363" s="29"/>
      <c r="B363" s="20" t="s">
        <v>381</v>
      </c>
      <c r="C363" s="21">
        <v>9156</v>
      </c>
      <c r="D363" s="22">
        <v>0</v>
      </c>
      <c r="E363" s="24">
        <v>1</v>
      </c>
      <c r="F363" s="21">
        <f t="shared" si="17"/>
        <v>9.5374999999999996</v>
      </c>
      <c r="G363" s="21">
        <f t="shared" si="18"/>
        <v>38.15</v>
      </c>
      <c r="H363" s="18">
        <f t="shared" si="19"/>
        <v>3.8149999999999999</v>
      </c>
      <c r="I363" s="23"/>
    </row>
    <row r="364" spans="1:9" s="25" customFormat="1" ht="24.95" customHeight="1" x14ac:dyDescent="0.25">
      <c r="A364" s="29"/>
      <c r="B364" s="20" t="s">
        <v>382</v>
      </c>
      <c r="C364" s="21">
        <v>2124</v>
      </c>
      <c r="D364" s="22">
        <v>0</v>
      </c>
      <c r="E364" s="24">
        <v>1</v>
      </c>
      <c r="F364" s="21">
        <f t="shared" si="17"/>
        <v>2.2124999999999999</v>
      </c>
      <c r="G364" s="21">
        <f t="shared" si="18"/>
        <v>8.85</v>
      </c>
      <c r="H364" s="18">
        <f t="shared" si="19"/>
        <v>0.88500000000000001</v>
      </c>
      <c r="I364" s="24"/>
    </row>
    <row r="365" spans="1:9" s="25" customFormat="1" ht="24.95" customHeight="1" x14ac:dyDescent="0.25">
      <c r="A365" s="29"/>
      <c r="B365" s="20" t="s">
        <v>383</v>
      </c>
      <c r="C365" s="21">
        <v>3322</v>
      </c>
      <c r="D365" s="22">
        <v>0</v>
      </c>
      <c r="E365" s="24">
        <v>1</v>
      </c>
      <c r="F365" s="21">
        <f t="shared" si="17"/>
        <v>3.4604166666666667</v>
      </c>
      <c r="G365" s="21">
        <f t="shared" si="18"/>
        <v>13.841666666666667</v>
      </c>
      <c r="H365" s="18">
        <f t="shared" si="19"/>
        <v>1.3841666666666668</v>
      </c>
      <c r="I365" s="24"/>
    </row>
    <row r="366" spans="1:9" s="25" customFormat="1" ht="24.95" customHeight="1" x14ac:dyDescent="0.25">
      <c r="A366" s="30"/>
      <c r="B366" s="20" t="s">
        <v>384</v>
      </c>
      <c r="C366" s="21">
        <v>5433</v>
      </c>
      <c r="D366" s="22">
        <v>0</v>
      </c>
      <c r="E366" s="24">
        <v>1</v>
      </c>
      <c r="F366" s="21">
        <f t="shared" si="17"/>
        <v>5.6593749999999998</v>
      </c>
      <c r="G366" s="21">
        <f t="shared" si="18"/>
        <v>22.637499999999999</v>
      </c>
      <c r="H366" s="18">
        <f t="shared" si="19"/>
        <v>2.2637499999999999</v>
      </c>
      <c r="I366" s="24"/>
    </row>
    <row r="367" spans="1:9" ht="24.95" customHeight="1" x14ac:dyDescent="0.25">
      <c r="C367" s="10"/>
      <c r="E367" s="11"/>
      <c r="F367" s="10"/>
      <c r="G367" s="10"/>
      <c r="H367" s="10"/>
      <c r="I367" s="11"/>
    </row>
    <row r="368" spans="1:9" ht="24.95" customHeight="1" x14ac:dyDescent="0.25">
      <c r="C368" s="10"/>
      <c r="E368" s="10"/>
      <c r="F368" s="10"/>
      <c r="G368" s="10"/>
      <c r="H368" s="10"/>
      <c r="I368" s="10"/>
    </row>
    <row r="369" spans="3:9" ht="24.95" customHeight="1" x14ac:dyDescent="0.25">
      <c r="C369" s="10"/>
      <c r="E369" s="10"/>
      <c r="F369" s="10"/>
      <c r="G369" s="10"/>
      <c r="H369" s="10"/>
      <c r="I369" s="10"/>
    </row>
    <row r="370" spans="3:9" ht="24.95" customHeight="1" x14ac:dyDescent="0.25">
      <c r="C370" s="10"/>
      <c r="E370" s="10"/>
      <c r="F370" s="10"/>
      <c r="G370" s="10"/>
      <c r="H370" s="10"/>
      <c r="I370" s="10"/>
    </row>
    <row r="371" spans="3:9" ht="24.95" customHeight="1" x14ac:dyDescent="0.25">
      <c r="C371" s="10"/>
      <c r="E371" s="10"/>
      <c r="F371" s="10"/>
      <c r="G371" s="10"/>
      <c r="H371" s="10"/>
      <c r="I371" s="10"/>
    </row>
    <row r="372" spans="3:9" ht="24.95" customHeight="1" x14ac:dyDescent="0.25">
      <c r="C372" s="10"/>
      <c r="E372" s="10"/>
      <c r="F372" s="10"/>
      <c r="G372" s="10"/>
      <c r="H372" s="10"/>
      <c r="I372" s="10"/>
    </row>
    <row r="373" spans="3:9" ht="24.95" customHeight="1" x14ac:dyDescent="0.25">
      <c r="C373" s="10"/>
      <c r="E373" s="10"/>
      <c r="F373" s="10"/>
      <c r="G373" s="10"/>
      <c r="H373" s="10"/>
      <c r="I373" s="10"/>
    </row>
    <row r="374" spans="3:9" ht="24.95" customHeight="1" x14ac:dyDescent="0.25">
      <c r="C374" s="10"/>
      <c r="E374" s="10"/>
      <c r="F374" s="10"/>
      <c r="G374" s="10"/>
      <c r="H374" s="10"/>
      <c r="I374" s="10"/>
    </row>
    <row r="375" spans="3:9" ht="24.95" customHeight="1" x14ac:dyDescent="0.25">
      <c r="C375" s="10"/>
      <c r="E375" s="10"/>
      <c r="F375" s="10"/>
      <c r="G375" s="10"/>
      <c r="H375" s="10"/>
      <c r="I375" s="10"/>
    </row>
    <row r="376" spans="3:9" ht="24.95" customHeight="1" x14ac:dyDescent="0.25">
      <c r="C376" s="10"/>
      <c r="E376" s="10"/>
      <c r="F376" s="10"/>
      <c r="G376" s="10"/>
      <c r="H376" s="10"/>
      <c r="I376" s="10"/>
    </row>
    <row r="377" spans="3:9" ht="24.95" customHeight="1" x14ac:dyDescent="0.25">
      <c r="C377" s="10"/>
      <c r="E377" s="10"/>
      <c r="F377" s="10"/>
      <c r="G377" s="10"/>
      <c r="H377" s="10"/>
      <c r="I377" s="10"/>
    </row>
    <row r="378" spans="3:9" ht="24.95" customHeight="1" x14ac:dyDescent="0.25">
      <c r="C378" s="10"/>
      <c r="E378" s="10"/>
      <c r="F378" s="10"/>
      <c r="G378" s="10"/>
      <c r="H378" s="10"/>
      <c r="I378" s="10"/>
    </row>
    <row r="379" spans="3:9" ht="24.95" customHeight="1" x14ac:dyDescent="0.25">
      <c r="C379" s="10"/>
      <c r="E379" s="10"/>
      <c r="F379" s="10"/>
      <c r="G379" s="10"/>
      <c r="H379" s="10"/>
      <c r="I379" s="10"/>
    </row>
    <row r="380" spans="3:9" ht="24.95" customHeight="1" x14ac:dyDescent="0.25">
      <c r="C380" s="10"/>
      <c r="E380" s="10"/>
      <c r="F380" s="10"/>
      <c r="G380" s="10"/>
      <c r="H380" s="10"/>
      <c r="I380" s="10"/>
    </row>
    <row r="381" spans="3:9" ht="24.95" customHeight="1" x14ac:dyDescent="0.25">
      <c r="C381" s="10"/>
      <c r="E381" s="10"/>
      <c r="F381" s="10"/>
      <c r="G381" s="10"/>
      <c r="H381" s="10"/>
      <c r="I381" s="10"/>
    </row>
    <row r="382" spans="3:9" ht="24.95" customHeight="1" x14ac:dyDescent="0.25">
      <c r="C382" s="10"/>
      <c r="E382" s="10"/>
      <c r="F382" s="10"/>
      <c r="G382" s="10"/>
      <c r="H382" s="10"/>
      <c r="I382" s="10"/>
    </row>
    <row r="383" spans="3:9" ht="24.95" customHeight="1" x14ac:dyDescent="0.25">
      <c r="C383" s="10"/>
      <c r="E383" s="10"/>
      <c r="F383" s="10"/>
      <c r="G383" s="10"/>
      <c r="H383" s="10"/>
      <c r="I383" s="10"/>
    </row>
    <row r="384" spans="3:9" ht="24.95" customHeight="1" x14ac:dyDescent="0.25">
      <c r="C384" s="10"/>
      <c r="E384" s="10"/>
      <c r="F384" s="10"/>
      <c r="G384" s="10"/>
      <c r="H384" s="10"/>
      <c r="I384" s="10"/>
    </row>
    <row r="385" spans="3:9" ht="24.95" customHeight="1" x14ac:dyDescent="0.25">
      <c r="C385" s="10"/>
      <c r="E385" s="10"/>
      <c r="F385" s="10"/>
      <c r="G385" s="10"/>
      <c r="H385" s="10"/>
      <c r="I385" s="10"/>
    </row>
    <row r="386" spans="3:9" ht="24.95" customHeight="1" x14ac:dyDescent="0.25">
      <c r="C386" s="10"/>
      <c r="E386" s="10"/>
      <c r="F386" s="10"/>
      <c r="G386" s="10"/>
      <c r="H386" s="10"/>
      <c r="I386" s="10"/>
    </row>
    <row r="387" spans="3:9" ht="24.95" customHeight="1" x14ac:dyDescent="0.25">
      <c r="C387" s="10"/>
      <c r="E387" s="10"/>
      <c r="F387" s="10"/>
      <c r="G387" s="10"/>
      <c r="H387" s="10"/>
      <c r="I387" s="10"/>
    </row>
    <row r="388" spans="3:9" ht="24.95" customHeight="1" x14ac:dyDescent="0.25">
      <c r="C388" s="10"/>
      <c r="E388" s="10"/>
      <c r="F388" s="10"/>
      <c r="G388" s="10"/>
      <c r="H388" s="10"/>
      <c r="I388" s="10"/>
    </row>
    <row r="389" spans="3:9" ht="24.95" customHeight="1" x14ac:dyDescent="0.25">
      <c r="C389" s="10"/>
      <c r="E389" s="10"/>
      <c r="F389" s="10"/>
      <c r="G389" s="10"/>
      <c r="H389" s="10"/>
      <c r="I389" s="10"/>
    </row>
    <row r="390" spans="3:9" ht="24.95" customHeight="1" x14ac:dyDescent="0.25">
      <c r="C390" s="10"/>
      <c r="E390" s="10"/>
      <c r="F390" s="10"/>
      <c r="G390" s="10"/>
      <c r="H390" s="10"/>
      <c r="I390" s="10"/>
    </row>
    <row r="391" spans="3:9" ht="24.95" customHeight="1" x14ac:dyDescent="0.25">
      <c r="C391" s="10"/>
      <c r="E391" s="10"/>
      <c r="F391" s="10"/>
      <c r="G391" s="10"/>
      <c r="H391" s="10"/>
      <c r="I391" s="10"/>
    </row>
    <row r="392" spans="3:9" ht="24.95" customHeight="1" x14ac:dyDescent="0.25">
      <c r="C392" s="10"/>
      <c r="E392" s="10"/>
      <c r="F392" s="10"/>
      <c r="G392" s="10"/>
      <c r="H392" s="10"/>
      <c r="I392" s="10"/>
    </row>
    <row r="393" spans="3:9" ht="24.95" customHeight="1" x14ac:dyDescent="0.25">
      <c r="C393" s="10"/>
      <c r="E393" s="10"/>
      <c r="F393" s="10"/>
      <c r="G393" s="10"/>
      <c r="H393" s="10"/>
      <c r="I393" s="10"/>
    </row>
    <row r="394" spans="3:9" ht="24.95" customHeight="1" x14ac:dyDescent="0.25">
      <c r="C394" s="10"/>
      <c r="E394" s="10"/>
      <c r="F394" s="10"/>
      <c r="G394" s="10"/>
      <c r="H394" s="10"/>
      <c r="I394" s="10"/>
    </row>
  </sheetData>
  <mergeCells count="26">
    <mergeCell ref="A44:A51"/>
    <mergeCell ref="A2:I2"/>
    <mergeCell ref="A4:A5"/>
    <mergeCell ref="B4:B5"/>
    <mergeCell ref="C4:C5"/>
    <mergeCell ref="A6:A43"/>
    <mergeCell ref="A256:A276"/>
    <mergeCell ref="A52:A67"/>
    <mergeCell ref="A68:A83"/>
    <mergeCell ref="A84:A97"/>
    <mergeCell ref="A98:A111"/>
    <mergeCell ref="A112:A130"/>
    <mergeCell ref="A131:A138"/>
    <mergeCell ref="A139:A162"/>
    <mergeCell ref="A163:A183"/>
    <mergeCell ref="A184:A192"/>
    <mergeCell ref="A193:A222"/>
    <mergeCell ref="A223:A255"/>
    <mergeCell ref="A343:A349"/>
    <mergeCell ref="A350:A366"/>
    <mergeCell ref="A277:A284"/>
    <mergeCell ref="A285:A301"/>
    <mergeCell ref="A302:A315"/>
    <mergeCell ref="A316:A320"/>
    <mergeCell ref="A321:A331"/>
    <mergeCell ref="A332:A3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Mynor Abel Flores</dc:creator>
  <cp:lastModifiedBy>Karin Marroquin</cp:lastModifiedBy>
  <cp:lastPrinted>2018-04-19T21:24:21Z</cp:lastPrinted>
  <dcterms:created xsi:type="dcterms:W3CDTF">2018-04-10T17:05:00Z</dcterms:created>
  <dcterms:modified xsi:type="dcterms:W3CDTF">2018-04-19T21:24:37Z</dcterms:modified>
</cp:coreProperties>
</file>