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mc:AlternateContent xmlns:mc="http://schemas.openxmlformats.org/markup-compatibility/2006">
    <mc:Choice Requires="x15">
      <x15ac:absPath xmlns:x15ac="http://schemas.microsoft.com/office/spreadsheetml/2010/11/ac" url="C:\Users\Bikhtiyar\Desktop\March\Anwar, Rehabilitation of Unified Water Plant in Rawah\Final\"/>
    </mc:Choice>
  </mc:AlternateContent>
  <bookViews>
    <workbookView xWindow="0" yWindow="0" windowWidth="16452" windowHeight="6696"/>
  </bookViews>
  <sheets>
    <sheet name="Sheet1" sheetId="1" r:id="rId1"/>
  </sheets>
  <definedNames>
    <definedName name="_xlnm.Print_Area" localSheetId="0">Sheet1!$A$1:$F$155</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1" l="1"/>
  <c r="F9" i="1"/>
  <c r="F10" i="1"/>
  <c r="F12" i="1"/>
  <c r="F13" i="1"/>
  <c r="F14" i="1"/>
  <c r="F15" i="1"/>
  <c r="F16" i="1"/>
  <c r="F17" i="1"/>
  <c r="F18" i="1"/>
  <c r="F19" i="1"/>
  <c r="F20" i="1"/>
  <c r="F21" i="1"/>
  <c r="F22" i="1"/>
  <c r="F23" i="1"/>
  <c r="F24" i="1"/>
  <c r="F25" i="1"/>
  <c r="F26" i="1"/>
  <c r="F27" i="1"/>
  <c r="F28" i="1"/>
  <c r="F29" i="1"/>
  <c r="F30" i="1"/>
  <c r="F31" i="1"/>
  <c r="F32" i="1"/>
  <c r="F34" i="1"/>
  <c r="F36" i="1"/>
  <c r="F37" i="1"/>
  <c r="F38" i="1"/>
  <c r="F39" i="1"/>
  <c r="F40" i="1"/>
  <c r="F41" i="1"/>
  <c r="F42" i="1"/>
  <c r="F43" i="1"/>
  <c r="F44" i="1"/>
  <c r="F45" i="1"/>
  <c r="F46" i="1"/>
  <c r="F47" i="1"/>
  <c r="F49" i="1"/>
  <c r="F50" i="1"/>
  <c r="F51" i="1"/>
  <c r="F52" i="1"/>
  <c r="F53" i="1"/>
  <c r="F54" i="1"/>
  <c r="F55" i="1"/>
  <c r="F56" i="1"/>
  <c r="F57" i="1"/>
  <c r="F58" i="1"/>
  <c r="F59" i="1"/>
  <c r="F60" i="1"/>
  <c r="F61" i="1"/>
  <c r="F62" i="1"/>
  <c r="F63" i="1"/>
  <c r="F64" i="1"/>
  <c r="F65" i="1"/>
  <c r="F66" i="1"/>
  <c r="F67" i="1"/>
  <c r="F68" i="1"/>
  <c r="F69" i="1"/>
  <c r="F71" i="1"/>
  <c r="F72" i="1"/>
  <c r="F73" i="1"/>
  <c r="F74" i="1"/>
  <c r="F75" i="1"/>
  <c r="F76" i="1"/>
  <c r="F77" i="1"/>
  <c r="F78" i="1"/>
  <c r="F79" i="1"/>
  <c r="F80" i="1"/>
  <c r="F81" i="1"/>
  <c r="F82" i="1"/>
  <c r="F83" i="1"/>
  <c r="F84" i="1"/>
  <c r="F86" i="1"/>
  <c r="F87" i="1"/>
  <c r="F88" i="1"/>
  <c r="F89" i="1"/>
  <c r="F91" i="1"/>
  <c r="F92" i="1"/>
  <c r="F93" i="1"/>
  <c r="F94" i="1"/>
  <c r="F95" i="1"/>
  <c r="F96" i="1"/>
  <c r="F97" i="1"/>
  <c r="F98" i="1"/>
  <c r="F100" i="1"/>
  <c r="F101" i="1"/>
  <c r="F102" i="1"/>
  <c r="F103" i="1"/>
  <c r="F104"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2" i="1"/>
  <c r="F133" i="1"/>
  <c r="F134" i="1"/>
  <c r="F135" i="1"/>
  <c r="F136" i="1"/>
  <c r="F137" i="1"/>
  <c r="F139" i="1"/>
  <c r="F140" i="1"/>
  <c r="F141" i="1"/>
  <c r="F142" i="1"/>
  <c r="F143" i="1"/>
  <c r="F144" i="1"/>
  <c r="F147" i="1"/>
  <c r="F148" i="1"/>
  <c r="F149" i="1"/>
  <c r="F150" i="1"/>
  <c r="F153" i="1"/>
  <c r="F154" i="1"/>
  <c r="F6" i="1"/>
  <c r="F155" i="1" l="1"/>
  <c r="D143" i="1"/>
  <c r="D6" i="1" l="1"/>
</calcChain>
</file>

<file path=xl/sharedStrings.xml><?xml version="1.0" encoding="utf-8"?>
<sst xmlns="http://schemas.openxmlformats.org/spreadsheetml/2006/main" count="318" uniqueCount="166">
  <si>
    <t>#</t>
  </si>
  <si>
    <t>Item</t>
  </si>
  <si>
    <t>Quantity</t>
  </si>
  <si>
    <t>Unit</t>
  </si>
  <si>
    <t>Price $</t>
  </si>
  <si>
    <t>Total $</t>
  </si>
  <si>
    <t xml:space="preserve"> </t>
  </si>
  <si>
    <t>Bill of Quantity</t>
  </si>
  <si>
    <t>M2</t>
  </si>
  <si>
    <t>M3</t>
  </si>
  <si>
    <t>M.l</t>
  </si>
  <si>
    <t>Ea.</t>
  </si>
  <si>
    <t>A</t>
  </si>
  <si>
    <t>B</t>
  </si>
  <si>
    <t>C</t>
  </si>
  <si>
    <t>D</t>
  </si>
  <si>
    <t>E</t>
  </si>
  <si>
    <t>L.s</t>
  </si>
  <si>
    <t>Supply materials, tools and manpower to cast  26MPa using soleplate resistance reinforced concrete for foundation of 30 cm thick, the price should include high yield (420N/mm2) deformed steel reinforcement, timber formwork shuttering, as per attached drawings, with all the required works to complete the Job.</t>
  </si>
  <si>
    <t xml:space="preserve"> Spray and apply chlordane (treatment liquid of termite) for foundations before casting the D.P.C layer and under building floors with all the required works to complete the Job.</t>
  </si>
  <si>
    <t>Supply materials, tools and manpower to cast 21MPa concrete for D.P.C level with 10 cm thickness and 30 cm width, using soleplate resistant Cement and Sika liquid for waterproof with all the required works to complete the Job. As following:</t>
  </si>
  <si>
    <t>Supply and  spread two opposite layers of tar between them water-proof layer and then spreading corks layer with 5 cm thickness and clean river sand layer with 10 cm thickness and finishing with concrete tiles of (80x80x4) cm thickness, filling the joints with mastic and giving necessary slope for water drainage and all work requirements to complete the Job.</t>
  </si>
  <si>
    <t xml:space="preserve">Supply installation, testing and commissioning 4" UPVC SN8, 6 bars rain water pipes down to rain system (gutter) with wired mesh above ground level, with all required hanging accessories (Stainless steel nails), fittings and vent caps and all the required works to complete the Job.  </t>
  </si>
  <si>
    <t>Supply and install P.V.C windows with minimum 60 mm frame thickness with steel protection with various shapes (flat, circular, ..etc) as per attached drawings, the work includes anti-flies net, handles , 6mm thick glass and installation of U channel shaped steel section of (1.5x 3) inch dimension painting with three layers of oil based paints in addition to anti rust primer with all accessories and work required to complete the Job.</t>
  </si>
  <si>
    <t xml:space="preserve">Supply and Install Oriental type Toilet (50 * 60) cm, White,  complete with flush tank, fitting,  stop and valve side tap. Price to include waste pipes to nearest. floor trap and all the required works to complete the Job.
</t>
  </si>
  <si>
    <t>Supply, install, connect and test white vitreous with semi pedestal / with stand Wash Basin, size (56 X 40) cm complete with all fittings, valves, waste pipes to nearest floor traps, connection to water distribution,  the price also includes the mixer and any other necessary parts and all the required works to complete the Job</t>
  </si>
  <si>
    <t>Supply, install and commissioning of stainless steel double bowl  sink, from approved quality. Complete with: chrome plated mixer for  sinks, supports, waste outlet, tail piece, P-trap chrome plated, chrome plated 14mm  pipe to water system  and required parts for the water supply line, double bowel sink size 150X60 cm and all the required works to complete the Job</t>
  </si>
  <si>
    <t>Supply and install galvanized steel gage 16  Water Tank 1.0 Cubic meters in size. Price to include concrete stand, automatic float valves, valves, fittings, vents, watertight cover, lock and all necessary works to complete job</t>
  </si>
  <si>
    <t>Supply, connect and operate electrical point with electrical switch using single copper wires of (1 x 2.5)mm2, the work includes  pulling wires inside PVC conduits and connecting it from sub-distribution board with all installation and connection accessories all the required works to complete the Job. as following :</t>
  </si>
  <si>
    <t>Supply, install and connect air-conditioning split unit (cooling and heating) of 2 ton capacity with the protection device and installation of the outdoor part on steel frames, and all the required works</t>
  </si>
  <si>
    <t xml:space="preserve"> A- Site Works</t>
  </si>
  <si>
    <t xml:space="preserve"> Supply materials, tools and manpower to clean the site and removing the destroyed operators building, foundation, 20 cm thickness of existing soil, the concrete or masonry debris, trees, logs, upturned stumps, loose boulders, and any other objectionable material of any kind which would interfere with the performance or completion of the work, create a hazard to safety, or impair the subsequent usefulness of the work, or obstruct its operation. In addition to remove trees and other natural vegetation outside the actual lines of site, and all debris from the site to a dump site approved by the relevant authority.</t>
  </si>
  <si>
    <t xml:space="preserve"> Supply materials, tools and manpower spread well compacted crushed stone layer of 20 cm thick under the building foundation, the work includes leveling the sub-grade layer and well compaction, with all the required works to complete the Job</t>
  </si>
  <si>
    <t>Supply materials, tools and manpower to  filling and spread  by approved  screened sub-base materials maximum size is 2in (Type B) up to the required  level for the building and where required within the area inside, including all necessary compaction 95%,  and thickness of each layer shall not exceed 25cm,with all the required works to complete the Job</t>
  </si>
  <si>
    <t>Supply materials, tools and manpower to cast the blinding with 21 Map compressive strength and 10 cm thick under foundations, using sulphate resistant Cement, Sika proof andlaying one layer of thick nylon (polyphone sheets 500 Micron) before casting concrete with all the required works to complete the Job.</t>
  </si>
  <si>
    <t>Supply materials, tools and manpower to build the walls under D.P.C level for the walls and walls passageways with stone and cement-sand mortar (1:3) Dimensions (40x30)cm, the work includes plastering the walls with cement –sand mortar (1:3) and spreading for both sides of the walls and foundations using the tar with all the required works to complete the Job.</t>
  </si>
  <si>
    <t>Supply materials, tools and manpower to build with stone and cement mortar (1:3) above D.P.C levelof 3 m height and 30 cm width , with all the required works to complete the Job.</t>
  </si>
  <si>
    <t>Supply materials, tools and manpower to cast reinforced concrete with compressive strength 21 Mpa for roof of 18 cm thick, drop beams, water buffles of 50 cm height and 12 cm thick ,lintel beam of 26 cm thick , the work includes works of the wooden framework, reinforcement and all accessories with all the required works to complete the Job.</t>
  </si>
  <si>
    <t>Supply materials, tools and manpower to paint the internal walls with three layers of plastic based paints, painting  the skirting of 1.5 m height using oil based paints, price should include painting the ceiling of sanitary units with three layers of oil based paints and all work requirements to complete the Job.</t>
  </si>
  <si>
    <t xml:space="preserve"> Supply materials, tools and manpower to spread crashed stone or boulder layer of 7 cm with well compaction and cast 21MPa concrete  with  10 cm thick for the floor under tiles using sulphate resistant cement the work includes executing expansion joints and all the required works to complete the Job.</t>
  </si>
  <si>
    <t>Supply and install Mosaic tiles of (40X40)cm number best quality (approved sample) stone no.4,  with cement sand mortar (1:3) , the price includes steps of polishing the mosaic tiles in site and not limited to fill the joints with white cement,  and installation of 10 cm ceramic skirting, with all the required works complete the work.</t>
  </si>
  <si>
    <t xml:space="preserve">Supply materials, tools and manpower to cast sulphate resistant plain concrete of 21 MPa and 10 cm thick  for floor of passageways, the work includes andlaying one layer of thick nylon (polyphone sheets 500 Micron) before casting concrete, with all the required works to complete the Job.  </t>
  </si>
  <si>
    <t xml:space="preserve"> Supply and install ceramic tiles (25X40X1cm) for the sanitary unit, kitchen and Storage room walls, the water absorption shall be 10 to 15%, the price includes all the materials needed to install, filling with white cement and polishing with all the required works to complete the Job.</t>
  </si>
  <si>
    <t xml:space="preserve">Supply  and install ceramic  tiles anti slip for the sanitation unit and kitchen floors  size (30X30X0.8 cm) (as sample approved) using best  type, solution of water and bonding agent ,the water absorption shall be 0.5 to 0.9% , the price include the all the material needed to install , filling with white cement and  polishing the porceline tiles with all the required works complete the work. </t>
  </si>
  <si>
    <t>Steel door of (2.1x 1) m</t>
  </si>
  <si>
    <t>Supply and install hollow metal coated double face steel door,the  partitions inside the door included  every 20cm  by Square hollow section (4cmX4cmx2mm), and covered with steel plate 1.5mm thickness on both sides the frame shall be 2.5 inch and 3mm thickness. the work  including all necessary fixings, fittings, locks with  key, glazing, insulation foam, accessories, mastic, hardware and painting with anti-rust paint and 3 layers of oil paints, locks, connections accessories, and all the required works to complete the work. as following:</t>
  </si>
  <si>
    <t>Supply, installation, testing and commissioning of UPVC of 4 inch diameter, SN8 drainage 6 bar and ventilation pipes down to manholes with all required fittings including excavation, back filling, incasing with Soleplate resistant cement concrete and roof vent caps, including connections and work required to complete the Job.</t>
  </si>
  <si>
    <t>Supply and build  Manhole of 30x30 cm dimensions from stones, ground slap 10 cm and top slab 20 cm, price should include excavation to any required depth ,commission, Benching, 25  ton cast iron cover, with plastering from both side using cement-sand mortar (1:3), coating the external face of wall  using tar, with all  necessary civil, mechanical needed works.</t>
  </si>
  <si>
    <t xml:space="preserve">Supply, install and connect water pipe (PPR) of 1-inch diameter to connect the building with water source the work includes excavation, backfill using river soil, with all connection and installations accessories and all the required works to complete the Job.  </t>
  </si>
  <si>
    <t>Supply, install and connect water pipe (PPR) of 3/4-inch  diameter with three lines (water source, water heater and water tank), price should include all connection and installations accessories and water chrome taps with all the required works to complete the Job.</t>
  </si>
  <si>
    <t xml:space="preserve"> Electrical single switch for lighting</t>
  </si>
  <si>
    <t>Plug switch of 13 amp capacity</t>
  </si>
  <si>
    <t>Plug switch of 15 amp capacity</t>
  </si>
  <si>
    <t>Supply, install, connect, test and operate out side lighting (1*40) watt with cover Water proof , using single copper wires of (1x2.5) mm2, the work includes  pulling wires inside PVC conduits and all connection and installation accessories with all the required works to complete the Job.</t>
  </si>
  <si>
    <t>Supply, connect and operate electrical installations  with wiring using single copper wires of (1 x 2.5) mm2, the work includes pulling wires inside PVC conduits with all installation and connection accessories all the required works to complete the Job.</t>
  </si>
  <si>
    <t xml:space="preserve"> Ceiling fan </t>
  </si>
  <si>
    <t xml:space="preserve"> Air ventilator fan of 6 inch diameter</t>
  </si>
  <si>
    <t xml:space="preserve"> Air ventilator fan of 12 inch diameter</t>
  </si>
  <si>
    <t>Supply, install, connect, test and operate LED installations lighting of 70 Wat , using single copper wires of (1x2.5) mm2, the work includes  pulling wires inside PVC conduits and all connection and installation accessories with all the required works to complete the Job.</t>
  </si>
  <si>
    <t xml:space="preserve">Supply materials, tools and manpower to  connect  the building with main electricity source using electrical cable of 4 x16 mm2, with all installation and connection accessories,and  all the required works to complete the Job.  </t>
  </si>
  <si>
    <t>Supply, install and connect sub distribution board of 12 lines and circuit breaker of 100 A, with all connection and installations accessories.</t>
  </si>
  <si>
    <t>Supply, connect and operate electrical point with electrical switch of 32 Amp capacity using wires of (1x4) mm2, the work includes pulling wires inside PVC conduits which connecting from sub-distribution board for air-conditioning split unit with all installation and connection accessories all the required works to complete the Job</t>
  </si>
  <si>
    <t>Supply, install, connect and operate 400 Watt sodium projector with holder, it is installed by pole of 1 m height on the walls the work includes, installation and connection electrical point using single copper wires of (1x2.5) mm2, the work includes pulling wires inside PVC conduits and all connection and installation accessories with all the required works to complete the Job.</t>
  </si>
  <si>
    <t>Supply and install manual fire extinguisher of 12 kg weight according to the technical specifications of the civil defense DG', it should be installed in the specified places and all the required works to complete the Job as following:</t>
  </si>
  <si>
    <t>Supply and install Portable Fire Extinguisher of  12Kg. powder capacity each in Location as decided by the Engineer.  The installation shall be complete with brackets and it should be usable for at least three years from the date of receipt all in accordance with the Civil Defense specification  - type  (A.B.C)</t>
  </si>
  <si>
    <t>Supply and install Portable Fire Extinguisher of  12 Kg.  CO2 capacity each in Location as decided by the Engineer.  The installation shall be complete with brackets and it should be usable for at least three years from the date of receipt all in accordance with the Civil Defense specification .</t>
  </si>
  <si>
    <t>Total Cost</t>
  </si>
  <si>
    <t xml:space="preserve"> Rehabilitation of Unified  Water Plant in Rawah</t>
  </si>
  <si>
    <t>Rawah - Anbar</t>
  </si>
  <si>
    <t xml:space="preserve">Supply and install wooden door for project and service buildings of 2.1x1 m and best type white jam wood and double face teak(saj) plywood - the frame (3*6" )  should be paint with teak color; the work including removing the old damaged doors and frame, repairing the walls after installation of doors, all necessary fixings, fittings, locks with  key, accessories, hardware , connections accessories, and all the required works to complete the work. </t>
  </si>
  <si>
    <t>Supply materials, tools and manpower to remove damaged porceline tiles and cement mortar for the service building  floor، and install mosaic tiles of (40X40)cm best quality (approved sample),  with cement sand mortar (1:3) , the price includes steps of polishing the mosaic tiles in site and not limited to fill the joints with white cement, with all the required works complete the work.</t>
  </si>
  <si>
    <t>Supply and install ceramic tiles (25X40cm) for the sanitary walls of for project and service buildings (as sample approved) using best  type on two layer of plastering of cement mortar (1: 2) and (1:3), solution of water and bonding agent, the water absorption shall be 10 to 15%, the price includes removing the damaged tiles and cement mortar, all the materials needed to install, filling with white cement and polishing with all the required works to complete the work.</t>
  </si>
  <si>
    <t>Supply materials, tools and manpower to remove the old mastic  of the buildings roofs and refill the joints using new mastic with cautery , the work includes removing the damaged concrete tiles and re finish with new concrete tiles of 80 x80 x4cm dimensions, cleaning and casting  the ends with concrete  with good burnishing, with all the required works to complete the work.</t>
  </si>
  <si>
    <t>B- Civil Works for project and service buildings</t>
  </si>
  <si>
    <t>Supply materials, tools and manpower to maintain, clean all sewage pipes ,manholes and replacing the damaged parts with new ones,with all the required works to complete the Job.</t>
  </si>
  <si>
    <t>M.l.</t>
  </si>
  <si>
    <t>Supply, install and connect water heater of 120 ltr capacity, with using of cable (3*4) mm2 with switch (25-32)A to connect with the electrical source and all the required works</t>
  </si>
  <si>
    <t xml:space="preserve"> Supply, install, connect shower mixer and any other necessary parts and all the required works to complete the Job.</t>
  </si>
  <si>
    <t xml:space="preserve"> Supply materials, tools and manpower to maintain and test the network of  potable water pipes for all project parts, the work includes replacing the damaged parts with new ones( all fittings and pipes),with all the required works to complete the Job.</t>
  </si>
  <si>
    <t>Supply materials, tools and manpower to paint the fence wall from both sides with three layers of plastic based paints, price should include repairing all damaged parts of the walls using cement-sand mortar, cleaning and washing with water, with all the required works to complete the Job.</t>
  </si>
  <si>
    <t>Steel door of (2.1x 1.9) m</t>
  </si>
  <si>
    <t>Supply and install 6 mm thick glass, the work includes removing the old glass from windows, reparing the windows, painting the with three layers of oil based paint and  rplacing all damaged parts, locks and all accessories , with all the required works to complete the Job.</t>
  </si>
  <si>
    <t>Supply materials, tools and manpower to  paint the internal and external walls for project and service buildings with three layers of plastic based paints, painting  the skirting of 1.5 m height, internal walls for the buildings, ceiling of sanitary units and kitchen, internal walls and ceiling for rooms of alum and chlorine devices and sterilization materials warehouse using three layers of oil based paints, price should include removing all damaged parts of the walls with repairing them, cleaning and washing the walls before painting process, with all the required works to complete the Job</t>
  </si>
  <si>
    <t>Supply materials, tools and manpower to repair and  paint  steel handrail of 90 cm height with three layers of oil based paint ,the work includes replacing all damaged parts of  thehandrail, cutting and welding works and all accessories , and all the required works to complete the Job.</t>
  </si>
  <si>
    <t>Supply materials, tools and manpower to repair and paint with three layers of oil based paint and repairing the existing steel doors of 1x2.1 m dimension,the work includes replacing all damaged parts of  the door, cutting and welding works,  locks and all accessories , with all the required works to complete the Job.</t>
  </si>
  <si>
    <t>Supply materials, tools and manpower to remove all damaged electrical installtions, swiches , wires and cables and delivered to the project store , with all the required works to complete the Job.</t>
  </si>
  <si>
    <t>Supply, connect and operate electrical point with electrical switch and installations using single copper wires of (1 x 2.5)mm2,  with all installation and connection accessories all the required works to complete the Job. as following :</t>
  </si>
  <si>
    <t>Supply, install, connect, test and operate the  saving energy lamp of 85 W capacity with holder using single copper wires of (1x2.5) mm2, the work includes  pulling wires inside PVC conduits and all connection and installation accessories with all the required works to complete the Job.</t>
  </si>
  <si>
    <t>Supply, connect and operate Waterproof Lighting Fixture lighting with saving energy lamp of 105 W capacity, using  copper wires of (1 x 2.5) mm2, the work includes  pulling wires inside PVC conduits, with all the required works to complete the Job.</t>
  </si>
  <si>
    <t>Supply, connect and operate electrical point with electrical switch of 32 Amp capacity using wires of (1x6) mm2, the work includes pulling wires inside PVC conduits which connecting from sub-distribution board with all installation and connection accessories all the required works to complete the Job</t>
  </si>
  <si>
    <t>Supply, install, connect and test electrical circuit breakers board to control with operating projectors consist of main circuit breakers three phase of 32 Amp, contactor, selector switch for manual operating, (M-O-A) for automatic operating, auto cell and  circuit breakers single phase of 16 Amp capacity and all connection and installation accessories with all the required works to complete the Job.</t>
  </si>
  <si>
    <t>Supply, install, connect, test and operate the sub distribution board consist of metal box and circuit breakers with all accessories and all the required works to complete the Job as follows:
1 main circuit breaker of three phase and 100 Amp capacity with bus bar of 100 Amp;
5 circuit breaker of 10 Amp capacity;
7 circuit breaker of 20 Amp capacity;
6 circuit breaker of 32 Amp capacity.Short circuit breaking capacity of circuit breakers shall not be less that 35 kA</t>
  </si>
  <si>
    <t>Supply materials, tools, equipment and manpower to remove the damaged reception building and 20 cm of the exisiting soil under and around the building, the work includes removing all debris from the site to a dump site approved by the relevant authority, with all the required works to complete the Job.</t>
  </si>
  <si>
    <t>Supply materials, tools and manpower to plaster the external walls using 20mm thick smooth-finished  with  cement sand mortar (1:3) using aluminum straight edges, waterproofing plastering in two coats over and rendering with cement finishing coat, including waterproofing additives, all necessary angle beads and wire mesh complete.</t>
  </si>
  <si>
    <t>Supply materials, tools and manpower to plaster20mm thick smooth-finished internal walls and roof with gypsum plastering; the price includes base spray with cement-sand mortar and all work required ti comlete the job.</t>
  </si>
  <si>
    <t>Supply, connect and operate electrical point with  Electrical single switch for lighting  using single copper wires of (1 x 2.5)mm2, the work includes  pulling wires inside PVC conduits and connecting it from sub-distribution board with all installation and connection accessories all the required works to complete the Job. as following :</t>
  </si>
  <si>
    <t xml:space="preserve">Supply  and build the septic tank of 2x2.5x2m dimensions, price should include soil excavations, casting the foundation of walls with 21 Mpa Concrete , 20 cm thick and 40 cm width using soleplate resistant cement, build  the walls of 30 cm width with ston of and cement mortar (1:3), casting reinforced concrete with compressive strength 21 Mpa for 20 cm thick roof with two layers reinforcement and installation manhole steel covers of (60 x 60 ) cm and supplying maintenance ladders  with all the required works to complete the Job.  </t>
  </si>
  <si>
    <t>Supply materials, tools and manpower to remove all damaged parts of the steel truss (steel corrugated roof and walls sheet plate and steel sections), the work includes removing all debris from the site to a dump site approved by the relevant authority, with all the required works to complete the Job.</t>
  </si>
  <si>
    <t xml:space="preserve">Supply materials, tools and manpower to install a steel corrugated roof sheet plate of 0.8 mm thickness and (6*1 m) dimensions, the price includes cutting and welding works, with Strengthening long spaces with steel rectangular section of 1.5*3 inch to install the plates well on roof and  all sides of the truss, and all requirements to complete the work. </t>
  </si>
  <si>
    <t>Supply and install steel sliding  door of (4x3)m dimensions, 3" thick frame  and  15.mm thick steel  plate,  the work includes installing (1*2 m) door (within the slide door), all accessories, locks,  3 layer of oil based paint in addition to anti rust prime coat, with all the required works to complete the Job .</t>
  </si>
  <si>
    <t xml:space="preserve"> Supply, install and connect double flange gate valves of 6 inch diameter for the sedimentation basins from western origin, the work includes removing the old damged valves, with all mecanical of connection and installtion accessories, and all requirements to complete the job.</t>
  </si>
  <si>
    <t>supply materials and manpower to clean and maintain the  sedimentation  basins with all walls and floors of mud deposits (size: 25m diameter and 5m hieght), the work includes painting by using a nutritional epoxy (western origin) for the internal walls and floor of the tank and curing process for walls' cracks, with all requirements to complete the job.</t>
  </si>
  <si>
    <t xml:space="preserve">Supply, connect, test and operate to install distribution board of the muds sweepers and the it's basins, which consist of parts as follows:
2  Circuit breakers of 60 Amp.
10 contactors of 60 Amp;
1 amperage gage;
1 voltage meter; 
1 HZ gage, 1 selector switch, 1 phase failure, 1 overload of 10 A capacity.
Metal board of 70*35 cm 
 The price includes wiring works to ensure operating the board, required brands are ABB, Schneider, Hyundai and Siemens, all accessories of electrical connections and installations , and all required works to complete the job.
</t>
  </si>
  <si>
    <t>Supply materials, tools and manpower to connect the water PPR pipes of 1.5-inch diameter which connecting between the chlorine devices room and the sedimentation and filters basins. The work includes all  connection accessories and fitting as valves, tees, elbows .etc., making excavation of the pipe path with depth not less than 30 cm, with the re-casting the pipe path ,and with all work requirements to complete the job.</t>
  </si>
  <si>
    <t>Supplying of special uniform with masks from the best quality worn by workers who are dealing with chlorine devices.</t>
  </si>
  <si>
    <t>Supply materials, tools and manpower to connect the water PPR pipes of 1 -inch diameter which connecting between the alum devices room and the sedimentation basins. The work includes all  connection accessories and fitting as valves, tees, elbows .etc., making excavation of the pipe path with depth not less than 30 cm, with the re-casting the pipe path ,and with all work requirements to complete the job.</t>
  </si>
  <si>
    <t xml:space="preserve">Steel slide door of (4x 3) m for Alum room </t>
  </si>
  <si>
    <t>Supply and install hollow metal coated steel door partitioning every 20cm (4cmX4cmx2mm), and covered with steel plate 1.5 mm thickness on both sides the frame shall be 1.5 inch and 3 mm thickness. the work  including  Repair the walls and all necessary fixings, fittings, locks with  key, glazing, insulation foam, accessories, mastic, hardware and painting with anti-rust paint and 3 layers of oil paints, locks, connections accessories , and all the required works to complete the work. as following:</t>
  </si>
  <si>
    <t>Supply tools, materials and manpower to install service passageway of 1.2 width inside  the hall under filters basins which contain of the pipes network, which consist of steel u section of 3 inch and 4 mm thick for the main and sub beams and columns, steel rectangle section of 3*1.5 and 3 mm thick for the both side of  the handrail with 70 cm high and diamond plate of 4 mm thick for the floor, the work includes cutting and welding works, and painting with anti-rust paint and 3 layers of oil paints, with all requirements to complete the work.</t>
  </si>
  <si>
    <t xml:space="preserve">Supply materials, tools and manpower to paint all pipes network existing in the hall under filters with anti-rust paint and 3 layers of oil paints, the work includes treatment of leakage in water pipes, using the "sand blast" to remove the precipitations and corrosion on the pipes network, with all requirements to complete the work. </t>
  </si>
  <si>
    <t xml:space="preserve"> Supply materials, tools and manpower to repair the filter valves electrical box; the work includes replacing all the damaged parts of contactors, breakers, pass bars, connectors, light signs and ON/OFF buttons with re-wiring, provided it is delivered to the end user it is working and controls fully with the filters valves  without any defect, with all requirements to complete the work. with all works required to complete the Job. </t>
  </si>
  <si>
    <t xml:space="preserve">Supply materials, tools and manpower to cast a concrete base of 25cm thickness by using sulphate resistant cement not less than 21MPa compressive strength reinforced by 2 layers of BRC of 6 mm thick, with all requirements to complete the job.  </t>
  </si>
  <si>
    <t xml:space="preserve">Ea. </t>
  </si>
  <si>
    <t xml:space="preserve">Supply, install, connect and test the main valve of the main steel ductile pipe of with 600 mm diameter from western origin, the work includes cutting and welding works, all required connection and installations accessories, removing the old damaged valve, and all the required works to complete the Job </t>
  </si>
  <si>
    <t>Steel door in intake station building of 3*2 m</t>
  </si>
  <si>
    <t xml:space="preserve">Supply and install Steel windows  for project building of ( 1.5*2) dimension with U channel shape steel section  of 2x3 inch frame, 5mm thickness,T shape steel section of 2 inch  and steel protection(Burglar) with various shapes (flat, circular,.etc.), the work includes anti-flies net, handles, windows stopper , 6mm thick glass and painting with three layers of oil based paints in addition to anti rust primer, removing the old damaged windowa and repairing the walls after installing the new frame windowa with all accessories and work required to complete the work.  </t>
  </si>
  <si>
    <t xml:space="preserve">Supply materials, tools and manpower to repair and maintain the generator type Cummins of 1100KVA capacity 12 cylinders; the work includes replacing all parts, as detailed below:
- 2 Super charge
- Water radiator with all joins (intake &amp; charge)
- Belts
- Roller of belt of engine
 - Battery 12 V &amp; 200 Amps (Qty.2) with cable connections.
- Fan engine
- Fuel injectors ( 1Set).
- Fuel pump
- Oil engine, water radiator with all filters ( air, fuel&amp; oil).
all above materials should be original, set is (12 Oty) , the work includes, repairing  all electrical components with replacing all damaged parts to ensure operating the generator with the full load test, with all requirements to complete the job.
</t>
  </si>
  <si>
    <t>Supply materials, tools and manpoer to install a shed for the generator and fuel tanks of (10x5)m dimension 3m height, the columns should be steel square section (4x4)", the beams steel section (3x3)inch, corrugated roof sheet 0.8mm thickness for the roof, the price includes painting by anti-rust and 3 layers of oil paint, with all required works to complete the job.</t>
  </si>
  <si>
    <t>Supply materials, tools and manpower to build the damaged block fence wall using (20x20x40) cm concrete blocks and cement –sand mortar (1:3), above the D.P.C the work includes installing concrete block column each 5 m and double column each 10 m, Plastering the block wall fence from both sides with smooth 1:3 cement-sand mortar and removing the damaged parts of the fence wall and removing  all debris from the site to a dump site approved by the relevant authority, with all the required works to complete the Job.</t>
  </si>
  <si>
    <t>Supply , install and connect manual crane of 5 ton from the best origin in the local market, free movements and in two directions, the work includes all installation and connection accessories, supplying and installing the steel structure of the manual crane using  H steel section of 6 inch  which be installed on the truss roof by welding  and roll bolt of 32 mm, with painting with 3 layers of oil based paints in addition to anti-rust Primer , and all the works required to complete the job .</t>
  </si>
  <si>
    <t>Supply materials and tools to maintain mud sweeper of the sedimentation basins, the work includes replacing sweeper's wheels (four wheels for each sweeper of 8 inch diameter), replacing the  damaged steel parts of the steel structure of mud sweeper Inside and outside the water with new ones, with painting it with three layer of waterproof based paint , with all mechanical connecting which ensure operating it, and all requirements to complete the job.</t>
  </si>
  <si>
    <t>Supply, install, connect and test Spray system which consist of sprinklers water (shower) installed in the ceiling of the chlorine room which working to reduce the poisoning in case there is a leakage of chlorine, price should include all connection and installation accessories, PPR pipes network, supplying and installing water pupm of 1.5 KW, connecting the sprinklers network with the water source , with all requirements to complete the work.</t>
  </si>
  <si>
    <t xml:space="preserve">Supply materials, tools and manpower to maintain, repair, test and operate the filters gate valves of 8'' diameter which are used to control the entry of water from the filters to the ground tanks
 The mechanical maintenance of gate valves includes:
- Replacement of the damaged Shaft with a new stainless steel shaft with its key, the price should include maintenance of the damaged gate, replacing the  Becken Padding and all damaged mechanical parts and operation of the valve mechanically and fully .
The electrical  maintenance of gate valves includes:
- maintenance of the electric motor of 1 KW and three-phase for the valve by re coiled the engine coils using high quality copper wire, maintaining the gear box, replacing all the damaged internal and external parts of the valves. So that the valve works electrically and fully.
The work includes all accessories of  electrical, mechanical connections, connecting it with the electrical source, and all requirements to complete the work.
</t>
  </si>
  <si>
    <t xml:space="preserve">Supply materials, tools and manpower to maintain, repair, test and operate the filters gate valves of outlet of water and washing of 12'' diameter which are used to control the entry of water from the sedimentation basins to filters,
 The mechanical maintenance of gate valves includes:
- Replacement of the damaged Shaft with a new stainless steel shaft with its key, the price should include maintenance of the damaged gate, replacing the  Becken Padding and all damaged mechanical parts and operation of the valve mechanically and fully .
The electrical  maintenance of gate valves includes:
- maintenance of the electric motor of 1 KW and three-phase for the valve by re coiled the engine coils using high quality copper wire, maintaining the gear box, replacing all the damaged internal and external parts of the valves. So that the valve works electrically and fully.
The work includes all accessories of  electrical, mechanical connections, connecting it with the electrical source, and all requirements to complete the work.
</t>
  </si>
  <si>
    <t xml:space="preserve"> Supply materials, tools and manpower to finish the main corridors of the building with interlock tiles of 6 cm thickness and cement- sand mortar and filling the joints with fine sand , price should include leveling the ground, compaction of existing soil, the work includes , spreading sub-base layer compacted with 95% degree of compaction and 25 cm thick, spreading thick nylon layer, removing the old damage tiles  and all the required works to complete the work.</t>
  </si>
  <si>
    <r>
      <t>Supply, install, connect, test and operate electrical crane doble girder (5Ton) 6 direction two speed for lower&amp; Upper the work includes supply festoon system (Cable, Channel, angle&amp; trolley) of 60 m length, with overloads and slope sensors for pumping room, and all the required works to complete the work, as per specification following:  
1-Hoisting capacity  5000Kg
2- Lifting Crane 9m
3-Dynamic test load  5500kg at least 
4-Static test load 5500kg at least 
5-Lifting speed   Creep 0.6m/min   Fast 4m/min at least 
6-Hoisting Break type   Electromagnetic disk break. 
7-Cross travel break type   Electromagnetic.
8-Control type With pushbutton.
9-Long Travel electrical component. 
Required brands are KM, GIS or ABM</t>
    </r>
    <r>
      <rPr>
        <b/>
        <sz val="10"/>
        <color theme="1"/>
        <rFont val="Calibri"/>
        <family val="2"/>
        <scheme val="minor"/>
      </rPr>
      <t xml:space="preserve">. </t>
    </r>
    <r>
      <rPr>
        <sz val="10"/>
        <color theme="1"/>
        <rFont val="Calibri"/>
        <family val="2"/>
        <scheme val="minor"/>
      </rPr>
      <t xml:space="preserve">
</t>
    </r>
  </si>
  <si>
    <t xml:space="preserve"> Supply materials, tools and manpower to import and fill with selected material (river sand) subject to the Engineer's approval, in layers that not exceed 25cm inside the building structure, passageways and corridors including spraying and well compacted , with all the required works to complete the Job.</t>
  </si>
  <si>
    <t>Supply and connect a chrome water tap of 1/2 inch diameter with all connection and installation accessories</t>
  </si>
  <si>
    <t>Backfill with clean and Screened Loam</t>
  </si>
  <si>
    <t>Supplying and planting the natural grass</t>
  </si>
  <si>
    <t xml:space="preserve">C </t>
  </si>
  <si>
    <t>Supplying and planting the palm trees with length no less than 2m.</t>
  </si>
  <si>
    <t>Supplying and planting the ficus tree with length no less than 1.5m</t>
  </si>
  <si>
    <t xml:space="preserve">Supply materials, tools and manpower to backfill the garden with  blended soil of 30 cm with afforestation as following: </t>
  </si>
  <si>
    <t>C - Electrical works for project and service buildings</t>
  </si>
  <si>
    <t>D- Reconstruction of Reception building</t>
  </si>
  <si>
    <t>E-  Rehabilitation of the warehouse ( Steel  truss )</t>
  </si>
  <si>
    <t xml:space="preserve">G- Electrical Generators and transformer works:          </t>
  </si>
  <si>
    <t xml:space="preserve">H- Withdrawals Section " Intake"    </t>
  </si>
  <si>
    <t>I - Garden Works</t>
  </si>
  <si>
    <t>J - Fire Extinguisher</t>
  </si>
  <si>
    <t>Supply, install steel angle section of 2.5 -inch and 4 mm thick to create shelves inside the warehouse, the price includes cutting and welding works with all installations and connections accessories, painting with anti-rust paint and 3 layers of oil paints,and  all the required works to complete the Job</t>
  </si>
  <si>
    <t>Supply, install, connect and test double flange gate valves (mechanical - electrical valves) of 20 – inch dimeter which using in  the reverse washing process of the filters, the work includes all connection and installation accessories and removing the old damaged valves, with all requirements to complete the work.</t>
  </si>
  <si>
    <t xml:space="preserve">Supply, install, connect and operate a rotary air blower pupm for the reverse washing process of the filters as the following specification:
Q= 750m3/hr. capacity, Head of pressure = 20 bar , 1500r/min, with the electrical engine with same capacity of the pumps from western origin, the work includes repairing the reverse washing system and replacing the damaged parts; supplying, installing and connecting the starter of the system which includes: 3 contactors of 250 Amp, circuit breaker of 300 Amp, overload of 200 Amp capacity and electrical timer(required brands are ABB, Schneider, Hyundai and Siemens), and all the works required to complete the work, and inspection documents are required .
</t>
  </si>
  <si>
    <t>Supply materials, tools, equipment and manpower to supply and install steel basin of 4*3 m dimension and 4 m high to protect withdrawal sucker of pumps from the withdrawal of mud deposits and plankton from the river, which consist of steel structure of steel( I) section of 8 inch and 5 mm thickness for main beams and columns which reaches the bottom of the river, sub beams from steel U section of 6 inch and 5 mm thick, covering the stature using checker plate sheet of 8 mm thickness from four sides in addition to the base, supplying and installing checker plate partition of 3*6 m and 8 mm thick installed on the basin, the steel basin should be installed and connected it on the steel structure of the exist  withdrawal structure, the work includes cutting and welding works, making of openings in steel basin with suitable dimensions to exit the sand and weeds from steel basin according to the directions of the end user, painting with three layers of anti-rust paint, all connection and installation accessories, all required equipment to move and install it in the river, and all the required works to complete the work.</t>
  </si>
  <si>
    <t>F- Water treatment unit</t>
  </si>
  <si>
    <t>Supply materials, tools and manpower to cast reinforced concrete for base of the pumps of 5*3m dimensions, 80 cm thickness, compressive strength not less than 26 MPS using sulphate resistant cement and two layers of  deformed reinforcing steel bars of 12 mm diameter @ 200 mm C-C , the work includes removing 20 cm of existing soil, compaction of the sub grade layer, spreading crashed stone layer of 20 cm thickness with well compaction and Sub-base layer” class B” of 20 cm thickness and compacted to a min of 95% field density to comply with the modified proctor test, laying one layer of thick nylon. (polyphone sheets 500 Micron) before casting the concrete base, timber formwork shuttering and channel trench drain, as per attached drawings, with all the required works to complete the Job.</t>
  </si>
  <si>
    <t>Supply materials, tools and manpower to cast the walkways and corridors with removal of the old walkways,  the work includes leveling the ground, compaction of existing soil,spreading soil layers compacted with 95% degree of compaction, according to the required level, the layer thickness should not more than 25 cm thick, spreading sub-base layer compacted with 95% degree of compaction and 25 cm thick, spreading thick nylon layer and floor with 21 Mpa sulphate resistance reinforced concrete  and 10 cm thick , the price should include working expansion joints, casting the  foundation of retaining walls   with concrete of 21 Mpa build the walls with 24 cm using stone and cement mortar (1:3),  and plastering the walls using cement- sand mortar (1:3)  and all the required works to complete the Job.</t>
  </si>
  <si>
    <t xml:space="preserve"> Supply, install and connect air-conditioning split unit (cooling and heating) of 2 ton capacity with the protection device and installation of the outdoor part on steel frames, and all the required works .See compliance sheet .</t>
  </si>
  <si>
    <t xml:space="preserve"> Supply, install and connect water heater of 120 Lit capacity type wall mounted with using of cable (3*4) mm2 with switch (25-32)A to connect with the electrical source and all the required works .See compliance sheet</t>
  </si>
  <si>
    <t xml:space="preserve">Supply materials, tools and manpower to provide, install, connect and operate a horizontal pump (split case) with electrical board from western origin as the following specification:
Q = 480m3/hr., H = 50m, 1500r/min, electrical engine 250 KW capacity, the work includes supplying and installing a main electrical  board and  electrical cable of (3*240mm2) and 300m length from the pump to the board and electrical cable of (4*240 mm2) form electrical transformer to the main board of 30 m length for each pump, the electrical board consist of circuit breaker of  600Amp, 3 contactors 500Amp,electrical overload 300 Amp, phase failure, timer, amperage, Hertz and voltage meters (digital), the connection among board parts should be by bus bar and 3 CT connection for each phase connected to amperage meter by Selector switch for amperage reading for each phase, these parts placed in a metal box of (100x120)cm , required brands are ABB, Schneider, Hyundai and Siemens, making a steel base to ensure keeping the board vertical,  supplying, installing and contacting check valve, Rubber Expansion Joint and 2 valves of 12 inch dimeter , all installations and connections accessories, Elbows, Tees, Reducer Couplings, Flanges, bolts, Washers.. etc., to ensure that the pump is properly operated, with all the works required to complete the Job, the pumps in the water plant are Standart type. Certificate of origin and inspection documents are required .See compliance sheet
</t>
  </si>
  <si>
    <t>Supply, install, connect, test and operate electrical motor of 10 KW capacity, RPM 900 r/ min and three phase from western origin which works on the movement and irritation of the muds in the small rotors existing in the sedimentation basins with the shaft and its blades, the work includes all mechanical and electrical connecting which ensure operating it fully and removing the old damaged parts (electrical motors with accessories), and all requirements to complete the job..See compliance sheet</t>
  </si>
  <si>
    <t xml:space="preserve">Supply, install, connect and operate chlorination device of 8 kg/hr capacity with injector Alldoz type, the work includes supplying and installing all required connection accessories of the device; copper pipes, bronze valves and a network of ppr pipes of 35m length with all network accessories, the device should be approved western origin, with all requirements to complete the job.. See compliance sheet </t>
  </si>
  <si>
    <t xml:space="preserve"> Supply, install, connect, test and operate chlorine poster pumps of 10 m3/h capacity and head of 120 m with all accessories of electrical and mechanical connections  and connecting it with the electrical board of the project, the work includes removing all the old damaged device with its accessories, and all the works required to complete the Job.. See compliance sheet</t>
  </si>
  <si>
    <t xml:space="preserve">Supply, install, connect, test and operate electrical crane from western origin of 5-ton capacity, free movements and in two directions (up-down) connecting it with the ceiling of the chlorine bottles warehouse,the price include, all electrical and mechanical installation and connection accessories, removing the old crane and all accessories ,Required brands are KM, GIS or ABM.  and all requirements to complete the work. See compliance sheet </t>
  </si>
  <si>
    <t xml:space="preserve">Supply, install, connect, test and operate Alum dossing pumps from western origin with capacity of 4 bar, 1200 L/h, 1.5 K.W and 1500 rpm for electric motor with all accessories of electrical,mechanical connections,  connecting it with the electrical source and all requirements to complete the job. See compliance sheet
      </t>
  </si>
  <si>
    <t xml:space="preserve"> Supply, install, connect, test and operate electrcal motor for the alum mixer as the following specification: sheft length of 1.5 m with 3 feathers to mix the mixture, stainless steel type, capacity of 2 kw, RPM 1500,  the work includes all accessories of  electrical,mechanical connections,connecting it with the electrical source, and all requirements to complete the work. See compliance sheet</t>
  </si>
  <si>
    <t>Supply, install, connect, test and operate service submersible pump with 2 kW electrical motor capacity and  delivery hose is 2 inch diameter  to discharge the accumulated water in the pumps hall and the other one inside hall under filters basins,the work includes all accessories of  electrical, mechanical connections, connecting it with the electrical source in the electrical board, and all requirements to complete the work. See compliance sheet</t>
  </si>
  <si>
    <t xml:space="preserve"> Supply, install and operate generator of 1250 kVA capacity (50Hz/400V) silent type, Cummins, Perkins and caterpillar or equivalent, the work includes supplying, installing and connecting a galvanized fuel tank of 5000 ltr capacity to be installed on stand steel of steel angle section 4 inch and 4 mm thick, with all required electrical and mecanecal  installation and connections, with all requirements to complete the job. Certificate of origin and inspection documents are required. See compliance sheet</t>
  </si>
  <si>
    <t xml:space="preserve"> Supply,install, connect, test and operated changeover of 1600 Amp.  capacity with the metal board of 70*40*30cm size, passbars, and multi digit screen (V, A, Hz). Preferred brands are ABB, Schneider, Siemens or equivalent, with electrical cables  to connect  the board with generators using armed cable of (4x300mm2) and 60 m length for each generators,  all electrical installation and connection accessories, and all the required works to complete the Job. See compliance sheet</t>
  </si>
  <si>
    <t>Supply and install horizontal pump (split case)  it is installed in intake of Q=500m3/hr., H=100-110 m, Rpm= 1500 capacity and 350 Kw engine capacity, consists of stainless steel shaft, the engine coil is made of copper and  bronze impeller, the work includes supplying and installing  electrical operation board for each pump, consist of  metal box of 100*120 dimensions, circuit breaker of 800 Amp capacity, 3 contactors of 500 Amp capacity, overload of 300 Amp, phase failure, timer, digital LED Volt and Amp Meters, bus bar with 3 CT for each phase contacted with Amp meter by selector switch to read amperage each Phase, required brands are ABB, Schneider, Hyundai and Siemens , with electrical cable of 4*240 mm2 and 40 m length for each pump which connecting between the transformer and the main board, and electrical cable of 3*240 mm2 and 300 m length for each pump which connecting between the pump and electrical board, price should include steel frame to install the electrical board made of angle steel section of 2 inch, supplying, installing and contacting check valve “sandwich type” 8'' from western origin, Rubber Expansion Joint, 2 valves of 8 inch dimeter, withdrawal sucker of 10 inch diameter for the pushing pumps with the nuts and washers, armed rubber hose of 8 and 10 inch diameter and 25 m length for each diameter for each pumps , all installations and connections accessories, Elbows, Tees, Reducer Couplings, Flanges, bolts, Washers.. etc., for each pumps to ensure that the pump is properly operated, with all the works required to complete the Job, the pumps in the water project are Standart type. Certificate of origin and inspection documents are required.See compliance sheet</t>
  </si>
  <si>
    <t>Steel door of (2.5 x 2) m</t>
  </si>
  <si>
    <r>
      <t xml:space="preserve"> Supply,install, connect, test and operated changeover of 1600 Amp.  capacity with the metal board of 70*40*30cm size, passbars, and multi digit screen (V, A, Hz). Preferred brands are ABB, Schneider, Siemens or equivalent, with electrical cables  to connect  the board with generators using armed cable of </t>
    </r>
    <r>
      <rPr>
        <sz val="11"/>
        <color rgb="FFFF0000"/>
        <rFont val="Calibri"/>
        <family val="2"/>
        <scheme val="minor"/>
      </rPr>
      <t>4X400mm/ phase,</t>
    </r>
    <r>
      <rPr>
        <sz val="11"/>
        <color theme="1"/>
        <rFont val="Calibri"/>
        <family val="2"/>
        <scheme val="minor"/>
      </rPr>
      <t xml:space="preserve"> </t>
    </r>
    <r>
      <rPr>
        <sz val="11"/>
        <color rgb="FFFF0000"/>
        <rFont val="Calibri"/>
        <family val="2"/>
        <scheme val="minor"/>
      </rPr>
      <t>2X400/ Neutral</t>
    </r>
    <r>
      <rPr>
        <sz val="11"/>
        <color theme="1"/>
        <rFont val="Calibri"/>
        <family val="2"/>
        <scheme val="minor"/>
      </rPr>
      <t xml:space="preserve">  and 40m length for each generators,  all electrical installation and connection accessories, and all the required works to complete the Job.See compliance sheet  </t>
    </r>
  </si>
  <si>
    <t>Supply, install, connect, test and operatet  the gear box and  electrical motor of 3 kw capacity , 1500 rpm, 3-phase  from western origin which works to rotate muds sweeper around sedimentation basins, the work includes all mechanical and electrical connecting which ensure operating it fully and removing the old damaged parts ( electrical motors and gear box with accessories), with all requirements to complete the job. See compliance sheet</t>
  </si>
  <si>
    <t>Ea</t>
  </si>
  <si>
    <r>
      <t xml:space="preserve"> Supply, install, connect and operate transformer of 1000 kVa capacity and the coil of copper, the work includes supplying and installing circuit breaker of 1600 Amp required brands are ABB, Schneider, Hyundai and Siemens with metal board,</t>
    </r>
    <r>
      <rPr>
        <sz val="11"/>
        <color rgb="FFFF0000"/>
        <rFont val="Calibri"/>
        <family val="2"/>
        <scheme val="minor"/>
      </rPr>
      <t xml:space="preserve"> 4 flexi single cables of 1*400 mm2/ phase, 2X400mm /neutral </t>
    </r>
    <r>
      <rPr>
        <sz val="11"/>
        <color theme="1"/>
        <rFont val="Calibri"/>
        <family val="2"/>
        <scheme val="minor"/>
      </rPr>
      <t xml:space="preserve"> and 40 m length for each phase  to connect between main circuit breaker and transformer with all electrical connections and it should be subject to laboratory tests, with all the works required to complete the Job. See compliance sheet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</si>
</sst>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scheme val="minor"/>
    </font>
    <font>
      <sz val="10"/>
      <color theme="1"/>
      <name val="Calibri"/>
      <family val="2"/>
      <scheme val="minor"/>
    </font>
    <font>
      <b/>
      <sz val="10"/>
      <color theme="1"/>
      <name val="Calibri"/>
      <family val="2"/>
      <scheme val="minor"/>
    </font>
    <font>
      <sz val="10"/>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1"/>
      <color rgb="FFFF0000"/>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style="thin">
        <color auto="1"/>
      </bottom>
      <diagonal/>
    </border>
    <border>
      <left/>
      <right style="thin">
        <color auto="1"/>
      </right>
      <top/>
      <bottom/>
      <diagonal/>
    </border>
  </borders>
  <cellStyleXfs count="1">
    <xf numFmtId="0" fontId="0" fillId="0" borderId="0"/>
  </cellStyleXfs>
  <cellXfs count="99">
    <xf numFmtId="0" fontId="0" fillId="0" borderId="0" xfId="0"/>
    <xf numFmtId="0" fontId="1" fillId="0" borderId="0" xfId="0" applyFont="1" applyAlignment="1">
      <alignment horizontal="center"/>
    </xf>
    <xf numFmtId="0" fontId="2" fillId="2" borderId="1" xfId="0" applyFont="1" applyFill="1" applyBorder="1" applyAlignment="1">
      <alignment horizontal="left"/>
    </xf>
    <xf numFmtId="0" fontId="1" fillId="0" borderId="0" xfId="0" applyFont="1" applyAlignment="1">
      <alignment horizontal="left"/>
    </xf>
    <xf numFmtId="0" fontId="2" fillId="2" borderId="1" xfId="0" applyFont="1" applyFill="1" applyBorder="1" applyAlignment="1">
      <alignment horizontal="center" vertical="center"/>
    </xf>
    <xf numFmtId="0" fontId="1" fillId="0" borderId="0" xfId="0" applyFont="1" applyAlignment="1">
      <alignment horizontal="center" vertical="center"/>
    </xf>
    <xf numFmtId="0" fontId="1" fillId="0" borderId="4" xfId="0" applyFont="1" applyBorder="1" applyAlignment="1">
      <alignment horizontal="left" vertical="top" wrapText="1"/>
    </xf>
    <xf numFmtId="0" fontId="1" fillId="0" borderId="0" xfId="0" applyFont="1" applyBorder="1" applyAlignment="1">
      <alignment horizontal="center" vertical="center"/>
    </xf>
    <xf numFmtId="0" fontId="3" fillId="0" borderId="4" xfId="0" applyFont="1" applyBorder="1" applyAlignment="1">
      <alignment horizontal="left" vertical="top" wrapText="1"/>
    </xf>
    <xf numFmtId="0" fontId="1" fillId="0" borderId="5" xfId="0" applyFont="1" applyBorder="1" applyAlignment="1">
      <alignment horizontal="center" vertical="center"/>
    </xf>
    <xf numFmtId="0" fontId="4" fillId="0" borderId="5" xfId="0" applyFont="1" applyBorder="1" applyAlignment="1">
      <alignment horizontal="center"/>
    </xf>
    <xf numFmtId="0" fontId="4" fillId="0" borderId="9" xfId="0" applyFont="1" applyBorder="1" applyAlignment="1">
      <alignment horizontal="center"/>
    </xf>
    <xf numFmtId="0" fontId="1" fillId="0" borderId="9" xfId="0" applyFont="1" applyBorder="1" applyAlignment="1">
      <alignment horizontal="center" vertical="center"/>
    </xf>
    <xf numFmtId="0" fontId="4" fillId="0" borderId="0" xfId="0" applyFont="1" applyBorder="1" applyAlignment="1">
      <alignment horizontal="center" vertical="center"/>
    </xf>
    <xf numFmtId="0" fontId="1" fillId="0" borderId="4" xfId="0" applyFont="1" applyFill="1" applyBorder="1" applyAlignment="1">
      <alignment horizontal="left" vertical="top" wrapText="1"/>
    </xf>
    <xf numFmtId="0" fontId="2" fillId="3" borderId="9" xfId="0" applyFont="1" applyFill="1" applyBorder="1" applyAlignment="1">
      <alignment horizontal="center" vertical="center"/>
    </xf>
    <xf numFmtId="164" fontId="2" fillId="3" borderId="9" xfId="0" applyNumberFormat="1" applyFont="1" applyFill="1" applyBorder="1" applyAlignment="1">
      <alignment horizontal="center" vertical="center"/>
    </xf>
    <xf numFmtId="0" fontId="3" fillId="0" borderId="4" xfId="0" applyFont="1" applyFill="1" applyBorder="1" applyAlignment="1">
      <alignment horizontal="left" vertical="top" wrapText="1"/>
    </xf>
    <xf numFmtId="0" fontId="4" fillId="3" borderId="8" xfId="0" applyFont="1" applyFill="1" applyBorder="1" applyAlignment="1">
      <alignment horizontal="left" vertical="center"/>
    </xf>
    <xf numFmtId="0" fontId="2" fillId="0" borderId="11" xfId="0" applyFont="1" applyBorder="1" applyAlignment="1">
      <alignment horizontal="center" vertical="center"/>
    </xf>
    <xf numFmtId="0" fontId="1" fillId="0" borderId="4" xfId="0" applyFont="1" applyBorder="1" applyAlignment="1">
      <alignment horizontal="center" vertical="center"/>
    </xf>
    <xf numFmtId="0" fontId="3" fillId="0" borderId="4" xfId="0" applyFont="1" applyFill="1" applyBorder="1" applyAlignment="1">
      <alignment horizontal="left" vertical="center" wrapText="1"/>
    </xf>
    <xf numFmtId="0" fontId="1" fillId="0" borderId="6" xfId="0" applyFont="1" applyBorder="1" applyAlignment="1">
      <alignment horizontal="center" vertical="center" wrapText="1"/>
    </xf>
    <xf numFmtId="0" fontId="1" fillId="5" borderId="4" xfId="0" applyFont="1" applyFill="1" applyBorder="1" applyAlignment="1">
      <alignment horizontal="center" vertical="center"/>
    </xf>
    <xf numFmtId="0" fontId="4" fillId="3" borderId="2" xfId="0" applyFont="1" applyFill="1" applyBorder="1" applyAlignment="1">
      <alignment horizontal="left" vertical="center"/>
    </xf>
    <xf numFmtId="0" fontId="2" fillId="3" borderId="3" xfId="0" applyFont="1" applyFill="1" applyBorder="1" applyAlignment="1">
      <alignment horizontal="center" vertical="center"/>
    </xf>
    <xf numFmtId="0" fontId="4" fillId="3" borderId="2" xfId="0" applyFont="1" applyFill="1" applyBorder="1" applyAlignment="1">
      <alignment horizontal="left"/>
    </xf>
    <xf numFmtId="0" fontId="4" fillId="3" borderId="3" xfId="0" applyFont="1" applyFill="1" applyBorder="1" applyAlignment="1">
      <alignment horizontal="center" vertical="center"/>
    </xf>
    <xf numFmtId="0" fontId="6" fillId="4" borderId="2" xfId="0" applyFont="1" applyFill="1" applyBorder="1" applyAlignment="1">
      <alignment horizontal="left" vertical="center"/>
    </xf>
    <xf numFmtId="0" fontId="5" fillId="4" borderId="3" xfId="0" applyFont="1" applyFill="1" applyBorder="1" applyAlignment="1">
      <alignment horizontal="center" vertical="center"/>
    </xf>
    <xf numFmtId="0" fontId="6" fillId="4" borderId="3" xfId="0" applyFont="1" applyFill="1" applyBorder="1" applyAlignment="1">
      <alignment horizontal="center" vertical="center"/>
    </xf>
    <xf numFmtId="0" fontId="5" fillId="0" borderId="0" xfId="0" applyFont="1" applyAlignment="1">
      <alignment horizontal="center" vertical="center"/>
    </xf>
    <xf numFmtId="3" fontId="1" fillId="0" borderId="4" xfId="0" applyNumberFormat="1" applyFont="1" applyBorder="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0" fillId="0" borderId="4" xfId="0" applyFont="1" applyFill="1" applyBorder="1" applyAlignment="1">
      <alignment horizontal="left" vertical="top" wrapText="1"/>
    </xf>
    <xf numFmtId="0" fontId="0" fillId="0" borderId="4" xfId="0" applyFont="1" applyBorder="1" applyAlignment="1">
      <alignment horizontal="left" vertical="top" wrapText="1"/>
    </xf>
    <xf numFmtId="0" fontId="2" fillId="0" borderId="4" xfId="0" applyFont="1" applyBorder="1" applyAlignment="1">
      <alignment horizontal="center" vertical="center"/>
    </xf>
    <xf numFmtId="0" fontId="4" fillId="0" borderId="4" xfId="0" applyFont="1" applyBorder="1" applyAlignment="1">
      <alignment horizontal="center" vertical="center"/>
    </xf>
    <xf numFmtId="164" fontId="0" fillId="0" borderId="13" xfId="0" applyNumberFormat="1" applyFont="1" applyBorder="1" applyAlignment="1">
      <alignment horizontal="center" vertical="center"/>
    </xf>
    <xf numFmtId="0" fontId="0" fillId="0" borderId="4" xfId="0" applyFont="1" applyBorder="1" applyAlignment="1">
      <alignment horizontal="center" vertical="center"/>
    </xf>
    <xf numFmtId="0" fontId="2" fillId="0" borderId="6" xfId="0" applyFont="1" applyBorder="1" applyAlignment="1">
      <alignment horizontal="center" vertical="center"/>
    </xf>
    <xf numFmtId="0" fontId="0" fillId="0" borderId="0" xfId="0" applyFont="1" applyAlignment="1">
      <alignment horizontal="center"/>
    </xf>
    <xf numFmtId="0" fontId="5" fillId="0" borderId="4" xfId="0" applyFont="1" applyFill="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Alignment="1">
      <alignment horizontal="center" vertical="center"/>
    </xf>
    <xf numFmtId="164" fontId="1" fillId="0" borderId="9" xfId="0" applyNumberFormat="1" applyFont="1" applyBorder="1" applyAlignment="1">
      <alignment horizontal="center" vertical="center"/>
    </xf>
    <xf numFmtId="164" fontId="1" fillId="0" borderId="0" xfId="0" applyNumberFormat="1" applyFont="1" applyBorder="1" applyAlignment="1">
      <alignment horizontal="center" vertical="center"/>
    </xf>
    <xf numFmtId="164" fontId="1" fillId="0" borderId="5" xfId="0" applyNumberFormat="1" applyFont="1" applyBorder="1" applyAlignment="1">
      <alignment horizontal="center" vertical="center"/>
    </xf>
    <xf numFmtId="164" fontId="2" fillId="2" borderId="1" xfId="0" applyNumberFormat="1" applyFont="1" applyFill="1" applyBorder="1" applyAlignment="1">
      <alignment horizontal="center" vertical="center"/>
    </xf>
    <xf numFmtId="164" fontId="6" fillId="4" borderId="3" xfId="0" applyNumberFormat="1" applyFont="1" applyFill="1" applyBorder="1" applyAlignment="1">
      <alignment horizontal="center" vertical="center"/>
    </xf>
    <xf numFmtId="164" fontId="1" fillId="0" borderId="0" xfId="0" applyNumberFormat="1" applyFont="1" applyAlignment="1">
      <alignment horizontal="center" vertical="center"/>
    </xf>
    <xf numFmtId="164" fontId="0" fillId="0" borderId="10" xfId="0" applyNumberFormat="1" applyFont="1" applyBorder="1" applyAlignment="1">
      <alignment horizontal="center" vertical="center"/>
    </xf>
    <xf numFmtId="164" fontId="0" fillId="0" borderId="12" xfId="0" applyNumberFormat="1" applyFont="1" applyBorder="1" applyAlignment="1">
      <alignment horizontal="center" vertical="center"/>
    </xf>
    <xf numFmtId="164" fontId="4" fillId="2" borderId="1" xfId="0" applyNumberFormat="1" applyFont="1" applyFill="1" applyBorder="1" applyAlignment="1">
      <alignment horizontal="center" vertical="center"/>
    </xf>
    <xf numFmtId="164" fontId="4" fillId="3" borderId="10" xfId="0" applyNumberFormat="1" applyFont="1" applyFill="1" applyBorder="1" applyAlignment="1">
      <alignment horizontal="center" vertical="center"/>
    </xf>
    <xf numFmtId="164" fontId="0" fillId="0" borderId="0" xfId="0" applyNumberFormat="1" applyFont="1" applyAlignment="1">
      <alignment horizontal="center" vertical="center"/>
    </xf>
    <xf numFmtId="0" fontId="1" fillId="0" borderId="1" xfId="0" applyFont="1" applyBorder="1" applyAlignment="1">
      <alignment horizontal="center" vertical="center"/>
    </xf>
    <xf numFmtId="3" fontId="1" fillId="0" borderId="1" xfId="0" applyNumberFormat="1" applyFont="1" applyBorder="1" applyAlignment="1">
      <alignment horizontal="center" vertical="center"/>
    </xf>
    <xf numFmtId="0" fontId="1" fillId="0" borderId="4" xfId="0" applyFont="1" applyBorder="1" applyAlignment="1">
      <alignment horizontal="center"/>
    </xf>
    <xf numFmtId="0" fontId="0" fillId="0" borderId="10" xfId="0" applyFont="1" applyBorder="1" applyAlignment="1">
      <alignment horizontal="center" vertical="center"/>
    </xf>
    <xf numFmtId="0" fontId="2" fillId="0" borderId="1" xfId="0" applyFont="1" applyBorder="1" applyAlignment="1">
      <alignment horizontal="center" vertical="center"/>
    </xf>
    <xf numFmtId="0" fontId="0" fillId="0" borderId="1" xfId="0" applyFont="1" applyFill="1" applyBorder="1" applyAlignment="1">
      <alignment horizontal="left" vertical="top"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0" borderId="1" xfId="0" applyFont="1" applyBorder="1" applyAlignment="1">
      <alignment horizontal="center" vertical="center" wrapText="1"/>
    </xf>
    <xf numFmtId="0" fontId="0" fillId="0" borderId="1" xfId="0" applyFont="1" applyFill="1" applyBorder="1" applyAlignment="1">
      <alignment horizontal="left" wrapText="1"/>
    </xf>
    <xf numFmtId="3"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0" borderId="1" xfId="0" applyFont="1" applyFill="1" applyBorder="1" applyAlignment="1">
      <alignment horizontal="left" vertical="top" wrapText="1"/>
    </xf>
    <xf numFmtId="0" fontId="1" fillId="5" borderId="1" xfId="0" applyFont="1" applyFill="1" applyBorder="1" applyAlignment="1">
      <alignment horizontal="center" vertical="center"/>
    </xf>
    <xf numFmtId="0" fontId="2" fillId="0" borderId="1" xfId="0" applyFont="1" applyFill="1" applyBorder="1" applyAlignment="1">
      <alignment horizontal="center" vertical="center"/>
    </xf>
    <xf numFmtId="0" fontId="3" fillId="0" borderId="1" xfId="0" applyFont="1" applyBorder="1" applyAlignment="1">
      <alignment horizontal="left" vertical="top" wrapText="1"/>
    </xf>
    <xf numFmtId="0" fontId="5" fillId="0" borderId="1" xfId="0" applyFont="1" applyFill="1" applyBorder="1" applyAlignment="1">
      <alignment horizontal="center" vertical="center"/>
    </xf>
    <xf numFmtId="3" fontId="1" fillId="0" borderId="1" xfId="0" applyNumberFormat="1" applyFont="1" applyFill="1" applyBorder="1" applyAlignment="1">
      <alignment horizontal="center" vertical="center"/>
    </xf>
    <xf numFmtId="0" fontId="4" fillId="3" borderId="0" xfId="0" applyFont="1" applyFill="1" applyBorder="1" applyAlignment="1">
      <alignment horizontal="left" vertical="center" wrapText="1"/>
    </xf>
    <xf numFmtId="4" fontId="1" fillId="0" borderId="4" xfId="0" applyNumberFormat="1" applyFont="1" applyBorder="1" applyAlignment="1">
      <alignment horizontal="center" vertical="center"/>
    </xf>
    <xf numFmtId="4" fontId="0" fillId="0" borderId="4" xfId="0" applyNumberFormat="1" applyFont="1" applyBorder="1" applyAlignment="1">
      <alignment horizontal="center" vertical="center"/>
    </xf>
    <xf numFmtId="4" fontId="2" fillId="3" borderId="9" xfId="0" applyNumberFormat="1" applyFont="1" applyFill="1" applyBorder="1" applyAlignment="1">
      <alignment horizontal="center" vertical="center"/>
    </xf>
    <xf numFmtId="4" fontId="1" fillId="0" borderId="1" xfId="0" applyNumberFormat="1" applyFont="1" applyBorder="1" applyAlignment="1">
      <alignment horizontal="center" vertical="center"/>
    </xf>
    <xf numFmtId="4" fontId="2" fillId="3" borderId="3" xfId="0" applyNumberFormat="1" applyFont="1" applyFill="1" applyBorder="1" applyAlignment="1">
      <alignment horizontal="center" vertical="center"/>
    </xf>
    <xf numFmtId="4" fontId="0" fillId="0" borderId="10" xfId="0" applyNumberFormat="1" applyFont="1" applyBorder="1" applyAlignment="1">
      <alignment horizontal="center" vertical="center"/>
    </xf>
    <xf numFmtId="4" fontId="1" fillId="0" borderId="6" xfId="0" applyNumberFormat="1" applyFont="1" applyBorder="1" applyAlignment="1">
      <alignment horizontal="center" vertical="center"/>
    </xf>
    <xf numFmtId="4" fontId="4" fillId="3" borderId="0" xfId="0" applyNumberFormat="1" applyFont="1" applyFill="1" applyBorder="1" applyAlignment="1">
      <alignment vertical="center" wrapText="1"/>
    </xf>
    <xf numFmtId="4" fontId="4" fillId="3" borderId="3" xfId="0" applyNumberFormat="1" applyFont="1" applyFill="1" applyBorder="1" applyAlignment="1">
      <alignment horizontal="center" vertical="center"/>
    </xf>
    <xf numFmtId="4" fontId="1" fillId="0" borderId="4" xfId="0" applyNumberFormat="1" applyFont="1" applyBorder="1" applyAlignment="1" applyProtection="1">
      <alignment horizontal="center" vertical="center"/>
      <protection locked="0"/>
    </xf>
    <xf numFmtId="4" fontId="1" fillId="0" borderId="1" xfId="0" applyNumberFormat="1" applyFont="1" applyBorder="1" applyAlignment="1" applyProtection="1">
      <alignment horizontal="center" vertical="center"/>
      <protection locked="0"/>
    </xf>
    <xf numFmtId="4" fontId="0" fillId="0" borderId="1" xfId="0" applyNumberFormat="1" applyFont="1" applyBorder="1" applyAlignment="1" applyProtection="1">
      <alignment horizontal="center" vertical="center" wrapText="1"/>
      <protection locked="0"/>
    </xf>
    <xf numFmtId="4" fontId="0" fillId="0" borderId="1" xfId="0" applyNumberFormat="1" applyFont="1" applyBorder="1" applyAlignment="1" applyProtection="1">
      <alignment horizontal="center" vertical="center"/>
      <protection locked="0"/>
    </xf>
    <xf numFmtId="4" fontId="1" fillId="0" borderId="1" xfId="0" applyNumberFormat="1" applyFont="1" applyFill="1" applyBorder="1" applyAlignment="1" applyProtection="1">
      <alignment horizontal="center" vertical="center"/>
      <protection locked="0"/>
    </xf>
    <xf numFmtId="4" fontId="8" fillId="3" borderId="4" xfId="0" applyNumberFormat="1" applyFont="1" applyFill="1" applyBorder="1" applyAlignment="1">
      <alignment horizontal="center" vertical="center"/>
    </xf>
    <xf numFmtId="4" fontId="0" fillId="3" borderId="4" xfId="0" applyNumberFormat="1" applyFont="1" applyFill="1" applyBorder="1" applyAlignment="1">
      <alignment horizontal="center" vertical="center"/>
    </xf>
    <xf numFmtId="4" fontId="6" fillId="4" borderId="1"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8"/>
  <sheetViews>
    <sheetView tabSelected="1" view="pageBreakPreview" topLeftCell="A145" zoomScaleNormal="100" zoomScaleSheetLayoutView="100" workbookViewId="0">
      <selection activeCell="E153" sqref="E153"/>
    </sheetView>
  </sheetViews>
  <sheetFormatPr defaultColWidth="8.6640625" defaultRowHeight="14.4" x14ac:dyDescent="0.3"/>
  <cols>
    <col min="1" max="1" width="4.33203125" style="46" customWidth="1"/>
    <col min="2" max="2" width="56" style="3" customWidth="1"/>
    <col min="3" max="3" width="4.5546875" style="5" customWidth="1"/>
    <col min="4" max="4" width="7.88671875" style="5" customWidth="1"/>
    <col min="5" max="5" width="9.6640625" style="52" customWidth="1"/>
    <col min="6" max="6" width="11.33203125" style="57" customWidth="1"/>
    <col min="7" max="16384" width="8.6640625" style="1"/>
  </cols>
  <sheetData>
    <row r="1" spans="1:10" x14ac:dyDescent="0.3">
      <c r="A1" s="44"/>
      <c r="B1" s="11" t="s">
        <v>7</v>
      </c>
      <c r="C1" s="12"/>
      <c r="D1" s="12"/>
      <c r="E1" s="47"/>
      <c r="F1" s="53"/>
    </row>
    <row r="2" spans="1:10" x14ac:dyDescent="0.3">
      <c r="A2" s="19" t="s">
        <v>6</v>
      </c>
      <c r="B2" s="13" t="s">
        <v>67</v>
      </c>
      <c r="C2" s="7"/>
      <c r="D2" s="7"/>
      <c r="E2" s="48"/>
      <c r="F2" s="39"/>
    </row>
    <row r="3" spans="1:10" x14ac:dyDescent="0.3">
      <c r="A3" s="45"/>
      <c r="B3" s="10" t="s">
        <v>68</v>
      </c>
      <c r="C3" s="9"/>
      <c r="D3" s="9"/>
      <c r="E3" s="49"/>
      <c r="F3" s="54"/>
    </row>
    <row r="4" spans="1:10" x14ac:dyDescent="0.3">
      <c r="A4" s="4" t="s">
        <v>0</v>
      </c>
      <c r="B4" s="2" t="s">
        <v>1</v>
      </c>
      <c r="C4" s="4" t="s">
        <v>3</v>
      </c>
      <c r="D4" s="4" t="s">
        <v>2</v>
      </c>
      <c r="E4" s="50" t="s">
        <v>4</v>
      </c>
      <c r="F4" s="55" t="s">
        <v>5</v>
      </c>
    </row>
    <row r="5" spans="1:10" x14ac:dyDescent="0.3">
      <c r="A5" s="18" t="s">
        <v>30</v>
      </c>
      <c r="B5" s="15"/>
      <c r="C5" s="15"/>
      <c r="D5" s="15"/>
      <c r="E5" s="16"/>
      <c r="F5" s="56"/>
    </row>
    <row r="6" spans="1:10" ht="131.25" customHeight="1" x14ac:dyDescent="0.3">
      <c r="A6" s="37">
        <v>1</v>
      </c>
      <c r="B6" s="8" t="s">
        <v>31</v>
      </c>
      <c r="C6" s="33" t="s">
        <v>8</v>
      </c>
      <c r="D6" s="32">
        <f>160*160</f>
        <v>25600</v>
      </c>
      <c r="E6" s="91"/>
      <c r="F6" s="83">
        <f>D6*E6</f>
        <v>0</v>
      </c>
    </row>
    <row r="7" spans="1:10" x14ac:dyDescent="0.3">
      <c r="A7" s="18" t="s">
        <v>73</v>
      </c>
      <c r="B7" s="15"/>
      <c r="C7" s="15"/>
      <c r="D7" s="15"/>
      <c r="E7" s="84"/>
      <c r="F7" s="96"/>
    </row>
    <row r="8" spans="1:10" ht="124.5" customHeight="1" x14ac:dyDescent="0.3">
      <c r="A8" s="62">
        <v>2</v>
      </c>
      <c r="B8" s="14" t="s">
        <v>115</v>
      </c>
      <c r="C8" s="58" t="s">
        <v>11</v>
      </c>
      <c r="D8" s="59">
        <v>10</v>
      </c>
      <c r="E8" s="92"/>
      <c r="F8" s="83">
        <f t="shared" ref="F7:F70" si="0">D8*E8</f>
        <v>0</v>
      </c>
    </row>
    <row r="9" spans="1:10" ht="80.25" customHeight="1" x14ac:dyDescent="0.3">
      <c r="A9" s="41">
        <v>3</v>
      </c>
      <c r="B9" s="36" t="s">
        <v>81</v>
      </c>
      <c r="C9" s="58" t="s">
        <v>8</v>
      </c>
      <c r="D9" s="59">
        <v>200</v>
      </c>
      <c r="E9" s="92"/>
      <c r="F9" s="83">
        <f t="shared" si="0"/>
        <v>0</v>
      </c>
    </row>
    <row r="10" spans="1:10" ht="124.5" customHeight="1" x14ac:dyDescent="0.3">
      <c r="A10" s="37">
        <v>4</v>
      </c>
      <c r="B10" s="35" t="s">
        <v>69</v>
      </c>
      <c r="C10" s="33" t="s">
        <v>11</v>
      </c>
      <c r="D10" s="32">
        <v>13</v>
      </c>
      <c r="E10" s="91"/>
      <c r="F10" s="83">
        <f t="shared" si="0"/>
        <v>0</v>
      </c>
      <c r="J10" s="1" t="s">
        <v>6</v>
      </c>
    </row>
    <row r="11" spans="1:10" ht="115.2" x14ac:dyDescent="0.3">
      <c r="A11" s="37">
        <v>5</v>
      </c>
      <c r="B11" s="35" t="s">
        <v>107</v>
      </c>
      <c r="C11" s="33"/>
      <c r="D11" s="60"/>
      <c r="E11" s="82"/>
      <c r="F11" s="83"/>
    </row>
    <row r="12" spans="1:10" x14ac:dyDescent="0.3">
      <c r="A12" s="66" t="s">
        <v>12</v>
      </c>
      <c r="B12" s="67" t="s">
        <v>106</v>
      </c>
      <c r="C12" s="68" t="s">
        <v>11</v>
      </c>
      <c r="D12" s="69">
        <v>2</v>
      </c>
      <c r="E12" s="93"/>
      <c r="F12" s="83">
        <f t="shared" si="0"/>
        <v>0</v>
      </c>
    </row>
    <row r="13" spans="1:10" x14ac:dyDescent="0.3">
      <c r="A13" s="66" t="s">
        <v>13</v>
      </c>
      <c r="B13" s="67" t="s">
        <v>44</v>
      </c>
      <c r="C13" s="69" t="s">
        <v>11</v>
      </c>
      <c r="D13" s="69">
        <v>8</v>
      </c>
      <c r="E13" s="93"/>
      <c r="F13" s="83">
        <f t="shared" si="0"/>
        <v>0</v>
      </c>
    </row>
    <row r="14" spans="1:10" x14ac:dyDescent="0.3">
      <c r="A14" s="66" t="s">
        <v>14</v>
      </c>
      <c r="B14" s="67" t="s">
        <v>80</v>
      </c>
      <c r="C14" s="69" t="s">
        <v>11</v>
      </c>
      <c r="D14" s="69">
        <v>2</v>
      </c>
      <c r="E14" s="93"/>
      <c r="F14" s="83">
        <f t="shared" si="0"/>
        <v>0</v>
      </c>
    </row>
    <row r="15" spans="1:10" x14ac:dyDescent="0.3">
      <c r="A15" s="66" t="s">
        <v>15</v>
      </c>
      <c r="B15" s="67" t="s">
        <v>114</v>
      </c>
      <c r="C15" s="69" t="s">
        <v>11</v>
      </c>
      <c r="D15" s="69">
        <v>6</v>
      </c>
      <c r="E15" s="93"/>
      <c r="F15" s="83">
        <f t="shared" si="0"/>
        <v>0</v>
      </c>
    </row>
    <row r="16" spans="1:10" ht="99.75" customHeight="1" x14ac:dyDescent="0.3">
      <c r="A16" s="37">
        <v>6</v>
      </c>
      <c r="B16" s="35" t="s">
        <v>84</v>
      </c>
      <c r="C16" s="33" t="s">
        <v>11</v>
      </c>
      <c r="D16" s="32">
        <v>14</v>
      </c>
      <c r="E16" s="91"/>
      <c r="F16" s="83">
        <f t="shared" si="0"/>
        <v>0</v>
      </c>
    </row>
    <row r="17" spans="1:6" ht="72" x14ac:dyDescent="0.3">
      <c r="A17" s="37">
        <v>7</v>
      </c>
      <c r="B17" s="35" t="s">
        <v>83</v>
      </c>
      <c r="C17" s="33" t="s">
        <v>75</v>
      </c>
      <c r="D17" s="32">
        <v>60</v>
      </c>
      <c r="E17" s="91"/>
      <c r="F17" s="83">
        <f t="shared" si="0"/>
        <v>0</v>
      </c>
    </row>
    <row r="18" spans="1:6" ht="100.8" x14ac:dyDescent="0.3">
      <c r="A18" s="37">
        <v>8</v>
      </c>
      <c r="B18" s="35" t="s">
        <v>70</v>
      </c>
      <c r="C18" s="33" t="s">
        <v>8</v>
      </c>
      <c r="D18" s="32">
        <v>150</v>
      </c>
      <c r="E18" s="91"/>
      <c r="F18" s="83">
        <f t="shared" si="0"/>
        <v>0</v>
      </c>
    </row>
    <row r="19" spans="1:6" ht="115.2" x14ac:dyDescent="0.3">
      <c r="A19" s="37">
        <v>9</v>
      </c>
      <c r="B19" s="35" t="s">
        <v>71</v>
      </c>
      <c r="C19" s="33" t="s">
        <v>8</v>
      </c>
      <c r="D19" s="32">
        <v>25</v>
      </c>
      <c r="E19" s="91"/>
      <c r="F19" s="83">
        <f t="shared" si="0"/>
        <v>0</v>
      </c>
    </row>
    <row r="20" spans="1:6" ht="144" x14ac:dyDescent="0.3">
      <c r="A20" s="37">
        <v>10</v>
      </c>
      <c r="B20" s="35" t="s">
        <v>82</v>
      </c>
      <c r="C20" s="33" t="s">
        <v>8</v>
      </c>
      <c r="D20" s="32">
        <v>6500</v>
      </c>
      <c r="E20" s="91"/>
      <c r="F20" s="83">
        <f t="shared" si="0"/>
        <v>0</v>
      </c>
    </row>
    <row r="21" spans="1:6" ht="187.2" x14ac:dyDescent="0.3">
      <c r="A21" s="62">
        <v>11</v>
      </c>
      <c r="B21" s="63" t="s">
        <v>147</v>
      </c>
      <c r="C21" s="58" t="s">
        <v>8</v>
      </c>
      <c r="D21" s="59">
        <v>600</v>
      </c>
      <c r="E21" s="92"/>
      <c r="F21" s="83">
        <f t="shared" si="0"/>
        <v>0</v>
      </c>
    </row>
    <row r="22" spans="1:6" ht="115.2" x14ac:dyDescent="0.3">
      <c r="A22" s="62">
        <v>12</v>
      </c>
      <c r="B22" s="63" t="s">
        <v>124</v>
      </c>
      <c r="C22" s="58" t="s">
        <v>8</v>
      </c>
      <c r="D22" s="59">
        <v>110</v>
      </c>
      <c r="E22" s="92"/>
      <c r="F22" s="83">
        <f t="shared" si="0"/>
        <v>0</v>
      </c>
    </row>
    <row r="23" spans="1:6" ht="86.4" x14ac:dyDescent="0.3">
      <c r="A23" s="37">
        <v>13</v>
      </c>
      <c r="B23" s="35" t="s">
        <v>72</v>
      </c>
      <c r="C23" s="33" t="s">
        <v>8</v>
      </c>
      <c r="D23" s="32">
        <v>2000</v>
      </c>
      <c r="E23" s="91"/>
      <c r="F23" s="83">
        <f t="shared" si="0"/>
        <v>0</v>
      </c>
    </row>
    <row r="24" spans="1:6" ht="43.2" x14ac:dyDescent="0.3">
      <c r="A24" s="37">
        <v>14</v>
      </c>
      <c r="B24" s="35" t="s">
        <v>74</v>
      </c>
      <c r="C24" s="33" t="s">
        <v>10</v>
      </c>
      <c r="D24" s="32">
        <v>150</v>
      </c>
      <c r="E24" s="91"/>
      <c r="F24" s="83">
        <f t="shared" si="0"/>
        <v>0</v>
      </c>
    </row>
    <row r="25" spans="1:6" ht="57.6" x14ac:dyDescent="0.3">
      <c r="A25" s="37">
        <v>15</v>
      </c>
      <c r="B25" s="35" t="s">
        <v>78</v>
      </c>
      <c r="C25" s="33" t="s">
        <v>10</v>
      </c>
      <c r="D25" s="32">
        <v>200</v>
      </c>
      <c r="E25" s="91"/>
      <c r="F25" s="83">
        <f t="shared" si="0"/>
        <v>0</v>
      </c>
    </row>
    <row r="26" spans="1:6" ht="86.4" x14ac:dyDescent="0.3">
      <c r="A26" s="37">
        <v>16</v>
      </c>
      <c r="B26" s="35" t="s">
        <v>25</v>
      </c>
      <c r="C26" s="33" t="s">
        <v>11</v>
      </c>
      <c r="D26" s="32">
        <v>4</v>
      </c>
      <c r="E26" s="91"/>
      <c r="F26" s="83">
        <f t="shared" si="0"/>
        <v>0</v>
      </c>
    </row>
    <row r="27" spans="1:6" ht="28.8" x14ac:dyDescent="0.3">
      <c r="A27" s="37">
        <v>17</v>
      </c>
      <c r="B27" s="35" t="s">
        <v>77</v>
      </c>
      <c r="C27" s="33" t="s">
        <v>11</v>
      </c>
      <c r="D27" s="32">
        <v>2</v>
      </c>
      <c r="E27" s="91"/>
      <c r="F27" s="83">
        <f t="shared" si="0"/>
        <v>0</v>
      </c>
    </row>
    <row r="28" spans="1:6" ht="72" x14ac:dyDescent="0.3">
      <c r="A28" s="37">
        <v>18</v>
      </c>
      <c r="B28" s="35" t="s">
        <v>22</v>
      </c>
      <c r="C28" s="33" t="s">
        <v>75</v>
      </c>
      <c r="D28" s="32">
        <v>50</v>
      </c>
      <c r="E28" s="91"/>
      <c r="F28" s="83">
        <f t="shared" si="0"/>
        <v>0</v>
      </c>
    </row>
    <row r="29" spans="1:6" ht="57.6" x14ac:dyDescent="0.3">
      <c r="A29" s="37">
        <v>19</v>
      </c>
      <c r="B29" s="35" t="s">
        <v>27</v>
      </c>
      <c r="C29" s="33" t="s">
        <v>11</v>
      </c>
      <c r="D29" s="32">
        <v>4</v>
      </c>
      <c r="E29" s="91"/>
      <c r="F29" s="83">
        <f t="shared" si="0"/>
        <v>0</v>
      </c>
    </row>
    <row r="30" spans="1:6" ht="43.2" x14ac:dyDescent="0.3">
      <c r="A30" s="37">
        <v>20</v>
      </c>
      <c r="B30" s="35" t="s">
        <v>76</v>
      </c>
      <c r="C30" s="33" t="s">
        <v>11</v>
      </c>
      <c r="D30" s="32">
        <v>2</v>
      </c>
      <c r="E30" s="91"/>
      <c r="F30" s="83">
        <f t="shared" si="0"/>
        <v>0</v>
      </c>
    </row>
    <row r="31" spans="1:6" ht="129.6" x14ac:dyDescent="0.3">
      <c r="A31" s="37">
        <v>21</v>
      </c>
      <c r="B31" s="35" t="s">
        <v>118</v>
      </c>
      <c r="C31" s="33" t="s">
        <v>8</v>
      </c>
      <c r="D31" s="32">
        <v>300</v>
      </c>
      <c r="E31" s="91"/>
      <c r="F31" s="83">
        <f t="shared" si="0"/>
        <v>0</v>
      </c>
    </row>
    <row r="32" spans="1:6" ht="72" x14ac:dyDescent="0.3">
      <c r="A32" s="62">
        <v>22</v>
      </c>
      <c r="B32" s="63" t="s">
        <v>79</v>
      </c>
      <c r="C32" s="58" t="s">
        <v>8</v>
      </c>
      <c r="D32" s="59">
        <v>2000</v>
      </c>
      <c r="E32" s="92"/>
      <c r="F32" s="83">
        <f t="shared" si="0"/>
        <v>0</v>
      </c>
    </row>
    <row r="33" spans="1:6" x14ac:dyDescent="0.3">
      <c r="A33" s="24" t="s">
        <v>134</v>
      </c>
      <c r="B33" s="25"/>
      <c r="C33" s="25"/>
      <c r="D33" s="25"/>
      <c r="E33" s="86"/>
      <c r="F33" s="97"/>
    </row>
    <row r="34" spans="1:6" ht="43.2" x14ac:dyDescent="0.3">
      <c r="A34" s="37">
        <v>23</v>
      </c>
      <c r="B34" s="35" t="s">
        <v>85</v>
      </c>
      <c r="C34" s="33" t="s">
        <v>17</v>
      </c>
      <c r="D34" s="32">
        <v>1</v>
      </c>
      <c r="E34" s="91"/>
      <c r="F34" s="83">
        <f t="shared" si="0"/>
        <v>0</v>
      </c>
    </row>
    <row r="35" spans="1:6" ht="57.6" x14ac:dyDescent="0.3">
      <c r="A35" s="38">
        <v>24</v>
      </c>
      <c r="B35" s="35" t="s">
        <v>86</v>
      </c>
      <c r="C35" s="40"/>
      <c r="D35" s="61"/>
      <c r="E35" s="87"/>
      <c r="F35" s="83"/>
    </row>
    <row r="36" spans="1:6" x14ac:dyDescent="0.3">
      <c r="A36" s="70" t="s">
        <v>12</v>
      </c>
      <c r="B36" s="67" t="s">
        <v>50</v>
      </c>
      <c r="C36" s="69" t="s">
        <v>11</v>
      </c>
      <c r="D36" s="71">
        <v>18</v>
      </c>
      <c r="E36" s="94"/>
      <c r="F36" s="83">
        <f t="shared" si="0"/>
        <v>0</v>
      </c>
    </row>
    <row r="37" spans="1:6" x14ac:dyDescent="0.3">
      <c r="A37" s="70" t="s">
        <v>13</v>
      </c>
      <c r="B37" s="72" t="s">
        <v>55</v>
      </c>
      <c r="C37" s="69" t="s">
        <v>11</v>
      </c>
      <c r="D37" s="71">
        <v>10</v>
      </c>
      <c r="E37" s="94"/>
      <c r="F37" s="83">
        <f t="shared" si="0"/>
        <v>0</v>
      </c>
    </row>
    <row r="38" spans="1:6" x14ac:dyDescent="0.3">
      <c r="A38" s="70" t="s">
        <v>14</v>
      </c>
      <c r="B38" s="72" t="s">
        <v>56</v>
      </c>
      <c r="C38" s="69" t="s">
        <v>11</v>
      </c>
      <c r="D38" s="71">
        <v>6</v>
      </c>
      <c r="E38" s="94"/>
      <c r="F38" s="83">
        <f t="shared" si="0"/>
        <v>0</v>
      </c>
    </row>
    <row r="39" spans="1:6" x14ac:dyDescent="0.3">
      <c r="A39" s="70" t="s">
        <v>15</v>
      </c>
      <c r="B39" s="72" t="s">
        <v>57</v>
      </c>
      <c r="C39" s="69" t="s">
        <v>11</v>
      </c>
      <c r="D39" s="71">
        <v>2</v>
      </c>
      <c r="E39" s="94"/>
      <c r="F39" s="83">
        <f t="shared" si="0"/>
        <v>0</v>
      </c>
    </row>
    <row r="40" spans="1:6" x14ac:dyDescent="0.3">
      <c r="A40" s="70" t="s">
        <v>16</v>
      </c>
      <c r="B40" s="67" t="s">
        <v>51</v>
      </c>
      <c r="C40" s="69" t="s">
        <v>11</v>
      </c>
      <c r="D40" s="71">
        <v>25</v>
      </c>
      <c r="E40" s="94"/>
      <c r="F40" s="83">
        <f t="shared" si="0"/>
        <v>0</v>
      </c>
    </row>
    <row r="41" spans="1:6" ht="72" x14ac:dyDescent="0.3">
      <c r="A41" s="37">
        <v>25</v>
      </c>
      <c r="B41" s="35" t="s">
        <v>87</v>
      </c>
      <c r="C41" s="33" t="s">
        <v>11</v>
      </c>
      <c r="D41" s="32">
        <v>60</v>
      </c>
      <c r="E41" s="91"/>
      <c r="F41" s="83">
        <f t="shared" si="0"/>
        <v>0</v>
      </c>
    </row>
    <row r="42" spans="1:6" ht="57.6" x14ac:dyDescent="0.3">
      <c r="A42" s="37">
        <v>26</v>
      </c>
      <c r="B42" s="35" t="s">
        <v>88</v>
      </c>
      <c r="C42" s="33" t="s">
        <v>11</v>
      </c>
      <c r="D42" s="32">
        <v>20</v>
      </c>
      <c r="E42" s="91"/>
      <c r="F42" s="83">
        <f t="shared" si="0"/>
        <v>0</v>
      </c>
    </row>
    <row r="43" spans="1:6" ht="72" x14ac:dyDescent="0.3">
      <c r="A43" s="37">
        <v>27</v>
      </c>
      <c r="B43" s="35" t="s">
        <v>89</v>
      </c>
      <c r="C43" s="33" t="s">
        <v>11</v>
      </c>
      <c r="D43" s="32">
        <v>12</v>
      </c>
      <c r="E43" s="91"/>
      <c r="F43" s="83">
        <f t="shared" si="0"/>
        <v>0</v>
      </c>
    </row>
    <row r="44" spans="1:6" ht="57.6" x14ac:dyDescent="0.3">
      <c r="A44" s="37">
        <v>28</v>
      </c>
      <c r="B44" s="35" t="s">
        <v>29</v>
      </c>
      <c r="C44" s="33" t="s">
        <v>11</v>
      </c>
      <c r="D44" s="32">
        <v>15</v>
      </c>
      <c r="E44" s="91"/>
      <c r="F44" s="83">
        <f t="shared" si="0"/>
        <v>0</v>
      </c>
    </row>
    <row r="45" spans="1:6" ht="114" customHeight="1" x14ac:dyDescent="0.3">
      <c r="A45" s="62">
        <v>29</v>
      </c>
      <c r="B45" s="63" t="s">
        <v>62</v>
      </c>
      <c r="C45" s="58" t="s">
        <v>11</v>
      </c>
      <c r="D45" s="59">
        <v>35</v>
      </c>
      <c r="E45" s="92"/>
      <c r="F45" s="83">
        <f t="shared" si="0"/>
        <v>0</v>
      </c>
    </row>
    <row r="46" spans="1:6" ht="114" customHeight="1" x14ac:dyDescent="0.3">
      <c r="A46" s="62">
        <v>30</v>
      </c>
      <c r="B46" s="63" t="s">
        <v>90</v>
      </c>
      <c r="C46" s="58" t="s">
        <v>11</v>
      </c>
      <c r="D46" s="59">
        <v>1</v>
      </c>
      <c r="E46" s="92"/>
      <c r="F46" s="83">
        <f t="shared" si="0"/>
        <v>0</v>
      </c>
    </row>
    <row r="47" spans="1:6" ht="160.80000000000001" customHeight="1" x14ac:dyDescent="0.3">
      <c r="A47" s="62">
        <v>31</v>
      </c>
      <c r="B47" s="63" t="s">
        <v>91</v>
      </c>
      <c r="C47" s="58" t="s">
        <v>11</v>
      </c>
      <c r="D47" s="59">
        <v>2</v>
      </c>
      <c r="E47" s="92"/>
      <c r="F47" s="83">
        <f t="shared" si="0"/>
        <v>0</v>
      </c>
    </row>
    <row r="48" spans="1:6" x14ac:dyDescent="0.3">
      <c r="A48" s="24" t="s">
        <v>135</v>
      </c>
      <c r="B48" s="25"/>
      <c r="C48" s="25"/>
      <c r="D48" s="25"/>
      <c r="E48" s="86"/>
      <c r="F48" s="97"/>
    </row>
    <row r="49" spans="1:6" ht="72" x14ac:dyDescent="0.3">
      <c r="A49" s="62">
        <v>32</v>
      </c>
      <c r="B49" s="63" t="s">
        <v>92</v>
      </c>
      <c r="C49" s="58" t="s">
        <v>8</v>
      </c>
      <c r="D49" s="59">
        <v>50</v>
      </c>
      <c r="E49" s="92"/>
      <c r="F49" s="83">
        <f t="shared" si="0"/>
        <v>0</v>
      </c>
    </row>
    <row r="50" spans="1:6" ht="57.6" x14ac:dyDescent="0.3">
      <c r="A50" s="62">
        <v>33</v>
      </c>
      <c r="B50" s="63" t="s">
        <v>32</v>
      </c>
      <c r="C50" s="58" t="s">
        <v>9</v>
      </c>
      <c r="D50" s="59">
        <v>15</v>
      </c>
      <c r="E50" s="92"/>
      <c r="F50" s="83">
        <f t="shared" si="0"/>
        <v>0</v>
      </c>
    </row>
    <row r="51" spans="1:6" ht="86.4" x14ac:dyDescent="0.3">
      <c r="A51" s="62">
        <v>34</v>
      </c>
      <c r="B51" s="63" t="s">
        <v>33</v>
      </c>
      <c r="C51" s="58" t="s">
        <v>9</v>
      </c>
      <c r="D51" s="59">
        <v>24</v>
      </c>
      <c r="E51" s="92"/>
      <c r="F51" s="83">
        <f t="shared" si="0"/>
        <v>0</v>
      </c>
    </row>
    <row r="52" spans="1:6" ht="72" x14ac:dyDescent="0.3">
      <c r="A52" s="62">
        <v>35</v>
      </c>
      <c r="B52" s="63" t="s">
        <v>34</v>
      </c>
      <c r="C52" s="58" t="s">
        <v>9</v>
      </c>
      <c r="D52" s="59">
        <v>2</v>
      </c>
      <c r="E52" s="92"/>
      <c r="F52" s="83">
        <f t="shared" si="0"/>
        <v>0</v>
      </c>
    </row>
    <row r="53" spans="1:6" ht="72" x14ac:dyDescent="0.3">
      <c r="A53" s="62">
        <v>36</v>
      </c>
      <c r="B53" s="63" t="s">
        <v>18</v>
      </c>
      <c r="C53" s="58" t="s">
        <v>9</v>
      </c>
      <c r="D53" s="59">
        <v>5</v>
      </c>
      <c r="E53" s="92"/>
      <c r="F53" s="83">
        <f t="shared" si="0"/>
        <v>0</v>
      </c>
    </row>
    <row r="54" spans="1:6" ht="43.2" x14ac:dyDescent="0.3">
      <c r="A54" s="62">
        <v>37</v>
      </c>
      <c r="B54" s="63" t="s">
        <v>19</v>
      </c>
      <c r="C54" s="58" t="s">
        <v>8</v>
      </c>
      <c r="D54" s="59">
        <v>50</v>
      </c>
      <c r="E54" s="92"/>
      <c r="F54" s="83">
        <f t="shared" si="0"/>
        <v>0</v>
      </c>
    </row>
    <row r="55" spans="1:6" ht="114" customHeight="1" x14ac:dyDescent="0.3">
      <c r="A55" s="62">
        <v>38</v>
      </c>
      <c r="B55" s="63" t="s">
        <v>35</v>
      </c>
      <c r="C55" s="58" t="s">
        <v>9</v>
      </c>
      <c r="D55" s="59">
        <v>7</v>
      </c>
      <c r="E55" s="92"/>
      <c r="F55" s="83">
        <f t="shared" si="0"/>
        <v>0</v>
      </c>
    </row>
    <row r="56" spans="1:6" ht="57.6" x14ac:dyDescent="0.3">
      <c r="A56" s="62">
        <v>39</v>
      </c>
      <c r="B56" s="63" t="s">
        <v>20</v>
      </c>
      <c r="C56" s="58" t="s">
        <v>9</v>
      </c>
      <c r="D56" s="59">
        <v>1</v>
      </c>
      <c r="E56" s="92"/>
      <c r="F56" s="83">
        <f t="shared" si="0"/>
        <v>0</v>
      </c>
    </row>
    <row r="57" spans="1:6" ht="43.2" x14ac:dyDescent="0.3">
      <c r="A57" s="62">
        <v>40</v>
      </c>
      <c r="B57" s="63" t="s">
        <v>36</v>
      </c>
      <c r="C57" s="58" t="s">
        <v>9</v>
      </c>
      <c r="D57" s="59">
        <v>21</v>
      </c>
      <c r="E57" s="92"/>
      <c r="F57" s="83">
        <f t="shared" si="0"/>
        <v>0</v>
      </c>
    </row>
    <row r="58" spans="1:6" ht="86.4" x14ac:dyDescent="0.3">
      <c r="A58" s="62">
        <v>41</v>
      </c>
      <c r="B58" s="63" t="s">
        <v>37</v>
      </c>
      <c r="C58" s="58" t="s">
        <v>9</v>
      </c>
      <c r="D58" s="59">
        <v>9</v>
      </c>
      <c r="E58" s="92"/>
      <c r="F58" s="83">
        <f t="shared" si="0"/>
        <v>0</v>
      </c>
    </row>
    <row r="59" spans="1:6" ht="72" x14ac:dyDescent="0.3">
      <c r="A59" s="62">
        <v>42</v>
      </c>
      <c r="B59" s="63" t="s">
        <v>126</v>
      </c>
      <c r="C59" s="58" t="s">
        <v>9</v>
      </c>
      <c r="D59" s="59">
        <v>24</v>
      </c>
      <c r="E59" s="92"/>
      <c r="F59" s="83">
        <f t="shared" si="0"/>
        <v>0</v>
      </c>
    </row>
    <row r="60" spans="1:6" ht="86.4" x14ac:dyDescent="0.3">
      <c r="A60" s="62">
        <v>43</v>
      </c>
      <c r="B60" s="63" t="s">
        <v>93</v>
      </c>
      <c r="C60" s="58" t="s">
        <v>8</v>
      </c>
      <c r="D60" s="59">
        <v>100</v>
      </c>
      <c r="E60" s="92"/>
      <c r="F60" s="83">
        <f t="shared" si="0"/>
        <v>0</v>
      </c>
    </row>
    <row r="61" spans="1:6" ht="57.6" x14ac:dyDescent="0.3">
      <c r="A61" s="62">
        <v>44</v>
      </c>
      <c r="B61" s="63" t="s">
        <v>94</v>
      </c>
      <c r="C61" s="58" t="s">
        <v>8</v>
      </c>
      <c r="D61" s="59">
        <v>70</v>
      </c>
      <c r="E61" s="92"/>
      <c r="F61" s="83">
        <f t="shared" si="0"/>
        <v>0</v>
      </c>
    </row>
    <row r="62" spans="1:6" ht="72" x14ac:dyDescent="0.3">
      <c r="A62" s="62">
        <v>45</v>
      </c>
      <c r="B62" s="63" t="s">
        <v>38</v>
      </c>
      <c r="C62" s="58" t="s">
        <v>8</v>
      </c>
      <c r="D62" s="59">
        <v>70</v>
      </c>
      <c r="E62" s="92"/>
      <c r="F62" s="83">
        <f t="shared" si="0"/>
        <v>0</v>
      </c>
    </row>
    <row r="63" spans="1:6" ht="72" x14ac:dyDescent="0.3">
      <c r="A63" s="62">
        <v>46</v>
      </c>
      <c r="B63" s="63" t="s">
        <v>39</v>
      </c>
      <c r="C63" s="58" t="s">
        <v>8</v>
      </c>
      <c r="D63" s="59">
        <v>47</v>
      </c>
      <c r="E63" s="92"/>
      <c r="F63" s="83">
        <f t="shared" si="0"/>
        <v>0</v>
      </c>
    </row>
    <row r="64" spans="1:6" ht="72" x14ac:dyDescent="0.3">
      <c r="A64" s="62">
        <v>47</v>
      </c>
      <c r="B64" s="63" t="s">
        <v>42</v>
      </c>
      <c r="C64" s="58" t="s">
        <v>8</v>
      </c>
      <c r="D64" s="59">
        <v>40</v>
      </c>
      <c r="E64" s="92"/>
      <c r="F64" s="83">
        <f t="shared" si="0"/>
        <v>0</v>
      </c>
    </row>
    <row r="65" spans="1:6" ht="91.8" customHeight="1" x14ac:dyDescent="0.3">
      <c r="A65" s="62">
        <v>48</v>
      </c>
      <c r="B65" s="63" t="s">
        <v>43</v>
      </c>
      <c r="C65" s="58" t="s">
        <v>8</v>
      </c>
      <c r="D65" s="59">
        <v>6</v>
      </c>
      <c r="E65" s="92"/>
      <c r="F65" s="83">
        <f t="shared" si="0"/>
        <v>0</v>
      </c>
    </row>
    <row r="66" spans="1:6" ht="79.8" customHeight="1" x14ac:dyDescent="0.3">
      <c r="A66" s="62">
        <v>49</v>
      </c>
      <c r="B66" s="63" t="s">
        <v>40</v>
      </c>
      <c r="C66" s="58" t="s">
        <v>8</v>
      </c>
      <c r="D66" s="59">
        <v>20</v>
      </c>
      <c r="E66" s="92"/>
      <c r="F66" s="83">
        <f t="shared" si="0"/>
        <v>0</v>
      </c>
    </row>
    <row r="67" spans="1:6" ht="72" x14ac:dyDescent="0.3">
      <c r="A67" s="62">
        <v>50</v>
      </c>
      <c r="B67" s="63" t="s">
        <v>41</v>
      </c>
      <c r="C67" s="58" t="s">
        <v>8</v>
      </c>
      <c r="D67" s="59">
        <v>20</v>
      </c>
      <c r="E67" s="92"/>
      <c r="F67" s="83">
        <f t="shared" si="0"/>
        <v>0</v>
      </c>
    </row>
    <row r="68" spans="1:6" ht="100.2" customHeight="1" x14ac:dyDescent="0.3">
      <c r="A68" s="62">
        <v>51</v>
      </c>
      <c r="B68" s="63" t="s">
        <v>21</v>
      </c>
      <c r="C68" s="58" t="s">
        <v>8</v>
      </c>
      <c r="D68" s="59">
        <v>30</v>
      </c>
      <c r="E68" s="92"/>
      <c r="F68" s="83">
        <f t="shared" si="0"/>
        <v>0</v>
      </c>
    </row>
    <row r="69" spans="1:6" ht="72" x14ac:dyDescent="0.3">
      <c r="A69" s="62">
        <v>52</v>
      </c>
      <c r="B69" s="63" t="s">
        <v>22</v>
      </c>
      <c r="C69" s="58" t="s">
        <v>10</v>
      </c>
      <c r="D69" s="59">
        <v>6</v>
      </c>
      <c r="E69" s="92"/>
      <c r="F69" s="83">
        <f t="shared" si="0"/>
        <v>0</v>
      </c>
    </row>
    <row r="70" spans="1:6" ht="129.6" x14ac:dyDescent="0.3">
      <c r="A70" s="41">
        <v>53</v>
      </c>
      <c r="B70" s="36" t="s">
        <v>45</v>
      </c>
      <c r="C70" s="34"/>
      <c r="D70" s="22"/>
      <c r="E70" s="88"/>
      <c r="F70" s="83"/>
    </row>
    <row r="71" spans="1:6" x14ac:dyDescent="0.3">
      <c r="A71" s="62" t="s">
        <v>12</v>
      </c>
      <c r="B71" s="72" t="s">
        <v>44</v>
      </c>
      <c r="C71" s="58" t="s">
        <v>11</v>
      </c>
      <c r="D71" s="73">
        <v>2</v>
      </c>
      <c r="E71" s="92"/>
      <c r="F71" s="83">
        <f t="shared" ref="F71:F134" si="1">D71*E71</f>
        <v>0</v>
      </c>
    </row>
    <row r="72" spans="1:6" x14ac:dyDescent="0.3">
      <c r="A72" s="62" t="s">
        <v>13</v>
      </c>
      <c r="B72" s="72" t="s">
        <v>161</v>
      </c>
      <c r="C72" s="58" t="s">
        <v>11</v>
      </c>
      <c r="D72" s="73">
        <v>1</v>
      </c>
      <c r="E72" s="92"/>
      <c r="F72" s="83">
        <f t="shared" si="1"/>
        <v>0</v>
      </c>
    </row>
    <row r="73" spans="1:6" ht="100.8" x14ac:dyDescent="0.3">
      <c r="A73" s="62">
        <v>54</v>
      </c>
      <c r="B73" s="63" t="s">
        <v>23</v>
      </c>
      <c r="C73" s="58" t="s">
        <v>8</v>
      </c>
      <c r="D73" s="59">
        <v>3</v>
      </c>
      <c r="E73" s="92"/>
      <c r="F73" s="83">
        <f t="shared" si="1"/>
        <v>0</v>
      </c>
    </row>
    <row r="74" spans="1:6" ht="86.4" x14ac:dyDescent="0.3">
      <c r="A74" s="62">
        <v>55</v>
      </c>
      <c r="B74" s="63" t="s">
        <v>46</v>
      </c>
      <c r="C74" s="58" t="s">
        <v>10</v>
      </c>
      <c r="D74" s="59">
        <v>15</v>
      </c>
      <c r="E74" s="92"/>
      <c r="F74" s="83">
        <f t="shared" si="1"/>
        <v>0</v>
      </c>
    </row>
    <row r="75" spans="1:6" ht="86.4" x14ac:dyDescent="0.3">
      <c r="A75" s="62">
        <v>56</v>
      </c>
      <c r="B75" s="63" t="s">
        <v>47</v>
      </c>
      <c r="C75" s="58" t="s">
        <v>11</v>
      </c>
      <c r="D75" s="59">
        <v>3</v>
      </c>
      <c r="E75" s="92"/>
      <c r="F75" s="83">
        <f t="shared" si="1"/>
        <v>0</v>
      </c>
    </row>
    <row r="76" spans="1:6" ht="72" x14ac:dyDescent="0.3">
      <c r="A76" s="62">
        <v>57</v>
      </c>
      <c r="B76" s="63" t="s">
        <v>48</v>
      </c>
      <c r="C76" s="58" t="s">
        <v>10</v>
      </c>
      <c r="D76" s="59">
        <v>50</v>
      </c>
      <c r="E76" s="92"/>
      <c r="F76" s="83">
        <f t="shared" si="1"/>
        <v>0</v>
      </c>
    </row>
    <row r="77" spans="1:6" ht="72" x14ac:dyDescent="0.3">
      <c r="A77" s="62">
        <v>58</v>
      </c>
      <c r="B77" s="63" t="s">
        <v>49</v>
      </c>
      <c r="C77" s="58" t="s">
        <v>10</v>
      </c>
      <c r="D77" s="59">
        <v>20</v>
      </c>
      <c r="E77" s="92"/>
      <c r="F77" s="83">
        <f t="shared" si="1"/>
        <v>0</v>
      </c>
    </row>
    <row r="78" spans="1:6" ht="86.4" x14ac:dyDescent="0.3">
      <c r="A78" s="62">
        <v>59</v>
      </c>
      <c r="B78" s="63" t="s">
        <v>24</v>
      </c>
      <c r="C78" s="58" t="s">
        <v>11</v>
      </c>
      <c r="D78" s="59">
        <v>1</v>
      </c>
      <c r="E78" s="92"/>
      <c r="F78" s="83">
        <f t="shared" si="1"/>
        <v>0</v>
      </c>
    </row>
    <row r="79" spans="1:6" ht="86.4" x14ac:dyDescent="0.3">
      <c r="A79" s="62">
        <v>60</v>
      </c>
      <c r="B79" s="63" t="s">
        <v>25</v>
      </c>
      <c r="C79" s="58" t="s">
        <v>11</v>
      </c>
      <c r="D79" s="59">
        <v>1</v>
      </c>
      <c r="E79" s="92"/>
      <c r="F79" s="83">
        <f t="shared" si="1"/>
        <v>0</v>
      </c>
    </row>
    <row r="80" spans="1:6" ht="86.4" x14ac:dyDescent="0.3">
      <c r="A80" s="62">
        <v>61</v>
      </c>
      <c r="B80" s="63" t="s">
        <v>26</v>
      </c>
      <c r="C80" s="58" t="s">
        <v>11</v>
      </c>
      <c r="D80" s="59">
        <v>1</v>
      </c>
      <c r="E80" s="92"/>
      <c r="F80" s="83">
        <f t="shared" si="1"/>
        <v>0</v>
      </c>
    </row>
    <row r="81" spans="1:6" ht="57.6" x14ac:dyDescent="0.3">
      <c r="A81" s="62">
        <v>62</v>
      </c>
      <c r="B81" s="63" t="s">
        <v>27</v>
      </c>
      <c r="C81" s="58" t="s">
        <v>11</v>
      </c>
      <c r="D81" s="59">
        <v>1</v>
      </c>
      <c r="E81" s="92"/>
      <c r="F81" s="83">
        <f t="shared" si="1"/>
        <v>0</v>
      </c>
    </row>
    <row r="82" spans="1:6" ht="28.8" x14ac:dyDescent="0.3">
      <c r="A82" s="62">
        <v>63</v>
      </c>
      <c r="B82" s="63" t="s">
        <v>127</v>
      </c>
      <c r="C82" s="58" t="s">
        <v>11</v>
      </c>
      <c r="D82" s="59">
        <v>2</v>
      </c>
      <c r="E82" s="92"/>
      <c r="F82" s="83">
        <f t="shared" si="1"/>
        <v>0</v>
      </c>
    </row>
    <row r="83" spans="1:6" ht="129.6" x14ac:dyDescent="0.3">
      <c r="A83" s="62">
        <v>64</v>
      </c>
      <c r="B83" s="63" t="s">
        <v>96</v>
      </c>
      <c r="C83" s="58" t="s">
        <v>11</v>
      </c>
      <c r="D83" s="59">
        <v>1</v>
      </c>
      <c r="E83" s="92"/>
      <c r="F83" s="83">
        <f t="shared" si="1"/>
        <v>0</v>
      </c>
    </row>
    <row r="84" spans="1:6" ht="86.4" x14ac:dyDescent="0.3">
      <c r="A84" s="62">
        <v>65</v>
      </c>
      <c r="B84" s="63" t="s">
        <v>95</v>
      </c>
      <c r="C84" s="58" t="s">
        <v>11</v>
      </c>
      <c r="D84" s="59">
        <v>8</v>
      </c>
      <c r="E84" s="92"/>
      <c r="F84" s="83">
        <f t="shared" si="1"/>
        <v>0</v>
      </c>
    </row>
    <row r="85" spans="1:6" ht="72" x14ac:dyDescent="0.3">
      <c r="A85" s="62">
        <v>66</v>
      </c>
      <c r="B85" s="72" t="s">
        <v>28</v>
      </c>
      <c r="C85" s="58"/>
      <c r="D85" s="73"/>
      <c r="E85" s="85"/>
      <c r="F85" s="83"/>
    </row>
    <row r="86" spans="1:6" x14ac:dyDescent="0.3">
      <c r="A86" s="62" t="s">
        <v>12</v>
      </c>
      <c r="B86" s="72" t="s">
        <v>51</v>
      </c>
      <c r="C86" s="58" t="s">
        <v>11</v>
      </c>
      <c r="D86" s="73">
        <v>3</v>
      </c>
      <c r="E86" s="92"/>
      <c r="F86" s="83">
        <f t="shared" si="1"/>
        <v>0</v>
      </c>
    </row>
    <row r="87" spans="1:6" x14ac:dyDescent="0.3">
      <c r="A87" s="62" t="s">
        <v>13</v>
      </c>
      <c r="B87" s="72" t="s">
        <v>52</v>
      </c>
      <c r="C87" s="58" t="s">
        <v>11</v>
      </c>
      <c r="D87" s="73">
        <v>1</v>
      </c>
      <c r="E87" s="92"/>
      <c r="F87" s="83">
        <f t="shared" si="1"/>
        <v>0</v>
      </c>
    </row>
    <row r="88" spans="1:6" ht="72" x14ac:dyDescent="0.3">
      <c r="A88" s="62">
        <v>67</v>
      </c>
      <c r="B88" s="63" t="s">
        <v>58</v>
      </c>
      <c r="C88" s="58" t="s">
        <v>11</v>
      </c>
      <c r="D88" s="59">
        <v>7</v>
      </c>
      <c r="E88" s="92"/>
      <c r="F88" s="83">
        <f t="shared" si="1"/>
        <v>0</v>
      </c>
    </row>
    <row r="89" spans="1:6" ht="72" x14ac:dyDescent="0.3">
      <c r="A89" s="62">
        <v>68</v>
      </c>
      <c r="B89" s="63" t="s">
        <v>53</v>
      </c>
      <c r="C89" s="58" t="s">
        <v>11</v>
      </c>
      <c r="D89" s="59">
        <v>5</v>
      </c>
      <c r="E89" s="92"/>
      <c r="F89" s="83">
        <f t="shared" si="1"/>
        <v>0</v>
      </c>
    </row>
    <row r="90" spans="1:6" ht="72" x14ac:dyDescent="0.3">
      <c r="A90" s="62">
        <v>69</v>
      </c>
      <c r="B90" s="72" t="s">
        <v>54</v>
      </c>
      <c r="C90" s="58"/>
      <c r="D90" s="73"/>
      <c r="E90" s="85"/>
      <c r="F90" s="83"/>
    </row>
    <row r="91" spans="1:6" x14ac:dyDescent="0.3">
      <c r="A91" s="62" t="s">
        <v>12</v>
      </c>
      <c r="B91" s="74" t="s">
        <v>55</v>
      </c>
      <c r="C91" s="58" t="s">
        <v>11</v>
      </c>
      <c r="D91" s="58">
        <v>2</v>
      </c>
      <c r="E91" s="92"/>
      <c r="F91" s="83">
        <f t="shared" si="1"/>
        <v>0</v>
      </c>
    </row>
    <row r="92" spans="1:6" x14ac:dyDescent="0.3">
      <c r="A92" s="62" t="s">
        <v>13</v>
      </c>
      <c r="B92" s="74" t="s">
        <v>56</v>
      </c>
      <c r="C92" s="58" t="s">
        <v>11</v>
      </c>
      <c r="D92" s="58">
        <v>1</v>
      </c>
      <c r="E92" s="92"/>
      <c r="F92" s="83">
        <f t="shared" si="1"/>
        <v>0</v>
      </c>
    </row>
    <row r="93" spans="1:6" x14ac:dyDescent="0.3">
      <c r="A93" s="62" t="s">
        <v>14</v>
      </c>
      <c r="B93" s="74" t="s">
        <v>57</v>
      </c>
      <c r="C93" s="58" t="s">
        <v>11</v>
      </c>
      <c r="D93" s="58">
        <v>1</v>
      </c>
      <c r="E93" s="92"/>
      <c r="F93" s="83">
        <f t="shared" si="1"/>
        <v>0</v>
      </c>
    </row>
    <row r="94" spans="1:6" ht="57.6" x14ac:dyDescent="0.3">
      <c r="A94" s="62">
        <v>70</v>
      </c>
      <c r="B94" s="63" t="s">
        <v>59</v>
      </c>
      <c r="C94" s="58" t="s">
        <v>10</v>
      </c>
      <c r="D94" s="59">
        <v>120</v>
      </c>
      <c r="E94" s="92"/>
      <c r="F94" s="83">
        <f t="shared" si="1"/>
        <v>0</v>
      </c>
    </row>
    <row r="95" spans="1:6" ht="43.2" x14ac:dyDescent="0.3">
      <c r="A95" s="62">
        <v>71</v>
      </c>
      <c r="B95" s="63" t="s">
        <v>60</v>
      </c>
      <c r="C95" s="58" t="s">
        <v>11</v>
      </c>
      <c r="D95" s="59">
        <v>1</v>
      </c>
      <c r="E95" s="92"/>
      <c r="F95" s="83">
        <f t="shared" si="1"/>
        <v>0</v>
      </c>
    </row>
    <row r="96" spans="1:6" ht="86.4" x14ac:dyDescent="0.3">
      <c r="A96" s="62">
        <v>72</v>
      </c>
      <c r="B96" s="63" t="s">
        <v>61</v>
      </c>
      <c r="C96" s="58" t="s">
        <v>11</v>
      </c>
      <c r="D96" s="59">
        <v>1</v>
      </c>
      <c r="E96" s="92"/>
      <c r="F96" s="83">
        <f t="shared" si="1"/>
        <v>0</v>
      </c>
    </row>
    <row r="97" spans="1:6" ht="57.6" x14ac:dyDescent="0.3">
      <c r="A97" s="62">
        <v>73</v>
      </c>
      <c r="B97" s="63" t="s">
        <v>148</v>
      </c>
      <c r="C97" s="58" t="s">
        <v>11</v>
      </c>
      <c r="D97" s="59">
        <v>1</v>
      </c>
      <c r="E97" s="92"/>
      <c r="F97" s="83">
        <f t="shared" si="1"/>
        <v>0</v>
      </c>
    </row>
    <row r="98" spans="1:6" ht="57.6" x14ac:dyDescent="0.3">
      <c r="A98" s="62">
        <v>74</v>
      </c>
      <c r="B98" s="63" t="s">
        <v>149</v>
      </c>
      <c r="C98" s="58" t="s">
        <v>11</v>
      </c>
      <c r="D98" s="59">
        <v>1</v>
      </c>
      <c r="E98" s="92"/>
      <c r="F98" s="83">
        <f t="shared" si="1"/>
        <v>0</v>
      </c>
    </row>
    <row r="99" spans="1:6" x14ac:dyDescent="0.3">
      <c r="A99" s="24" t="s">
        <v>136</v>
      </c>
      <c r="B99" s="25"/>
      <c r="C99" s="25"/>
      <c r="D99" s="25"/>
      <c r="E99" s="86"/>
      <c r="F99" s="97"/>
    </row>
    <row r="100" spans="1:6" ht="72" x14ac:dyDescent="0.3">
      <c r="A100" s="62">
        <v>75</v>
      </c>
      <c r="B100" s="63" t="s">
        <v>97</v>
      </c>
      <c r="C100" s="58" t="s">
        <v>8</v>
      </c>
      <c r="D100" s="59">
        <v>98</v>
      </c>
      <c r="E100" s="92"/>
      <c r="F100" s="83">
        <f t="shared" si="1"/>
        <v>0</v>
      </c>
    </row>
    <row r="101" spans="1:6" ht="86.4" x14ac:dyDescent="0.3">
      <c r="A101" s="62">
        <v>76</v>
      </c>
      <c r="B101" s="63" t="s">
        <v>98</v>
      </c>
      <c r="C101" s="58" t="s">
        <v>8</v>
      </c>
      <c r="D101" s="59">
        <v>400</v>
      </c>
      <c r="E101" s="92"/>
      <c r="F101" s="83">
        <f t="shared" si="1"/>
        <v>0</v>
      </c>
    </row>
    <row r="102" spans="1:6" ht="72" x14ac:dyDescent="0.3">
      <c r="A102" s="62">
        <v>77</v>
      </c>
      <c r="B102" s="63" t="s">
        <v>141</v>
      </c>
      <c r="C102" s="58" t="s">
        <v>10</v>
      </c>
      <c r="D102" s="59">
        <v>200</v>
      </c>
      <c r="E102" s="92"/>
      <c r="F102" s="83">
        <f t="shared" si="1"/>
        <v>0</v>
      </c>
    </row>
    <row r="103" spans="1:6" ht="72" x14ac:dyDescent="0.3">
      <c r="A103" s="62">
        <v>78</v>
      </c>
      <c r="B103" s="63" t="s">
        <v>99</v>
      </c>
      <c r="C103" s="58" t="s">
        <v>11</v>
      </c>
      <c r="D103" s="59">
        <v>1</v>
      </c>
      <c r="E103" s="92"/>
      <c r="F103" s="83">
        <f t="shared" si="1"/>
        <v>0</v>
      </c>
    </row>
    <row r="104" spans="1:6" ht="115.2" x14ac:dyDescent="0.3">
      <c r="A104" s="62">
        <v>79</v>
      </c>
      <c r="B104" s="63" t="s">
        <v>119</v>
      </c>
      <c r="C104" s="58" t="s">
        <v>11</v>
      </c>
      <c r="D104" s="59">
        <v>1</v>
      </c>
      <c r="E104" s="92"/>
      <c r="F104" s="83">
        <f t="shared" si="1"/>
        <v>0</v>
      </c>
    </row>
    <row r="105" spans="1:6" x14ac:dyDescent="0.3">
      <c r="A105" s="18" t="s">
        <v>145</v>
      </c>
      <c r="B105" s="15"/>
      <c r="C105" s="15"/>
      <c r="D105" s="15"/>
      <c r="E105" s="84"/>
      <c r="F105" s="97"/>
    </row>
    <row r="106" spans="1:6" ht="315" customHeight="1" x14ac:dyDescent="0.3">
      <c r="A106" s="37">
        <v>80</v>
      </c>
      <c r="B106" s="14" t="s">
        <v>150</v>
      </c>
      <c r="C106" s="33" t="s">
        <v>11</v>
      </c>
      <c r="D106" s="23">
        <v>3</v>
      </c>
      <c r="E106" s="91"/>
      <c r="F106" s="83">
        <f t="shared" si="1"/>
        <v>0</v>
      </c>
    </row>
    <row r="107" spans="1:6" ht="165.6" x14ac:dyDescent="0.3">
      <c r="A107" s="62">
        <v>81</v>
      </c>
      <c r="B107" s="75" t="s">
        <v>143</v>
      </c>
      <c r="C107" s="58" t="s">
        <v>11</v>
      </c>
      <c r="D107" s="76">
        <v>1</v>
      </c>
      <c r="E107" s="92"/>
      <c r="F107" s="83">
        <f t="shared" si="1"/>
        <v>0</v>
      </c>
    </row>
    <row r="108" spans="1:6" ht="220.8" x14ac:dyDescent="0.3">
      <c r="A108" s="77">
        <v>82</v>
      </c>
      <c r="B108" s="75" t="s">
        <v>125</v>
      </c>
      <c r="C108" s="58" t="s">
        <v>11</v>
      </c>
      <c r="D108" s="58">
        <v>1</v>
      </c>
      <c r="E108" s="92"/>
      <c r="F108" s="83">
        <f t="shared" si="1"/>
        <v>0</v>
      </c>
    </row>
    <row r="109" spans="1:6" ht="69" x14ac:dyDescent="0.3">
      <c r="A109" s="37">
        <v>83</v>
      </c>
      <c r="B109" s="21" t="s">
        <v>100</v>
      </c>
      <c r="C109" s="33" t="s">
        <v>11</v>
      </c>
      <c r="D109" s="23">
        <v>6</v>
      </c>
      <c r="E109" s="91"/>
      <c r="F109" s="83">
        <f t="shared" si="1"/>
        <v>0</v>
      </c>
    </row>
    <row r="110" spans="1:6" ht="82.8" x14ac:dyDescent="0.3">
      <c r="A110" s="37">
        <v>84</v>
      </c>
      <c r="B110" s="21" t="s">
        <v>101</v>
      </c>
      <c r="C110" s="33" t="s">
        <v>11</v>
      </c>
      <c r="D110" s="23">
        <v>2</v>
      </c>
      <c r="E110" s="91"/>
      <c r="F110" s="83">
        <f t="shared" si="1"/>
        <v>0</v>
      </c>
    </row>
    <row r="111" spans="1:6" ht="96.6" x14ac:dyDescent="0.3">
      <c r="A111" s="37">
        <v>85</v>
      </c>
      <c r="B111" s="17" t="s">
        <v>120</v>
      </c>
      <c r="C111" s="20" t="s">
        <v>11</v>
      </c>
      <c r="D111" s="23">
        <v>2</v>
      </c>
      <c r="E111" s="91"/>
      <c r="F111" s="83">
        <f t="shared" si="1"/>
        <v>0</v>
      </c>
    </row>
    <row r="112" spans="1:6" ht="102" customHeight="1" x14ac:dyDescent="0.3">
      <c r="A112" s="37">
        <v>86</v>
      </c>
      <c r="B112" s="17" t="s">
        <v>163</v>
      </c>
      <c r="C112" s="33" t="s">
        <v>11</v>
      </c>
      <c r="D112" s="23">
        <v>2</v>
      </c>
      <c r="E112" s="91"/>
      <c r="F112" s="83">
        <f t="shared" si="1"/>
        <v>0</v>
      </c>
    </row>
    <row r="113" spans="1:6" ht="109.5" customHeight="1" x14ac:dyDescent="0.3">
      <c r="A113" s="62">
        <v>87</v>
      </c>
      <c r="B113" s="75" t="s">
        <v>151</v>
      </c>
      <c r="C113" s="58" t="s">
        <v>11</v>
      </c>
      <c r="D113" s="76">
        <v>2</v>
      </c>
      <c r="E113" s="92"/>
      <c r="F113" s="83">
        <f t="shared" si="1"/>
        <v>0</v>
      </c>
    </row>
    <row r="114" spans="1:6" ht="193.2" x14ac:dyDescent="0.3">
      <c r="A114" s="62">
        <v>88</v>
      </c>
      <c r="B114" s="75" t="s">
        <v>102</v>
      </c>
      <c r="C114" s="58" t="s">
        <v>11</v>
      </c>
      <c r="D114" s="58">
        <v>2</v>
      </c>
      <c r="E114" s="92"/>
      <c r="F114" s="83">
        <f t="shared" si="1"/>
        <v>0</v>
      </c>
    </row>
    <row r="115" spans="1:6" ht="96.6" x14ac:dyDescent="0.3">
      <c r="A115" s="37">
        <v>89</v>
      </c>
      <c r="B115" s="21" t="s">
        <v>152</v>
      </c>
      <c r="C115" s="33" t="s">
        <v>11</v>
      </c>
      <c r="D115" s="23">
        <v>3</v>
      </c>
      <c r="E115" s="91"/>
      <c r="F115" s="83">
        <f t="shared" si="1"/>
        <v>0</v>
      </c>
    </row>
    <row r="116" spans="1:6" ht="82.8" x14ac:dyDescent="0.3">
      <c r="A116" s="37">
        <v>90</v>
      </c>
      <c r="B116" s="14" t="s">
        <v>153</v>
      </c>
      <c r="C116" s="33" t="s">
        <v>164</v>
      </c>
      <c r="D116" s="23">
        <v>3</v>
      </c>
      <c r="E116" s="91"/>
      <c r="F116" s="83">
        <f t="shared" si="1"/>
        <v>0</v>
      </c>
    </row>
    <row r="117" spans="1:6" ht="96.6" x14ac:dyDescent="0.3">
      <c r="A117" s="37">
        <v>91</v>
      </c>
      <c r="B117" s="8" t="s">
        <v>103</v>
      </c>
      <c r="C117" s="20" t="s">
        <v>10</v>
      </c>
      <c r="D117" s="20">
        <v>350</v>
      </c>
      <c r="E117" s="91"/>
      <c r="F117" s="83">
        <f t="shared" si="1"/>
        <v>0</v>
      </c>
    </row>
    <row r="118" spans="1:6" ht="96.6" x14ac:dyDescent="0.3">
      <c r="A118" s="37">
        <v>92</v>
      </c>
      <c r="B118" s="14" t="s">
        <v>121</v>
      </c>
      <c r="C118" s="20" t="s">
        <v>11</v>
      </c>
      <c r="D118" s="20">
        <v>10</v>
      </c>
      <c r="E118" s="91"/>
      <c r="F118" s="83">
        <f t="shared" si="1"/>
        <v>0</v>
      </c>
    </row>
    <row r="119" spans="1:6" ht="99" customHeight="1" x14ac:dyDescent="0.3">
      <c r="A119" s="37">
        <v>93</v>
      </c>
      <c r="B119" s="14" t="s">
        <v>154</v>
      </c>
      <c r="C119" s="33" t="s">
        <v>11</v>
      </c>
      <c r="D119" s="33">
        <v>1</v>
      </c>
      <c r="E119" s="91"/>
      <c r="F119" s="83">
        <f t="shared" si="1"/>
        <v>0</v>
      </c>
    </row>
    <row r="120" spans="1:6" ht="28.5" customHeight="1" x14ac:dyDescent="0.3">
      <c r="A120" s="37">
        <v>94</v>
      </c>
      <c r="B120" s="14" t="s">
        <v>104</v>
      </c>
      <c r="C120" s="33" t="s">
        <v>11</v>
      </c>
      <c r="D120" s="33">
        <v>10</v>
      </c>
      <c r="E120" s="91"/>
      <c r="F120" s="83">
        <f t="shared" si="1"/>
        <v>0</v>
      </c>
    </row>
    <row r="121" spans="1:6" ht="72.599999999999994" customHeight="1" x14ac:dyDescent="0.3">
      <c r="A121" s="62">
        <v>95</v>
      </c>
      <c r="B121" s="75" t="s">
        <v>155</v>
      </c>
      <c r="C121" s="58" t="s">
        <v>11</v>
      </c>
      <c r="D121" s="58">
        <v>4</v>
      </c>
      <c r="E121" s="92"/>
      <c r="F121" s="83">
        <f t="shared" si="1"/>
        <v>0</v>
      </c>
    </row>
    <row r="122" spans="1:6" ht="82.8" x14ac:dyDescent="0.3">
      <c r="A122" s="62">
        <v>96</v>
      </c>
      <c r="B122" s="75" t="s">
        <v>156</v>
      </c>
      <c r="C122" s="58" t="s">
        <v>11</v>
      </c>
      <c r="D122" s="58">
        <v>2</v>
      </c>
      <c r="E122" s="92"/>
      <c r="F122" s="83">
        <f t="shared" si="1"/>
        <v>0</v>
      </c>
    </row>
    <row r="123" spans="1:6" ht="90.6" customHeight="1" x14ac:dyDescent="0.3">
      <c r="A123" s="37">
        <v>97</v>
      </c>
      <c r="B123" s="14" t="s">
        <v>105</v>
      </c>
      <c r="C123" s="33" t="s">
        <v>10</v>
      </c>
      <c r="D123" s="33">
        <v>150</v>
      </c>
      <c r="E123" s="91"/>
      <c r="F123" s="83">
        <f t="shared" si="1"/>
        <v>0</v>
      </c>
    </row>
    <row r="124" spans="1:6" ht="262.2" x14ac:dyDescent="0.3">
      <c r="A124" s="37">
        <v>98</v>
      </c>
      <c r="B124" s="6" t="s">
        <v>122</v>
      </c>
      <c r="C124" s="20" t="s">
        <v>11</v>
      </c>
      <c r="D124" s="20">
        <v>8</v>
      </c>
      <c r="E124" s="91"/>
      <c r="F124" s="83">
        <f t="shared" si="1"/>
        <v>0</v>
      </c>
    </row>
    <row r="125" spans="1:6" ht="276" x14ac:dyDescent="0.3">
      <c r="A125" s="37">
        <v>99</v>
      </c>
      <c r="B125" s="6" t="s">
        <v>123</v>
      </c>
      <c r="C125" s="33" t="s">
        <v>11</v>
      </c>
      <c r="D125" s="33">
        <v>12</v>
      </c>
      <c r="E125" s="91"/>
      <c r="F125" s="83">
        <f t="shared" si="1"/>
        <v>0</v>
      </c>
    </row>
    <row r="126" spans="1:6" ht="75" customHeight="1" x14ac:dyDescent="0.3">
      <c r="A126" s="62">
        <v>100</v>
      </c>
      <c r="B126" s="74" t="s">
        <v>142</v>
      </c>
      <c r="C126" s="58" t="s">
        <v>11</v>
      </c>
      <c r="D126" s="58">
        <v>4</v>
      </c>
      <c r="E126" s="92"/>
      <c r="F126" s="83">
        <f t="shared" si="1"/>
        <v>0</v>
      </c>
    </row>
    <row r="127" spans="1:6" ht="98.25" customHeight="1" x14ac:dyDescent="0.3">
      <c r="A127" s="62">
        <v>101</v>
      </c>
      <c r="B127" s="74" t="s">
        <v>157</v>
      </c>
      <c r="C127" s="58" t="s">
        <v>11</v>
      </c>
      <c r="D127" s="58">
        <v>2</v>
      </c>
      <c r="E127" s="92"/>
      <c r="F127" s="83">
        <f t="shared" si="1"/>
        <v>0</v>
      </c>
    </row>
    <row r="128" spans="1:6" ht="124.2" x14ac:dyDescent="0.3">
      <c r="A128" s="37">
        <v>102</v>
      </c>
      <c r="B128" s="6" t="s">
        <v>108</v>
      </c>
      <c r="C128" s="33" t="s">
        <v>10</v>
      </c>
      <c r="D128" s="33">
        <v>44</v>
      </c>
      <c r="E128" s="91"/>
      <c r="F128" s="83">
        <f t="shared" si="1"/>
        <v>0</v>
      </c>
    </row>
    <row r="129" spans="1:6" ht="71.25" customHeight="1" x14ac:dyDescent="0.3">
      <c r="A129" s="37">
        <v>103</v>
      </c>
      <c r="B129" s="6" t="s">
        <v>109</v>
      </c>
      <c r="C129" s="33" t="s">
        <v>10</v>
      </c>
      <c r="D129" s="33">
        <v>100</v>
      </c>
      <c r="E129" s="91"/>
      <c r="F129" s="83">
        <f t="shared" si="1"/>
        <v>0</v>
      </c>
    </row>
    <row r="130" spans="1:6" ht="97.5" customHeight="1" x14ac:dyDescent="0.3">
      <c r="A130" s="37">
        <v>104</v>
      </c>
      <c r="B130" s="6" t="s">
        <v>110</v>
      </c>
      <c r="C130" s="33" t="s">
        <v>11</v>
      </c>
      <c r="D130" s="33">
        <v>8</v>
      </c>
      <c r="E130" s="91"/>
      <c r="F130" s="83">
        <f t="shared" si="1"/>
        <v>0</v>
      </c>
    </row>
    <row r="131" spans="1:6" x14ac:dyDescent="0.3">
      <c r="A131" s="18" t="s">
        <v>137</v>
      </c>
      <c r="B131" s="15"/>
      <c r="C131" s="15"/>
      <c r="D131" s="15"/>
      <c r="E131" s="84"/>
      <c r="F131" s="97"/>
    </row>
    <row r="132" spans="1:6" ht="114.75" customHeight="1" x14ac:dyDescent="0.3">
      <c r="A132" s="37">
        <v>105</v>
      </c>
      <c r="B132" s="8" t="s">
        <v>158</v>
      </c>
      <c r="C132" s="33" t="s">
        <v>11</v>
      </c>
      <c r="D132" s="32">
        <v>1</v>
      </c>
      <c r="E132" s="91"/>
      <c r="F132" s="83">
        <f t="shared" si="1"/>
        <v>0</v>
      </c>
    </row>
    <row r="133" spans="1:6" ht="219" customHeight="1" x14ac:dyDescent="0.3">
      <c r="A133" s="62">
        <v>106</v>
      </c>
      <c r="B133" s="78" t="s">
        <v>116</v>
      </c>
      <c r="C133" s="58" t="s">
        <v>11</v>
      </c>
      <c r="D133" s="58">
        <v>1</v>
      </c>
      <c r="E133" s="92"/>
      <c r="F133" s="83">
        <f t="shared" si="1"/>
        <v>0</v>
      </c>
    </row>
    <row r="134" spans="1:6" ht="110.4" x14ac:dyDescent="0.3">
      <c r="A134" s="62">
        <v>107</v>
      </c>
      <c r="B134" s="75" t="s">
        <v>159</v>
      </c>
      <c r="C134" s="79" t="s">
        <v>11</v>
      </c>
      <c r="D134" s="80">
        <v>2</v>
      </c>
      <c r="E134" s="95"/>
      <c r="F134" s="83">
        <f t="shared" si="1"/>
        <v>0</v>
      </c>
    </row>
    <row r="135" spans="1:6" ht="82.5" customHeight="1" x14ac:dyDescent="0.3">
      <c r="A135" s="37">
        <v>108</v>
      </c>
      <c r="B135" s="8" t="s">
        <v>117</v>
      </c>
      <c r="C135" s="33" t="s">
        <v>8</v>
      </c>
      <c r="D135" s="32">
        <v>50</v>
      </c>
      <c r="E135" s="91"/>
      <c r="F135" s="83">
        <f t="shared" ref="F135:F154" si="2">D135*E135</f>
        <v>0</v>
      </c>
    </row>
    <row r="136" spans="1:6" ht="57" customHeight="1" x14ac:dyDescent="0.3">
      <c r="A136" s="37">
        <v>109</v>
      </c>
      <c r="B136" s="8" t="s">
        <v>111</v>
      </c>
      <c r="C136" s="33" t="s">
        <v>8</v>
      </c>
      <c r="D136" s="32">
        <v>50</v>
      </c>
      <c r="E136" s="91"/>
      <c r="F136" s="83">
        <f t="shared" si="2"/>
        <v>0</v>
      </c>
    </row>
    <row r="137" spans="1:6" ht="115.8" customHeight="1" x14ac:dyDescent="0.3">
      <c r="A137" s="37">
        <v>110</v>
      </c>
      <c r="B137" s="63" t="s">
        <v>165</v>
      </c>
      <c r="C137" s="43" t="s">
        <v>11</v>
      </c>
      <c r="D137" s="80">
        <v>1</v>
      </c>
      <c r="E137" s="95"/>
      <c r="F137" s="83">
        <f t="shared" si="2"/>
        <v>0</v>
      </c>
    </row>
    <row r="138" spans="1:6" ht="15" customHeight="1" x14ac:dyDescent="0.3">
      <c r="A138" s="64" t="s">
        <v>138</v>
      </c>
      <c r="B138" s="65"/>
      <c r="C138" s="65"/>
      <c r="D138" s="81"/>
      <c r="E138" s="89"/>
      <c r="F138" s="97"/>
    </row>
    <row r="139" spans="1:6" ht="349.5" customHeight="1" x14ac:dyDescent="0.3">
      <c r="A139" s="62">
        <v>111</v>
      </c>
      <c r="B139" s="75" t="s">
        <v>160</v>
      </c>
      <c r="C139" s="58" t="s">
        <v>112</v>
      </c>
      <c r="D139" s="58">
        <v>3</v>
      </c>
      <c r="E139" s="92"/>
      <c r="F139" s="83">
        <f t="shared" si="2"/>
        <v>0</v>
      </c>
    </row>
    <row r="140" spans="1:6" ht="129.6" x14ac:dyDescent="0.3">
      <c r="A140" s="62">
        <v>112</v>
      </c>
      <c r="B140" s="63" t="s">
        <v>165</v>
      </c>
      <c r="C140" s="58" t="s">
        <v>11</v>
      </c>
      <c r="D140" s="59">
        <v>1</v>
      </c>
      <c r="E140" s="92"/>
      <c r="F140" s="83">
        <f t="shared" si="2"/>
        <v>0</v>
      </c>
    </row>
    <row r="141" spans="1:6" ht="129.6" x14ac:dyDescent="0.3">
      <c r="A141" s="62">
        <v>113</v>
      </c>
      <c r="B141" s="63" t="s">
        <v>162</v>
      </c>
      <c r="C141" s="58" t="s">
        <v>11</v>
      </c>
      <c r="D141" s="59">
        <v>1</v>
      </c>
      <c r="E141" s="92"/>
      <c r="F141" s="83">
        <f t="shared" si="2"/>
        <v>0</v>
      </c>
    </row>
    <row r="142" spans="1:6" ht="72" x14ac:dyDescent="0.3">
      <c r="A142" s="62">
        <v>114</v>
      </c>
      <c r="B142" s="63" t="s">
        <v>113</v>
      </c>
      <c r="C142" s="58" t="s">
        <v>11</v>
      </c>
      <c r="D142" s="59">
        <v>2</v>
      </c>
      <c r="E142" s="92"/>
      <c r="F142" s="83">
        <f t="shared" si="2"/>
        <v>0</v>
      </c>
    </row>
    <row r="143" spans="1:6" ht="201.6" x14ac:dyDescent="0.3">
      <c r="A143" s="62">
        <v>115</v>
      </c>
      <c r="B143" s="63" t="s">
        <v>146</v>
      </c>
      <c r="C143" s="58" t="s">
        <v>9</v>
      </c>
      <c r="D143" s="59">
        <f>0.8*3*5*3</f>
        <v>36.000000000000007</v>
      </c>
      <c r="E143" s="92"/>
      <c r="F143" s="83">
        <f t="shared" si="2"/>
        <v>0</v>
      </c>
    </row>
    <row r="144" spans="1:6" ht="259.2" x14ac:dyDescent="0.3">
      <c r="A144" s="62">
        <v>116</v>
      </c>
      <c r="B144" s="63" t="s">
        <v>144</v>
      </c>
      <c r="C144" s="58" t="s">
        <v>11</v>
      </c>
      <c r="D144" s="59">
        <v>1</v>
      </c>
      <c r="E144" s="92"/>
      <c r="F144" s="83">
        <f t="shared" si="2"/>
        <v>0</v>
      </c>
    </row>
    <row r="145" spans="1:8" x14ac:dyDescent="0.3">
      <c r="A145" s="26" t="s">
        <v>139</v>
      </c>
      <c r="B145" s="27"/>
      <c r="C145" s="27"/>
      <c r="D145" s="27"/>
      <c r="E145" s="90"/>
      <c r="F145" s="97"/>
    </row>
    <row r="146" spans="1:8" ht="27.6" x14ac:dyDescent="0.3">
      <c r="A146" s="41">
        <v>117</v>
      </c>
      <c r="B146" s="14" t="s">
        <v>133</v>
      </c>
      <c r="C146" s="34"/>
      <c r="D146" s="34"/>
      <c r="E146" s="88"/>
      <c r="F146" s="83"/>
    </row>
    <row r="147" spans="1:8" x14ac:dyDescent="0.3">
      <c r="A147" s="62" t="s">
        <v>12</v>
      </c>
      <c r="B147" s="75" t="s">
        <v>128</v>
      </c>
      <c r="C147" s="58" t="s">
        <v>9</v>
      </c>
      <c r="D147" s="58">
        <v>500</v>
      </c>
      <c r="E147" s="92"/>
      <c r="F147" s="83">
        <f t="shared" si="2"/>
        <v>0</v>
      </c>
    </row>
    <row r="148" spans="1:8" x14ac:dyDescent="0.3">
      <c r="A148" s="62" t="s">
        <v>13</v>
      </c>
      <c r="B148" s="75" t="s">
        <v>129</v>
      </c>
      <c r="C148" s="58" t="s">
        <v>8</v>
      </c>
      <c r="D148" s="58">
        <v>400</v>
      </c>
      <c r="E148" s="92"/>
      <c r="F148" s="83">
        <f t="shared" si="2"/>
        <v>0</v>
      </c>
    </row>
    <row r="149" spans="1:8" x14ac:dyDescent="0.3">
      <c r="A149" s="62" t="s">
        <v>130</v>
      </c>
      <c r="B149" s="75" t="s">
        <v>131</v>
      </c>
      <c r="C149" s="58" t="s">
        <v>11</v>
      </c>
      <c r="D149" s="58">
        <v>50</v>
      </c>
      <c r="E149" s="92"/>
      <c r="F149" s="83">
        <f t="shared" si="2"/>
        <v>0</v>
      </c>
    </row>
    <row r="150" spans="1:8" x14ac:dyDescent="0.3">
      <c r="A150" s="62" t="s">
        <v>15</v>
      </c>
      <c r="B150" s="75" t="s">
        <v>132</v>
      </c>
      <c r="C150" s="58" t="s">
        <v>11</v>
      </c>
      <c r="D150" s="58">
        <v>50</v>
      </c>
      <c r="E150" s="92"/>
      <c r="F150" s="83">
        <f t="shared" si="2"/>
        <v>0</v>
      </c>
    </row>
    <row r="151" spans="1:8" s="42" customFormat="1" x14ac:dyDescent="0.3">
      <c r="A151" s="26" t="s">
        <v>140</v>
      </c>
      <c r="B151" s="27"/>
      <c r="C151" s="27"/>
      <c r="D151" s="27"/>
      <c r="E151" s="90"/>
      <c r="F151" s="97"/>
    </row>
    <row r="152" spans="1:8" ht="57.6" x14ac:dyDescent="0.3">
      <c r="A152" s="62">
        <v>118</v>
      </c>
      <c r="B152" s="63" t="s">
        <v>63</v>
      </c>
      <c r="C152" s="58"/>
      <c r="D152" s="59"/>
      <c r="E152" s="85"/>
      <c r="F152" s="83"/>
    </row>
    <row r="153" spans="1:8" ht="72" x14ac:dyDescent="0.3">
      <c r="A153" s="62" t="s">
        <v>12</v>
      </c>
      <c r="B153" s="63" t="s">
        <v>64</v>
      </c>
      <c r="C153" s="58" t="s">
        <v>11</v>
      </c>
      <c r="D153" s="59">
        <v>5</v>
      </c>
      <c r="E153" s="92"/>
      <c r="F153" s="83">
        <f t="shared" si="2"/>
        <v>0</v>
      </c>
    </row>
    <row r="154" spans="1:8" ht="72" x14ac:dyDescent="0.3">
      <c r="A154" s="62" t="s">
        <v>13</v>
      </c>
      <c r="B154" s="63" t="s">
        <v>65</v>
      </c>
      <c r="C154" s="58" t="s">
        <v>11</v>
      </c>
      <c r="D154" s="59">
        <v>5</v>
      </c>
      <c r="E154" s="92"/>
      <c r="F154" s="83">
        <f t="shared" si="2"/>
        <v>0</v>
      </c>
    </row>
    <row r="155" spans="1:8" s="31" customFormat="1" ht="15.6" x14ac:dyDescent="0.3">
      <c r="A155" s="28" t="s">
        <v>66</v>
      </c>
      <c r="B155" s="29"/>
      <c r="C155" s="30"/>
      <c r="D155" s="30"/>
      <c r="E155" s="51"/>
      <c r="F155" s="98">
        <f>SUM(F6:F154)</f>
        <v>0</v>
      </c>
      <c r="H155" s="31" t="s">
        <v>6</v>
      </c>
    </row>
    <row r="156" spans="1:8" x14ac:dyDescent="0.3">
      <c r="B156" s="1"/>
    </row>
    <row r="157" spans="1:8" x14ac:dyDescent="0.3">
      <c r="B157" s="1"/>
    </row>
    <row r="158" spans="1:8" x14ac:dyDescent="0.3">
      <c r="B158" s="1"/>
    </row>
  </sheetData>
  <sheetProtection algorithmName="SHA-512" hashValue="nPaOMSv0bKhUL3VD1c2rghFVQjTasnq7WBgzrkahBeFfsI6JwojKoVCEbotHlIzcDAXIcpH+2iNozmKn2Kbkog==" saltValue="R8XkQ2tkIQZagSYN4B1g+g==" spinCount="100000" sheet="1" objects="1" scenarios="1" formatColumns="0" formatRows="0" selectLockedCells="1"/>
  <mergeCells count="1">
    <mergeCell ref="A138:D138"/>
  </mergeCells>
  <pageMargins left="0.7" right="0.7" top="0.75" bottom="0.75" header="0.3" footer="0.3"/>
  <pageSetup paperSize="9" scale="93" fitToHeight="0" orientation="portrait" horizontalDpi="4294967295" verticalDpi="4294967295" r:id="rId1"/>
  <headerFooter>
    <oddHeader>&amp;C Rehabilitation of Unified  Water Plant in Rawah</oddHeader>
    <oddFooter>Page &amp;P of &amp;N</oddFooter>
  </headerFooter>
  <rowBreaks count="1" manualBreakCount="1">
    <brk id="1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Yasir Yousif</dc:creator>
  <cp:lastModifiedBy>Bikhtiyar</cp:lastModifiedBy>
  <cp:lastPrinted>2018-03-25T11:42:23Z</cp:lastPrinted>
  <dcterms:created xsi:type="dcterms:W3CDTF">2016-02-21T05:46:25Z</dcterms:created>
  <dcterms:modified xsi:type="dcterms:W3CDTF">2018-03-25T12:03:24Z</dcterms:modified>
</cp:coreProperties>
</file>