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19200" windowHeight="6735"/>
  </bookViews>
  <sheets>
    <sheet name="Sheet1" sheetId="3" r:id="rId1"/>
  </sheets>
  <calcPr calcId="1257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3" i="3"/>
  <c r="F41"/>
  <c r="F37"/>
  <c r="F35"/>
  <c r="F31"/>
  <c r="F29"/>
  <c r="F27"/>
  <c r="F25"/>
  <c r="F23"/>
  <c r="F21"/>
  <c r="F19"/>
  <c r="F17"/>
  <c r="F15"/>
  <c r="F13"/>
  <c r="F7"/>
  <c r="F5"/>
  <c r="F33" l="1"/>
  <c r="F39"/>
  <c r="F45"/>
  <c r="F46" l="1"/>
</calcChain>
</file>

<file path=xl/sharedStrings.xml><?xml version="1.0" encoding="utf-8"?>
<sst xmlns="http://schemas.openxmlformats.org/spreadsheetml/2006/main" count="90" uniqueCount="75">
  <si>
    <t>Unit</t>
  </si>
  <si>
    <t>Price $</t>
  </si>
  <si>
    <t>Total $</t>
  </si>
  <si>
    <t>Total Cost $</t>
  </si>
  <si>
    <t>Qty</t>
  </si>
  <si>
    <t>Tractor with trailer for hauling garbage</t>
  </si>
  <si>
    <t>Supply polyethylene garbage bags of size not less than (70*90)cm and black color to distribute them to the local houses and shops under the supervision of Municipality DG</t>
  </si>
  <si>
    <t>Ton</t>
  </si>
  <si>
    <t>A</t>
  </si>
  <si>
    <t>B</t>
  </si>
  <si>
    <t>C</t>
  </si>
  <si>
    <t xml:space="preserve">  EA</t>
  </si>
  <si>
    <t>Front end loader (Shovel)</t>
  </si>
  <si>
    <t>Tipper trucks / dump trucks</t>
  </si>
  <si>
    <t>D</t>
  </si>
  <si>
    <t xml:space="preserve">Laborers for clean-up the city sector </t>
  </si>
  <si>
    <t>ساحبات لرفع القمامة والأنقاض (تراكتور)</t>
  </si>
  <si>
    <t>شفل لتحميل الأنقاض</t>
  </si>
  <si>
    <t>لوري قلاب لحمل الأنقاض والقمامة</t>
  </si>
  <si>
    <t>تجهيز وتوزيع حاويات قمامة بلاستيكية بسعة 1100 لتر على ان تكون من النوع صديق للبيئة وتستخدم في الخارج وتحتوي على غطاء متحرك وتستند على عجلات متحركة</t>
  </si>
  <si>
    <t>تجهيز اكياس نفايات مصنوعة من مادة البولي اثيلين بحجم لا يقل عن (70×90)سم للكيس وبلون اسود وتوزيعها على البيوت والمحلات باشراف مديرية البلدية.</t>
  </si>
  <si>
    <t xml:space="preserve"> The Contractor shall remove all debris from the site to approved temporary locations assigned by the local authorities, and finally to DG approved landfill.</t>
  </si>
  <si>
    <t>The contractor is not allowed to burn trashes, cut trees, and remove the debris from inside the private buildings.</t>
  </si>
  <si>
    <t>نسبة صرفيات أدارة العمال والعمل</t>
  </si>
  <si>
    <t>The contractor should fixed the management fees percentage in Item 2</t>
  </si>
  <si>
    <t xml:space="preserve">Supply clean-up tools (2 trowels, 2 Sweepers, 1 Wheelbarrow) for each 5 workers. (continuous compensation for the damaged tools). The set includes provide laborers with  respirator masks and gloves. 
</t>
  </si>
  <si>
    <t>تجهيز معدات التنظيف وتشمل (كرك عدد 2، فرشة كنس 2، عربانة 1) لكل 5 عمال. (مع تعويض المعدات التالفة بصورة مستمرة) . العمل يتضمن تجهيز العمال بالأقنعة والكمامات الواقية .</t>
  </si>
  <si>
    <t xml:space="preserve">مراقبي العمال </t>
  </si>
  <si>
    <t xml:space="preserve">Obligations and Duties of the Contractor  </t>
  </si>
  <si>
    <t>Workers' monitors</t>
  </si>
  <si>
    <t>يتضمن العمل تجهيز كل ما هو ضروري من مكائن، معدات، وعمال حسب جدول الكميات ادناه لرفع النفايات من المناطق التي تحددها مديرية البلدية  وتنظيفها بالكامل. مسؤولية المقاول تتضمن رفع الادغال والأنقاض والمواد الانشائية الزائدة والمياه الراكدة والطين والسيارات المحطمة والحيوانات الميتة والخردة والاشجار المقطوعة وحاويات النفايات وما حولها ومماشي وساحات وتقاطعات الطرق وما حولها وكل المواد الغير مرغوب فيها.</t>
  </si>
  <si>
    <t xml:space="preserve"> All the wages of the laborers and monitors shall be paid by the contractor per day; and on fixed daily wages of a $20 per day for the laborer for eight hours of labor.</t>
  </si>
  <si>
    <t>على المقاول رفع الانقاض والمخلفات الى مواقع تجميع مؤقتة ومصادق عليها من قبل السلطات المحلية وبعد ذلك الى منطقة الطمر الصحي.</t>
  </si>
  <si>
    <t xml:space="preserve"> لا يسمح بحرق النفايات وقطع الاشجار ورفع المخلفات من داخل البيوت والابنية الخاصة.</t>
  </si>
  <si>
    <t>يجب على المقاول تشغيل عدد من العمال والمراقبين ومشغلي المعدات وكما محدد في جدول الكميات على ان يكون 100% من العمال من المنطقة المحلية بالتنسيق مع مديرية البلدية يكون اختيار مراقبي العمل من قبل اللجنة المشرفة على المشروع.</t>
  </si>
  <si>
    <t>The Contractor shall employ the number of laborers, monitors, and equipment operators determined in this BOQ.  The Contractor is required to employ 100% of the laborers from the local community of the targeted areas in coordination with Municipality DG. The work monitors will be chosen by the supervision committee.</t>
  </si>
  <si>
    <t>جميع الاجور للعمال يجب أن تدفع من قبل المقاول يومياً، وبمقدار ثابت هو 20 دولار للعامل في اليوم الواحد بواقع 8 ساعات عمل.</t>
  </si>
  <si>
    <t>The contractor must provide an office at the center of the specified sector in to follow up and supervise the work, and to be used for the laborers' payments. The laborers must be paid with the attendance of the FFIS and Municipality supervision committee.</t>
  </si>
  <si>
    <t>على المقاول تجهيز مبنى او كرفان مؤثث في مركز موقع البلدية يكون مكتب متابعة واشراف للعمل ولدفع الاجور اليومية للعمال بشرط حضور ممثل عن لجنة الاشراف على المشروع اثناء دفع الاجور.</t>
  </si>
  <si>
    <t>المقاول سيكون ملزم لأتخاذ التوجيهات فيما يتعلق بمعايير الأختيار للعمال وتحديدهم بالتنسيق مع اللجنة المشرفة على العمل من قبل السلطة المحلية وفريق الأشراف من برنامج الأمم المتحدة الأنمائي</t>
  </si>
  <si>
    <t xml:space="preserve">على المقاول تثبيت نسبة تكاليف أجور أدارة العمل والعمال والتي سيدفع أجورهم اليومية والواردة بالفقرة 2 من جدول الكميات  واجور المكائن وغيرها من فقرات العمل </t>
  </si>
  <si>
    <r>
      <t xml:space="preserve">Item Description/ </t>
    </r>
    <r>
      <rPr>
        <b/>
        <sz val="14"/>
        <color theme="1"/>
        <rFont val="Calibri"/>
        <family val="2"/>
        <scheme val="minor"/>
      </rPr>
      <t>Laborers</t>
    </r>
  </si>
  <si>
    <r>
      <t xml:space="preserve">Item Description/ </t>
    </r>
    <r>
      <rPr>
        <b/>
        <sz val="14"/>
        <color theme="1"/>
        <rFont val="Calibri"/>
        <family val="2"/>
        <scheme val="minor"/>
      </rPr>
      <t>Tools and suits</t>
    </r>
  </si>
  <si>
    <r>
      <t xml:space="preserve">Item Description/ </t>
    </r>
    <r>
      <rPr>
        <b/>
        <sz val="16"/>
        <color theme="1"/>
        <rFont val="Calibri"/>
        <family val="2"/>
        <scheme val="minor"/>
      </rPr>
      <t>Equipments</t>
    </r>
  </si>
  <si>
    <t>عمال التنظيف للشوارع</t>
  </si>
  <si>
    <r>
      <t xml:space="preserve">Item Description/ </t>
    </r>
    <r>
      <rPr>
        <b/>
        <sz val="14"/>
        <color theme="1"/>
        <rFont val="Calibri"/>
        <family val="2"/>
        <scheme val="minor"/>
      </rPr>
      <t>Trash Containers and Garbage Bags</t>
    </r>
    <r>
      <rPr>
        <sz val="14"/>
        <color theme="1"/>
        <rFont val="Calibri"/>
        <family val="2"/>
        <scheme val="minor"/>
      </rPr>
      <t xml:space="preserve"> / حاويات واكياس النفايات</t>
    </r>
  </si>
  <si>
    <t>EA</t>
  </si>
  <si>
    <t>لوري فلات بابعاد 12.6* 2.5م</t>
  </si>
  <si>
    <t xml:space="preserve">كرين  سعة التحميل 25 طن </t>
  </si>
  <si>
    <t>Truck Crane of 25 ton capacity</t>
  </si>
  <si>
    <t>شفل صغير نوع ( Bobcat)  لتحميل الأنقاض</t>
  </si>
  <si>
    <t>Bakholoader</t>
  </si>
  <si>
    <t>Sub Total</t>
  </si>
  <si>
    <t xml:space="preserve">Supply uniforms with the same color and style but various sizes; one uniform for each laborer. </t>
  </si>
  <si>
    <t>تجيهز العمل ببدلات نفس اللون والنوع وبمختلف القياسات وبمعدل بدلة واحدة لكل عامل .</t>
  </si>
  <si>
    <t xml:space="preserve">Mini shovel - Bobcat </t>
  </si>
  <si>
    <t>Water Bowser Truck, minimum 18,000 Ltr</t>
  </si>
  <si>
    <t>حفارة , طول الذراع اكثر من 10 متر</t>
  </si>
  <si>
    <t>شفل متعدد الاغراض</t>
  </si>
  <si>
    <t>Mini dumper truck, 1 M3 capacity</t>
  </si>
  <si>
    <t>دنبر سعة 1 م3</t>
  </si>
  <si>
    <r>
      <t xml:space="preserve">The contractor should strive to appoint </t>
    </r>
    <r>
      <rPr>
        <b/>
        <sz val="12"/>
        <color rgb="FF333333"/>
        <rFont val="Calibri"/>
        <family val="2"/>
        <scheme val="minor"/>
      </rPr>
      <t>20%</t>
    </r>
    <r>
      <rPr>
        <sz val="12"/>
        <color rgb="FF333333"/>
        <rFont val="Calibri"/>
        <family val="2"/>
        <scheme val="minor"/>
      </rPr>
      <t xml:space="preserve"> from the total laborers by </t>
    </r>
    <r>
      <rPr>
        <b/>
        <sz val="12"/>
        <color rgb="FF333333"/>
        <rFont val="Calibri"/>
        <family val="2"/>
        <scheme val="minor"/>
      </rPr>
      <t>women</t>
    </r>
  </si>
  <si>
    <t xml:space="preserve">على المقاول ان يسعى جاهدا لتشغيل كادر من النساء بمعدل  20% من مجموع العمال </t>
  </si>
  <si>
    <t>The contractor will be provided with explosive hazard awareness training by UNMAS. The contractor is responsible for the coordination with security agencies for the removal of EH if any is found during the clearance work. Clearance work is done on the contractor’s own risk.’</t>
  </si>
  <si>
    <t>من اجل التنبيه على مخاطر الالغام سيتلقى كادر المقاول تدريبا من قبل مكتب الأمم المتحدة للأعمال المتعلقة بالألغام . وعلى المقاول التنسيق مع القوات الامنية المتواجدة في المنطقة من اجل تامين المنطقة من المتفجرات ان وجدت</t>
  </si>
  <si>
    <t xml:space="preserve">The contractor will strive to ensure that 20% of the work force consist of women </t>
  </si>
  <si>
    <t xml:space="preserve">Contractor to provide samples prior of proceeding for Polyethylene garbage bags and Trash Containers </t>
  </si>
  <si>
    <t>Working Days</t>
  </si>
  <si>
    <t>Excavator with drill hammer, arm length more than 10 m</t>
  </si>
  <si>
    <t>Heavy trucks / loader trucks "flat" of 12.6 x 2.5m dimension</t>
  </si>
  <si>
    <t>Supply and distribute durable plastic garbage collection container of 1100 litter size. The containers must be of the friend to the environment type, be used abroad,  have a movable cover, and be based on wheels.</t>
  </si>
  <si>
    <t>The works include provision of all necessary machinery, tools, and laborers
as mentioned in this BOQ to clean-up all streets, schools, governmental buildings, and oil waste from Oiled wells fires and remove all rubble, garbage kinds from the areas determined by Municipality DG. Responsibilities of the contractor include the removal of trash, debris, surplus constructional materials, stagnant water, mud, scrap car bodies, junk, dead animals, severed trees and leaves. All such materials shall be removed from the streets, trash containers and areas adjacent to such containers, sidewalks, medians, street crossings and roundabouts.</t>
  </si>
  <si>
    <t xml:space="preserve">The contractor will be obliged to take guidance, in relation to process and selection criteria, from a Local Authority/UNDP advisory team in relation to how the labor force is identified
</t>
  </si>
  <si>
    <t xml:space="preserve">Clean Up Soq Al Mosul, Shekh Abo Al Ola 2 Neighborhoods In The Old City - West Mosul
</t>
  </si>
  <si>
    <t xml:space="preserve">Management Fees </t>
  </si>
</sst>
</file>

<file path=xl/styles.xml><?xml version="1.0" encoding="utf-8"?>
<styleSheet xmlns="http://schemas.openxmlformats.org/spreadsheetml/2006/main">
  <fonts count="13">
    <font>
      <sz val="11"/>
      <color theme="1"/>
      <name val="Calibri"/>
      <family val="2"/>
      <scheme val="minor"/>
    </font>
    <font>
      <sz val="12"/>
      <color theme="1"/>
      <name val="Calibri"/>
      <family val="2"/>
      <scheme val="minor"/>
    </font>
    <font>
      <b/>
      <sz val="12"/>
      <color theme="1"/>
      <name val="Calibri"/>
      <family val="2"/>
      <scheme val="minor"/>
    </font>
    <font>
      <b/>
      <sz val="16"/>
      <color theme="1"/>
      <name val="Calibri"/>
      <family val="2"/>
      <scheme val="minor"/>
    </font>
    <font>
      <sz val="12"/>
      <color rgb="FF000000"/>
      <name val="Calibri"/>
      <family val="2"/>
      <scheme val="minor"/>
    </font>
    <font>
      <b/>
      <sz val="12"/>
      <color rgb="FF000000"/>
      <name val="Calibri"/>
      <family val="2"/>
      <scheme val="minor"/>
    </font>
    <font>
      <sz val="12"/>
      <color rgb="FF333333"/>
      <name val="Calibri"/>
      <family val="2"/>
      <scheme val="minor"/>
    </font>
    <font>
      <sz val="14"/>
      <color theme="1"/>
      <name val="Calibri"/>
      <family val="2"/>
      <scheme val="minor"/>
    </font>
    <font>
      <sz val="16"/>
      <color theme="1"/>
      <name val="Calibri"/>
      <family val="2"/>
      <scheme val="minor"/>
    </font>
    <font>
      <b/>
      <sz val="14"/>
      <color theme="1"/>
      <name val="Calibri"/>
      <family val="2"/>
      <scheme val="minor"/>
    </font>
    <font>
      <b/>
      <sz val="14"/>
      <color rgb="FF000000"/>
      <name val="Calibri"/>
      <family val="2"/>
      <scheme val="minor"/>
    </font>
    <font>
      <sz val="10"/>
      <color theme="1"/>
      <name val="Calibri"/>
      <family val="2"/>
      <scheme val="minor"/>
    </font>
    <font>
      <b/>
      <sz val="12"/>
      <color rgb="FF333333"/>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theme="2"/>
        <bgColor indexed="64"/>
      </patternFill>
    </fill>
    <fill>
      <patternFill patternType="solid">
        <fgColor theme="9" tint="0.59999389629810485"/>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indexed="64"/>
      </right>
      <top style="thin">
        <color indexed="64"/>
      </top>
      <bottom/>
      <diagonal/>
    </border>
  </borders>
  <cellStyleXfs count="1">
    <xf numFmtId="0" fontId="0" fillId="0" borderId="0"/>
  </cellStyleXfs>
  <cellXfs count="93">
    <xf numFmtId="0" fontId="0" fillId="0" borderId="0" xfId="0"/>
    <xf numFmtId="0" fontId="1" fillId="0" borderId="4" xfId="0" applyFont="1" applyBorder="1" applyAlignment="1">
      <alignment horizontal="left" wrapText="1"/>
    </xf>
    <xf numFmtId="0" fontId="1" fillId="0" borderId="4" xfId="0" applyFont="1" applyFill="1" applyBorder="1" applyAlignment="1">
      <alignment horizontal="left" wrapText="1"/>
    </xf>
    <xf numFmtId="0" fontId="1" fillId="0" borderId="4" xfId="0" applyFont="1" applyFill="1" applyBorder="1" applyAlignment="1">
      <alignment horizontal="right" wrapText="1"/>
    </xf>
    <xf numFmtId="0" fontId="1" fillId="0" borderId="4" xfId="0" applyFont="1" applyBorder="1" applyAlignment="1">
      <alignment horizontal="left" vertical="center" wrapText="1"/>
    </xf>
    <xf numFmtId="0" fontId="1" fillId="0" borderId="4" xfId="0" applyFont="1" applyFill="1" applyBorder="1" applyAlignment="1">
      <alignment horizontal="left" vertical="top" wrapText="1"/>
    </xf>
    <xf numFmtId="0" fontId="1" fillId="0" borderId="4" xfId="0" applyFont="1" applyFill="1" applyBorder="1" applyAlignment="1">
      <alignment horizontal="left" vertical="center" wrapText="1"/>
    </xf>
    <xf numFmtId="0" fontId="1" fillId="0" borderId="4" xfId="0" applyFont="1" applyFill="1" applyBorder="1" applyAlignment="1">
      <alignment horizontal="right" vertical="center" wrapText="1"/>
    </xf>
    <xf numFmtId="0" fontId="1" fillId="0" borderId="1" xfId="0" applyFont="1" applyFill="1" applyBorder="1" applyAlignment="1">
      <alignment horizontal="left" vertical="top" wrapText="1"/>
    </xf>
    <xf numFmtId="0" fontId="1" fillId="0" borderId="0" xfId="0" applyFont="1" applyAlignment="1">
      <alignment horizontal="center"/>
    </xf>
    <xf numFmtId="0" fontId="1" fillId="4" borderId="0" xfId="0" applyFont="1" applyFill="1" applyAlignment="1">
      <alignment horizontal="center"/>
    </xf>
    <xf numFmtId="0" fontId="2" fillId="0" borderId="0" xfId="0" applyFont="1" applyAlignment="1">
      <alignment horizontal="center" vertical="center"/>
    </xf>
    <xf numFmtId="0" fontId="1" fillId="0" borderId="0" xfId="0" applyFont="1" applyAlignment="1">
      <alignment horizontal="left"/>
    </xf>
    <xf numFmtId="0" fontId="4" fillId="0" borderId="0" xfId="0" applyFont="1" applyAlignment="1">
      <alignment horizontal="right" vertical="top" wrapText="1"/>
    </xf>
    <xf numFmtId="0" fontId="4" fillId="0" borderId="1" xfId="0" applyFont="1" applyBorder="1" applyAlignment="1">
      <alignment horizontal="right" vertical="top" wrapText="1"/>
    </xf>
    <xf numFmtId="0" fontId="7" fillId="0" borderId="0" xfId="0" applyFont="1" applyAlignment="1">
      <alignment horizontal="center"/>
    </xf>
    <xf numFmtId="3" fontId="7" fillId="3" borderId="4" xfId="0" applyNumberFormat="1" applyFont="1" applyFill="1" applyBorder="1" applyAlignment="1">
      <alignment horizontal="center" vertical="center"/>
    </xf>
    <xf numFmtId="0" fontId="7" fillId="5" borderId="1" xfId="0" applyFont="1" applyFill="1" applyBorder="1" applyAlignment="1">
      <alignment horizontal="center" vertical="center"/>
    </xf>
    <xf numFmtId="0" fontId="7" fillId="5" borderId="4" xfId="0" applyFont="1" applyFill="1" applyBorder="1" applyAlignment="1">
      <alignment horizontal="center" vertical="center"/>
    </xf>
    <xf numFmtId="0" fontId="8" fillId="5" borderId="4" xfId="0" applyFont="1" applyFill="1" applyBorder="1" applyAlignment="1">
      <alignment horizontal="center" vertical="center" wrapText="1"/>
    </xf>
    <xf numFmtId="0" fontId="7" fillId="5" borderId="4"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1" fillId="5" borderId="0" xfId="0" applyFont="1" applyFill="1" applyAlignment="1">
      <alignment horizontal="center" vertical="center"/>
    </xf>
    <xf numFmtId="0" fontId="7" fillId="5" borderId="0" xfId="0" applyFont="1" applyFill="1" applyAlignment="1">
      <alignment horizontal="center" vertical="center"/>
    </xf>
    <xf numFmtId="0" fontId="8" fillId="5" borderId="1" xfId="0" applyFont="1" applyFill="1" applyBorder="1" applyAlignment="1">
      <alignment horizontal="center" vertical="center"/>
    </xf>
    <xf numFmtId="0" fontId="8" fillId="5" borderId="0" xfId="0" applyFont="1" applyFill="1" applyAlignment="1">
      <alignment horizontal="center" vertical="center"/>
    </xf>
    <xf numFmtId="0" fontId="10" fillId="5" borderId="1" xfId="0" applyFont="1" applyFill="1" applyBorder="1" applyAlignment="1">
      <alignment horizontal="center" vertical="center" wrapText="1"/>
    </xf>
    <xf numFmtId="3" fontId="9" fillId="3" borderId="1" xfId="0" applyNumberFormat="1" applyFont="1" applyFill="1" applyBorder="1" applyAlignment="1">
      <alignment horizontal="center" vertical="center"/>
    </xf>
    <xf numFmtId="0" fontId="7" fillId="5" borderId="0" xfId="0" applyFont="1" applyFill="1" applyAlignment="1">
      <alignment horizontal="center"/>
    </xf>
    <xf numFmtId="0" fontId="9" fillId="5" borderId="1" xfId="0" applyFont="1" applyFill="1" applyBorder="1" applyAlignment="1">
      <alignment horizontal="center" vertical="center"/>
    </xf>
    <xf numFmtId="0" fontId="3" fillId="5" borderId="4"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11" fillId="0" borderId="0" xfId="0" applyFont="1" applyAlignment="1">
      <alignment horizontal="center"/>
    </xf>
    <xf numFmtId="0" fontId="1" fillId="5" borderId="4" xfId="0" applyFont="1" applyFill="1" applyBorder="1" applyAlignment="1">
      <alignment horizontal="center" vertical="center"/>
    </xf>
    <xf numFmtId="0" fontId="1" fillId="0" borderId="1" xfId="0" applyFont="1" applyFill="1" applyBorder="1" applyAlignment="1">
      <alignment horizontal="right" wrapText="1"/>
    </xf>
    <xf numFmtId="0" fontId="1" fillId="0" borderId="1" xfId="0" applyFont="1" applyFill="1" applyBorder="1" applyAlignment="1">
      <alignment horizontal="left" wrapText="1"/>
    </xf>
    <xf numFmtId="0" fontId="1" fillId="0" borderId="4" xfId="0" applyFont="1" applyBorder="1" applyAlignment="1">
      <alignment horizontal="right"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xf>
    <xf numFmtId="0" fontId="8" fillId="6" borderId="5" xfId="0" applyFont="1" applyFill="1" applyBorder="1" applyAlignment="1">
      <alignment horizontal="center" vertical="center"/>
    </xf>
    <xf numFmtId="0" fontId="1" fillId="5" borderId="4" xfId="0" applyFont="1" applyFill="1" applyBorder="1" applyAlignment="1">
      <alignment horizontal="center" vertical="center"/>
    </xf>
    <xf numFmtId="0" fontId="1" fillId="5" borderId="6" xfId="0" applyFont="1" applyFill="1" applyBorder="1" applyAlignment="1">
      <alignment horizontal="center" vertical="center"/>
    </xf>
    <xf numFmtId="3" fontId="1" fillId="0" borderId="4" xfId="0" applyNumberFormat="1" applyFont="1" applyBorder="1" applyAlignment="1">
      <alignment horizontal="center" vertical="center"/>
    </xf>
    <xf numFmtId="3" fontId="1" fillId="0" borderId="6" xfId="0" applyNumberFormat="1" applyFont="1" applyBorder="1" applyAlignment="1">
      <alignment horizontal="center" vertical="center"/>
    </xf>
    <xf numFmtId="0" fontId="7" fillId="6" borderId="2" xfId="0" applyFont="1" applyFill="1" applyBorder="1" applyAlignment="1">
      <alignment horizontal="center" vertical="center"/>
    </xf>
    <xf numFmtId="0" fontId="7" fillId="6" borderId="3" xfId="0" applyFont="1" applyFill="1" applyBorder="1" applyAlignment="1">
      <alignment horizontal="center" vertical="center"/>
    </xf>
    <xf numFmtId="0" fontId="7" fillId="6" borderId="5"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6" xfId="0" applyFont="1" applyFill="1" applyBorder="1" applyAlignment="1">
      <alignment horizontal="center" vertical="center"/>
    </xf>
    <xf numFmtId="0" fontId="7" fillId="6" borderId="2" xfId="0" applyFont="1" applyFill="1" applyBorder="1" applyAlignment="1">
      <alignment horizontal="center" wrapText="1"/>
    </xf>
    <xf numFmtId="0" fontId="7" fillId="6" borderId="3" xfId="0" applyFont="1" applyFill="1" applyBorder="1" applyAlignment="1">
      <alignment horizontal="center" wrapText="1"/>
    </xf>
    <xf numFmtId="0" fontId="7" fillId="6" borderId="5" xfId="0" applyFont="1" applyFill="1" applyBorder="1" applyAlignment="1">
      <alignment horizontal="center" wrapText="1"/>
    </xf>
    <xf numFmtId="0" fontId="1" fillId="0" borderId="4" xfId="0" applyNumberFormat="1" applyFont="1" applyBorder="1" applyAlignment="1">
      <alignment horizontal="center" vertical="center"/>
    </xf>
    <xf numFmtId="0" fontId="1" fillId="0" borderId="6" xfId="0" applyNumberFormat="1" applyFont="1" applyBorder="1" applyAlignment="1">
      <alignment horizontal="center" vertical="center"/>
    </xf>
    <xf numFmtId="0" fontId="5" fillId="5" borderId="4"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6" fillId="0" borderId="1" xfId="0" applyFont="1" applyBorder="1" applyAlignment="1">
      <alignment horizontal="left" vertical="top" wrapText="1" readingOrder="1"/>
    </xf>
    <xf numFmtId="0" fontId="6" fillId="0" borderId="2" xfId="0" applyFont="1" applyBorder="1" applyAlignment="1">
      <alignment horizontal="right" vertical="top" wrapText="1" readingOrder="2"/>
    </xf>
    <xf numFmtId="0" fontId="6" fillId="0" borderId="3" xfId="0" applyFont="1" applyBorder="1" applyAlignment="1">
      <alignment horizontal="right" vertical="top" wrapText="1" readingOrder="2"/>
    </xf>
    <xf numFmtId="0" fontId="6" fillId="0" borderId="5" xfId="0" applyFont="1" applyBorder="1" applyAlignment="1">
      <alignment horizontal="right" vertical="top" wrapText="1" readingOrder="2"/>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6" fillId="0" borderId="2" xfId="0" applyFont="1" applyBorder="1" applyAlignment="1">
      <alignment horizontal="left" vertical="center" wrapText="1" readingOrder="1"/>
    </xf>
    <xf numFmtId="0" fontId="6" fillId="0" borderId="3" xfId="0" applyFont="1" applyBorder="1" applyAlignment="1">
      <alignment horizontal="left" vertical="center" wrapText="1" readingOrder="1"/>
    </xf>
    <xf numFmtId="0" fontId="6" fillId="0" borderId="5" xfId="0" applyFont="1" applyBorder="1" applyAlignment="1">
      <alignment horizontal="left" vertical="center" wrapText="1" readingOrder="1"/>
    </xf>
    <xf numFmtId="0" fontId="6" fillId="0" borderId="2" xfId="0" applyFont="1" applyBorder="1" applyAlignment="1">
      <alignment horizontal="right" vertical="center" wrapText="1" readingOrder="2"/>
    </xf>
    <xf numFmtId="0" fontId="6" fillId="0" borderId="3" xfId="0" applyFont="1" applyBorder="1" applyAlignment="1">
      <alignment horizontal="right" vertical="center" wrapText="1" readingOrder="2"/>
    </xf>
    <xf numFmtId="0" fontId="6" fillId="0" borderId="5" xfId="0" applyFont="1" applyBorder="1" applyAlignment="1">
      <alignment horizontal="right" vertical="center" wrapText="1" readingOrder="2"/>
    </xf>
    <xf numFmtId="0" fontId="6" fillId="0" borderId="2" xfId="0" applyFont="1" applyBorder="1" applyAlignment="1">
      <alignment horizontal="left" vertical="top" wrapText="1" readingOrder="2"/>
    </xf>
    <xf numFmtId="0" fontId="6" fillId="0" borderId="3" xfId="0" applyFont="1" applyBorder="1" applyAlignment="1">
      <alignment horizontal="left" vertical="top" wrapText="1" readingOrder="2"/>
    </xf>
    <xf numFmtId="0" fontId="6" fillId="0" borderId="5" xfId="0" applyFont="1" applyBorder="1" applyAlignment="1">
      <alignment horizontal="left" vertical="top" wrapText="1" readingOrder="2"/>
    </xf>
    <xf numFmtId="0" fontId="6" fillId="0" borderId="7" xfId="0" applyFont="1" applyBorder="1" applyAlignment="1">
      <alignment horizontal="left" vertical="top" wrapText="1" readingOrder="1"/>
    </xf>
    <xf numFmtId="0" fontId="6" fillId="0" borderId="8" xfId="0" applyFont="1" applyBorder="1" applyAlignment="1">
      <alignment horizontal="left" vertical="top" wrapText="1" readingOrder="1"/>
    </xf>
    <xf numFmtId="0" fontId="6" fillId="0" borderId="9" xfId="0" applyFont="1" applyBorder="1" applyAlignment="1">
      <alignment horizontal="left" vertical="top" wrapText="1" readingOrder="1"/>
    </xf>
    <xf numFmtId="0" fontId="1" fillId="0" borderId="2" xfId="0" applyFont="1" applyBorder="1" applyAlignment="1">
      <alignment horizontal="right" vertical="top" wrapText="1" readingOrder="2"/>
    </xf>
    <xf numFmtId="0" fontId="1" fillId="0" borderId="3" xfId="0" applyFont="1" applyBorder="1" applyAlignment="1">
      <alignment horizontal="right" vertical="top" wrapText="1" readingOrder="2"/>
    </xf>
    <xf numFmtId="0" fontId="1" fillId="0" borderId="5" xfId="0" applyFont="1" applyBorder="1" applyAlignment="1">
      <alignment horizontal="right" vertical="top" wrapText="1" readingOrder="2"/>
    </xf>
    <xf numFmtId="0" fontId="2" fillId="5" borderId="4" xfId="0" applyFont="1" applyFill="1" applyBorder="1" applyAlignment="1">
      <alignment horizontal="center" vertical="center"/>
    </xf>
    <xf numFmtId="0" fontId="2" fillId="5" borderId="6" xfId="0" applyFont="1" applyFill="1" applyBorder="1" applyAlignment="1">
      <alignment horizontal="center" vertical="center"/>
    </xf>
    <xf numFmtId="0" fontId="6" fillId="0" borderId="2" xfId="0" applyFont="1" applyBorder="1" applyAlignment="1">
      <alignment horizontal="left" vertical="top" wrapText="1" readingOrder="1"/>
    </xf>
    <xf numFmtId="0" fontId="6" fillId="0" borderId="3" xfId="0" applyFont="1" applyBorder="1" applyAlignment="1">
      <alignment horizontal="left" vertical="top" wrapText="1" readingOrder="1"/>
    </xf>
    <xf numFmtId="0" fontId="6" fillId="0" borderId="5" xfId="0" applyFont="1" applyBorder="1" applyAlignment="1">
      <alignment horizontal="left" vertical="top" wrapText="1" readingOrder="1"/>
    </xf>
    <xf numFmtId="0" fontId="1" fillId="0" borderId="1" xfId="0" applyFont="1" applyBorder="1" applyAlignment="1">
      <alignment horizontal="right" vertical="top" wrapText="1" readingOrder="2"/>
    </xf>
    <xf numFmtId="0" fontId="11" fillId="6" borderId="2"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1" fillId="6" borderId="5" xfId="0" applyFont="1" applyFill="1" applyBorder="1" applyAlignment="1">
      <alignment horizontal="center" vertical="center" wrapText="1"/>
    </xf>
    <xf numFmtId="0" fontId="11" fillId="0" borderId="3" xfId="0" applyFont="1" applyBorder="1" applyAlignment="1">
      <alignment horizontal="center" vertical="center" wrapText="1"/>
    </xf>
    <xf numFmtId="0" fontId="11" fillId="0" borderId="5" xfId="0" applyFont="1" applyBorder="1" applyAlignment="1">
      <alignment horizontal="center" vertical="center" wrapText="1"/>
    </xf>
    <xf numFmtId="0" fontId="7" fillId="5"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68"/>
  <sheetViews>
    <sheetView tabSelected="1" topLeftCell="A44" workbookViewId="0">
      <selection activeCell="E41" sqref="E41:E44"/>
    </sheetView>
  </sheetViews>
  <sheetFormatPr defaultColWidth="8.7109375" defaultRowHeight="15.75"/>
  <cols>
    <col min="1" max="1" width="4.5703125" style="22" customWidth="1"/>
    <col min="2" max="2" width="51.5703125" style="12" customWidth="1"/>
    <col min="3" max="3" width="6.5703125" style="9" customWidth="1"/>
    <col min="4" max="4" width="10.5703125" style="9" customWidth="1"/>
    <col min="5" max="5" width="11.5703125" style="9" customWidth="1"/>
    <col min="6" max="6" width="14.5703125" style="9" customWidth="1"/>
    <col min="7" max="16384" width="8.7109375" style="9"/>
  </cols>
  <sheetData>
    <row r="1" spans="1:6" ht="46.5" customHeight="1">
      <c r="A1" s="37" t="s">
        <v>73</v>
      </c>
      <c r="B1" s="38"/>
      <c r="C1" s="38"/>
      <c r="D1" s="38"/>
      <c r="E1" s="38"/>
      <c r="F1" s="39"/>
    </row>
    <row r="2" spans="1:6" ht="26.25" customHeight="1">
      <c r="A2" s="87" t="s">
        <v>65</v>
      </c>
      <c r="B2" s="88"/>
      <c r="C2" s="88"/>
      <c r="D2" s="88"/>
      <c r="E2" s="88"/>
      <c r="F2" s="89"/>
    </row>
    <row r="3" spans="1:6" ht="26.25" customHeight="1">
      <c r="A3" s="87" t="s">
        <v>66</v>
      </c>
      <c r="B3" s="90"/>
      <c r="C3" s="90"/>
      <c r="D3" s="90"/>
      <c r="E3" s="90"/>
      <c r="F3" s="91"/>
    </row>
    <row r="4" spans="1:6" s="23" customFormat="1" ht="56.25">
      <c r="A4" s="29" t="s">
        <v>8</v>
      </c>
      <c r="B4" s="20" t="s">
        <v>41</v>
      </c>
      <c r="C4" s="17" t="s">
        <v>4</v>
      </c>
      <c r="D4" s="92" t="s">
        <v>67</v>
      </c>
      <c r="E4" s="17" t="s">
        <v>1</v>
      </c>
      <c r="F4" s="17" t="s">
        <v>2</v>
      </c>
    </row>
    <row r="5" spans="1:6">
      <c r="A5" s="40">
        <v>1</v>
      </c>
      <c r="B5" s="6" t="s">
        <v>15</v>
      </c>
      <c r="C5" s="42">
        <v>150</v>
      </c>
      <c r="D5" s="42">
        <v>45</v>
      </c>
      <c r="E5" s="42">
        <v>20</v>
      </c>
      <c r="F5" s="42">
        <f>C5*D5*E5</f>
        <v>135000</v>
      </c>
    </row>
    <row r="6" spans="1:6">
      <c r="A6" s="41"/>
      <c r="B6" s="7" t="s">
        <v>44</v>
      </c>
      <c r="C6" s="43"/>
      <c r="D6" s="43"/>
      <c r="E6" s="43"/>
      <c r="F6" s="43"/>
    </row>
    <row r="7" spans="1:6">
      <c r="A7" s="40">
        <v>2</v>
      </c>
      <c r="B7" s="6" t="s">
        <v>29</v>
      </c>
      <c r="C7" s="42">
        <v>3</v>
      </c>
      <c r="D7" s="42">
        <v>45</v>
      </c>
      <c r="E7" s="42">
        <v>22</v>
      </c>
      <c r="F7" s="42">
        <f>C7*D7*E7</f>
        <v>2970</v>
      </c>
    </row>
    <row r="8" spans="1:6">
      <c r="A8" s="41"/>
      <c r="B8" s="7" t="s">
        <v>27</v>
      </c>
      <c r="C8" s="43"/>
      <c r="D8" s="43"/>
      <c r="E8" s="43"/>
      <c r="F8" s="43"/>
    </row>
    <row r="9" spans="1:6">
      <c r="A9" s="40">
        <v>3</v>
      </c>
      <c r="B9" s="6" t="s">
        <v>74</v>
      </c>
      <c r="C9" s="42"/>
      <c r="D9" s="42"/>
      <c r="E9" s="42"/>
      <c r="F9" s="42"/>
    </row>
    <row r="10" spans="1:6">
      <c r="A10" s="41"/>
      <c r="B10" s="7" t="s">
        <v>23</v>
      </c>
      <c r="C10" s="43"/>
      <c r="D10" s="43"/>
      <c r="E10" s="43"/>
      <c r="F10" s="43"/>
    </row>
    <row r="11" spans="1:6" s="15" customFormat="1" ht="18.75">
      <c r="A11" s="44" t="s">
        <v>52</v>
      </c>
      <c r="B11" s="45"/>
      <c r="C11" s="45"/>
      <c r="D11" s="45"/>
      <c r="E11" s="46"/>
      <c r="F11" s="16"/>
    </row>
    <row r="12" spans="1:6" s="25" customFormat="1" ht="37.5">
      <c r="A12" s="30" t="s">
        <v>9</v>
      </c>
      <c r="B12" s="19" t="s">
        <v>43</v>
      </c>
      <c r="C12" s="24" t="s">
        <v>4</v>
      </c>
      <c r="D12" s="92" t="s">
        <v>67</v>
      </c>
      <c r="E12" s="24" t="s">
        <v>1</v>
      </c>
      <c r="F12" s="24" t="s">
        <v>2</v>
      </c>
    </row>
    <row r="13" spans="1:6">
      <c r="A13" s="40">
        <v>1</v>
      </c>
      <c r="B13" s="1" t="s">
        <v>5</v>
      </c>
      <c r="C13" s="42">
        <v>6</v>
      </c>
      <c r="D13" s="42">
        <v>45</v>
      </c>
      <c r="E13" s="42"/>
      <c r="F13" s="42">
        <f>C13*D13*E13</f>
        <v>0</v>
      </c>
    </row>
    <row r="14" spans="1:6">
      <c r="A14" s="41"/>
      <c r="B14" s="36" t="s">
        <v>16</v>
      </c>
      <c r="C14" s="43"/>
      <c r="D14" s="43"/>
      <c r="E14" s="43"/>
      <c r="F14" s="43"/>
    </row>
    <row r="15" spans="1:6" ht="21" customHeight="1">
      <c r="A15" s="40">
        <v>2</v>
      </c>
      <c r="B15" s="1" t="s">
        <v>59</v>
      </c>
      <c r="C15" s="42">
        <v>6</v>
      </c>
      <c r="D15" s="42">
        <v>45</v>
      </c>
      <c r="E15" s="42"/>
      <c r="F15" s="42">
        <f>C15*D15*E15</f>
        <v>0</v>
      </c>
    </row>
    <row r="16" spans="1:6" ht="23.25" customHeight="1">
      <c r="A16" s="41"/>
      <c r="B16" s="36" t="s">
        <v>60</v>
      </c>
      <c r="C16" s="43"/>
      <c r="D16" s="43"/>
      <c r="E16" s="43"/>
      <c r="F16" s="43"/>
    </row>
    <row r="17" spans="1:6">
      <c r="A17" s="40">
        <v>3</v>
      </c>
      <c r="B17" s="2" t="s">
        <v>55</v>
      </c>
      <c r="C17" s="42">
        <v>4</v>
      </c>
      <c r="D17" s="42">
        <v>45</v>
      </c>
      <c r="E17" s="42"/>
      <c r="F17" s="42">
        <f>E17*D17*C17</f>
        <v>0</v>
      </c>
    </row>
    <row r="18" spans="1:6">
      <c r="A18" s="41"/>
      <c r="B18" s="3" t="s">
        <v>50</v>
      </c>
      <c r="C18" s="43"/>
      <c r="D18" s="43"/>
      <c r="E18" s="43"/>
      <c r="F18" s="43"/>
    </row>
    <row r="19" spans="1:6" ht="22.5" customHeight="1">
      <c r="A19" s="40">
        <v>4</v>
      </c>
      <c r="B19" s="2" t="s">
        <v>51</v>
      </c>
      <c r="C19" s="42">
        <v>2</v>
      </c>
      <c r="D19" s="42">
        <v>45</v>
      </c>
      <c r="E19" s="42"/>
      <c r="F19" s="42">
        <f>C19*D19*E19</f>
        <v>0</v>
      </c>
    </row>
    <row r="20" spans="1:6" ht="21" customHeight="1">
      <c r="A20" s="41"/>
      <c r="B20" s="3" t="s">
        <v>58</v>
      </c>
      <c r="C20" s="43"/>
      <c r="D20" s="43"/>
      <c r="E20" s="43"/>
      <c r="F20" s="43"/>
    </row>
    <row r="21" spans="1:6" ht="31.5" customHeight="1">
      <c r="A21" s="40">
        <v>5</v>
      </c>
      <c r="B21" s="2" t="s">
        <v>68</v>
      </c>
      <c r="C21" s="42">
        <v>1</v>
      </c>
      <c r="D21" s="42">
        <v>30</v>
      </c>
      <c r="E21" s="42"/>
      <c r="F21" s="42">
        <f xml:space="preserve"> C21*D21*E21</f>
        <v>0</v>
      </c>
    </row>
    <row r="22" spans="1:6" ht="23.25" customHeight="1">
      <c r="A22" s="41"/>
      <c r="B22" s="3" t="s">
        <v>57</v>
      </c>
      <c r="C22" s="43"/>
      <c r="D22" s="43"/>
      <c r="E22" s="43"/>
      <c r="F22" s="43"/>
    </row>
    <row r="23" spans="1:6" ht="20.25" customHeight="1">
      <c r="A23" s="40">
        <v>6</v>
      </c>
      <c r="B23" s="2" t="s">
        <v>12</v>
      </c>
      <c r="C23" s="42">
        <v>2</v>
      </c>
      <c r="D23" s="42">
        <v>45</v>
      </c>
      <c r="E23" s="42"/>
      <c r="F23" s="42">
        <f t="shared" ref="F23:F25" si="0">C23*D23*E23</f>
        <v>0</v>
      </c>
    </row>
    <row r="24" spans="1:6" ht="24.75" customHeight="1">
      <c r="A24" s="41"/>
      <c r="B24" s="3" t="s">
        <v>17</v>
      </c>
      <c r="C24" s="43"/>
      <c r="D24" s="43"/>
      <c r="E24" s="43"/>
      <c r="F24" s="43"/>
    </row>
    <row r="25" spans="1:6" ht="25.5" customHeight="1">
      <c r="A25" s="40">
        <v>7</v>
      </c>
      <c r="B25" s="2" t="s">
        <v>13</v>
      </c>
      <c r="C25" s="42">
        <v>6</v>
      </c>
      <c r="D25" s="42">
        <v>45</v>
      </c>
      <c r="E25" s="42"/>
      <c r="F25" s="42">
        <f t="shared" si="0"/>
        <v>0</v>
      </c>
    </row>
    <row r="26" spans="1:6" ht="21" customHeight="1">
      <c r="A26" s="41"/>
      <c r="B26" s="3" t="s">
        <v>18</v>
      </c>
      <c r="C26" s="43"/>
      <c r="D26" s="43"/>
      <c r="E26" s="43"/>
      <c r="F26" s="43"/>
    </row>
    <row r="27" spans="1:6" s="32" customFormat="1" ht="30.75" customHeight="1">
      <c r="A27" s="40">
        <v>8</v>
      </c>
      <c r="B27" s="2" t="s">
        <v>69</v>
      </c>
      <c r="C27" s="42">
        <v>1</v>
      </c>
      <c r="D27" s="42">
        <v>25</v>
      </c>
      <c r="E27" s="42"/>
      <c r="F27" s="42">
        <f>E27*D27*C27</f>
        <v>0</v>
      </c>
    </row>
    <row r="28" spans="1:6" s="32" customFormat="1" ht="22.5" customHeight="1">
      <c r="A28" s="41"/>
      <c r="B28" s="3" t="s">
        <v>47</v>
      </c>
      <c r="C28" s="43"/>
      <c r="D28" s="43"/>
      <c r="E28" s="43"/>
      <c r="F28" s="43"/>
    </row>
    <row r="29" spans="1:6" s="32" customFormat="1" ht="27" customHeight="1">
      <c r="A29" s="40">
        <v>9</v>
      </c>
      <c r="B29" s="2" t="s">
        <v>49</v>
      </c>
      <c r="C29" s="47">
        <v>1</v>
      </c>
      <c r="D29" s="42">
        <v>25</v>
      </c>
      <c r="E29" s="42"/>
      <c r="F29" s="42">
        <f>E29*D29*C29</f>
        <v>0</v>
      </c>
    </row>
    <row r="30" spans="1:6" s="32" customFormat="1" ht="23.25" customHeight="1">
      <c r="A30" s="41"/>
      <c r="B30" s="3" t="s">
        <v>48</v>
      </c>
      <c r="C30" s="48"/>
      <c r="D30" s="43"/>
      <c r="E30" s="43"/>
      <c r="F30" s="43"/>
    </row>
    <row r="31" spans="1:6" s="32" customFormat="1" ht="21" customHeight="1">
      <c r="A31" s="40">
        <v>10</v>
      </c>
      <c r="B31" s="35" t="s">
        <v>56</v>
      </c>
      <c r="C31" s="42">
        <v>1</v>
      </c>
      <c r="D31" s="42">
        <v>30</v>
      </c>
      <c r="E31" s="42"/>
      <c r="F31" s="42">
        <f>C31*D31*E31</f>
        <v>0</v>
      </c>
    </row>
    <row r="32" spans="1:6" s="32" customFormat="1" ht="21" customHeight="1">
      <c r="A32" s="41"/>
      <c r="B32" s="34"/>
      <c r="C32" s="43"/>
      <c r="D32" s="43"/>
      <c r="E32" s="43"/>
      <c r="F32" s="43"/>
    </row>
    <row r="33" spans="1:6" s="15" customFormat="1" ht="18.75">
      <c r="A33" s="44" t="s">
        <v>52</v>
      </c>
      <c r="B33" s="45"/>
      <c r="C33" s="45"/>
      <c r="D33" s="45"/>
      <c r="E33" s="46"/>
      <c r="F33" s="16">
        <f>SUM(F13:F32)</f>
        <v>0</v>
      </c>
    </row>
    <row r="34" spans="1:6" s="23" customFormat="1" ht="24" customHeight="1">
      <c r="A34" s="31" t="s">
        <v>10</v>
      </c>
      <c r="B34" s="20" t="s">
        <v>42</v>
      </c>
      <c r="C34" s="17" t="s">
        <v>0</v>
      </c>
      <c r="D34" s="17" t="s">
        <v>4</v>
      </c>
      <c r="E34" s="17" t="s">
        <v>1</v>
      </c>
      <c r="F34" s="17" t="s">
        <v>2</v>
      </c>
    </row>
    <row r="35" spans="1:6" ht="50.25" customHeight="1">
      <c r="A35" s="40">
        <v>1</v>
      </c>
      <c r="B35" s="8" t="s">
        <v>53</v>
      </c>
      <c r="C35" s="42" t="s">
        <v>11</v>
      </c>
      <c r="D35" s="42">
        <v>155</v>
      </c>
      <c r="E35" s="42"/>
      <c r="F35" s="42">
        <f>E35*D35</f>
        <v>0</v>
      </c>
    </row>
    <row r="36" spans="1:6" ht="31.5">
      <c r="A36" s="41"/>
      <c r="B36" s="13" t="s">
        <v>54</v>
      </c>
      <c r="C36" s="43"/>
      <c r="D36" s="43"/>
      <c r="E36" s="43"/>
      <c r="F36" s="43"/>
    </row>
    <row r="37" spans="1:6" ht="78.75" customHeight="1">
      <c r="A37" s="40">
        <v>2</v>
      </c>
      <c r="B37" s="5" t="s">
        <v>25</v>
      </c>
      <c r="C37" s="42" t="s">
        <v>46</v>
      </c>
      <c r="D37" s="42">
        <v>30</v>
      </c>
      <c r="E37" s="42"/>
      <c r="F37" s="42">
        <f t="shared" ref="F37" si="1">D37*E37</f>
        <v>0</v>
      </c>
    </row>
    <row r="38" spans="1:6" ht="47.25">
      <c r="A38" s="41"/>
      <c r="B38" s="14" t="s">
        <v>26</v>
      </c>
      <c r="C38" s="43"/>
      <c r="D38" s="43"/>
      <c r="E38" s="43"/>
      <c r="F38" s="43"/>
    </row>
    <row r="39" spans="1:6" s="15" customFormat="1" ht="18.75">
      <c r="A39" s="18"/>
      <c r="B39" s="49" t="s">
        <v>52</v>
      </c>
      <c r="C39" s="50"/>
      <c r="D39" s="50"/>
      <c r="E39" s="51"/>
      <c r="F39" s="16">
        <f>SUM(F35:F38)</f>
        <v>0</v>
      </c>
    </row>
    <row r="40" spans="1:6" s="23" customFormat="1" ht="37.5">
      <c r="A40" s="31" t="s">
        <v>14</v>
      </c>
      <c r="B40" s="20" t="s">
        <v>45</v>
      </c>
      <c r="C40" s="17" t="s">
        <v>0</v>
      </c>
      <c r="D40" s="17" t="s">
        <v>4</v>
      </c>
      <c r="E40" s="17" t="s">
        <v>1</v>
      </c>
      <c r="F40" s="17" t="s">
        <v>2</v>
      </c>
    </row>
    <row r="41" spans="1:6" s="10" customFormat="1" ht="78.75">
      <c r="A41" s="33">
        <v>1</v>
      </c>
      <c r="B41" s="1" t="s">
        <v>70</v>
      </c>
      <c r="C41" s="42" t="s">
        <v>11</v>
      </c>
      <c r="D41" s="42">
        <v>65</v>
      </c>
      <c r="E41" s="42"/>
      <c r="F41" s="42">
        <f t="shared" ref="F41" si="2">D41*E41</f>
        <v>0</v>
      </c>
    </row>
    <row r="42" spans="1:6" ht="51.75" customHeight="1">
      <c r="A42" s="33"/>
      <c r="B42" s="14" t="s">
        <v>19</v>
      </c>
      <c r="C42" s="43"/>
      <c r="D42" s="43"/>
      <c r="E42" s="43"/>
      <c r="F42" s="43"/>
    </row>
    <row r="43" spans="1:6" ht="63.75" customHeight="1">
      <c r="A43" s="33">
        <v>2</v>
      </c>
      <c r="B43" s="4" t="s">
        <v>6</v>
      </c>
      <c r="C43" s="42" t="s">
        <v>7</v>
      </c>
      <c r="D43" s="52">
        <v>2</v>
      </c>
      <c r="E43" s="42"/>
      <c r="F43" s="42">
        <f t="shared" ref="F43" si="3">D43*E43</f>
        <v>0</v>
      </c>
    </row>
    <row r="44" spans="1:6" ht="57" customHeight="1">
      <c r="A44" s="33"/>
      <c r="B44" s="14" t="s">
        <v>20</v>
      </c>
      <c r="C44" s="43"/>
      <c r="D44" s="53"/>
      <c r="E44" s="43"/>
      <c r="F44" s="43"/>
    </row>
    <row r="45" spans="1:6" ht="18.75">
      <c r="A45" s="18"/>
      <c r="B45" s="49" t="s">
        <v>52</v>
      </c>
      <c r="C45" s="50"/>
      <c r="D45" s="50"/>
      <c r="E45" s="51"/>
      <c r="F45" s="16">
        <f>SUM(F41:F44)</f>
        <v>0</v>
      </c>
    </row>
    <row r="46" spans="1:6" s="28" customFormat="1" ht="18.75">
      <c r="A46" s="26"/>
      <c r="B46" s="60" t="s">
        <v>3</v>
      </c>
      <c r="C46" s="61"/>
      <c r="D46" s="61"/>
      <c r="E46" s="62"/>
      <c r="F46" s="27">
        <f>F45+F39+F33+F11</f>
        <v>0</v>
      </c>
    </row>
    <row r="47" spans="1:6" ht="27" customHeight="1">
      <c r="A47" s="21"/>
      <c r="B47" s="63" t="s">
        <v>28</v>
      </c>
      <c r="C47" s="64"/>
      <c r="D47" s="64"/>
      <c r="E47" s="64"/>
      <c r="F47" s="65"/>
    </row>
    <row r="48" spans="1:6" ht="117" customHeight="1">
      <c r="A48" s="54">
        <v>1</v>
      </c>
      <c r="B48" s="66" t="s">
        <v>71</v>
      </c>
      <c r="C48" s="67"/>
      <c r="D48" s="67"/>
      <c r="E48" s="67"/>
      <c r="F48" s="68"/>
    </row>
    <row r="49" spans="1:6" ht="74.25" customHeight="1">
      <c r="A49" s="55"/>
      <c r="B49" s="69" t="s">
        <v>30</v>
      </c>
      <c r="C49" s="70"/>
      <c r="D49" s="70"/>
      <c r="E49" s="70"/>
      <c r="F49" s="71"/>
    </row>
    <row r="50" spans="1:6" ht="36" customHeight="1">
      <c r="A50" s="54">
        <v>2</v>
      </c>
      <c r="B50" s="56" t="s">
        <v>21</v>
      </c>
      <c r="C50" s="56"/>
      <c r="D50" s="56"/>
      <c r="E50" s="56"/>
      <c r="F50" s="56"/>
    </row>
    <row r="51" spans="1:6" ht="34.5" customHeight="1">
      <c r="A51" s="55"/>
      <c r="B51" s="57" t="s">
        <v>32</v>
      </c>
      <c r="C51" s="58"/>
      <c r="D51" s="58"/>
      <c r="E51" s="58"/>
      <c r="F51" s="59"/>
    </row>
    <row r="52" spans="1:6" ht="37.5" customHeight="1">
      <c r="A52" s="54">
        <v>3</v>
      </c>
      <c r="B52" s="56" t="s">
        <v>22</v>
      </c>
      <c r="C52" s="56"/>
      <c r="D52" s="56"/>
      <c r="E52" s="56"/>
      <c r="F52" s="56"/>
    </row>
    <row r="53" spans="1:6" ht="18" customHeight="1">
      <c r="A53" s="55"/>
      <c r="B53" s="57" t="s">
        <v>33</v>
      </c>
      <c r="C53" s="58"/>
      <c r="D53" s="58"/>
      <c r="E53" s="58"/>
      <c r="F53" s="59"/>
    </row>
    <row r="54" spans="1:6" ht="69" customHeight="1">
      <c r="A54" s="54">
        <v>4</v>
      </c>
      <c r="B54" s="56" t="s">
        <v>35</v>
      </c>
      <c r="C54" s="56"/>
      <c r="D54" s="56"/>
      <c r="E54" s="56"/>
      <c r="F54" s="56"/>
    </row>
    <row r="55" spans="1:6" ht="38.25" customHeight="1">
      <c r="A55" s="55"/>
      <c r="B55" s="57" t="s">
        <v>34</v>
      </c>
      <c r="C55" s="58"/>
      <c r="D55" s="58"/>
      <c r="E55" s="58"/>
      <c r="F55" s="59"/>
    </row>
    <row r="56" spans="1:6" ht="33.75" customHeight="1">
      <c r="A56" s="54">
        <v>5</v>
      </c>
      <c r="B56" s="56" t="s">
        <v>31</v>
      </c>
      <c r="C56" s="56"/>
      <c r="D56" s="56"/>
      <c r="E56" s="56"/>
      <c r="F56" s="56"/>
    </row>
    <row r="57" spans="1:6" ht="23.25" customHeight="1">
      <c r="A57" s="55"/>
      <c r="B57" s="57" t="s">
        <v>36</v>
      </c>
      <c r="C57" s="58"/>
      <c r="D57" s="58"/>
      <c r="E57" s="58"/>
      <c r="F57" s="59"/>
    </row>
    <row r="58" spans="1:6" ht="51" customHeight="1">
      <c r="A58" s="54">
        <v>6</v>
      </c>
      <c r="B58" s="56" t="s">
        <v>37</v>
      </c>
      <c r="C58" s="56"/>
      <c r="D58" s="56"/>
      <c r="E58" s="56"/>
      <c r="F58" s="56"/>
    </row>
    <row r="59" spans="1:6" ht="35.25" customHeight="1">
      <c r="A59" s="55"/>
      <c r="B59" s="57" t="s">
        <v>38</v>
      </c>
      <c r="C59" s="58"/>
      <c r="D59" s="58"/>
      <c r="E59" s="58"/>
      <c r="F59" s="59"/>
    </row>
    <row r="60" spans="1:6" ht="39" customHeight="1">
      <c r="A60" s="54">
        <v>7</v>
      </c>
      <c r="B60" s="72" t="s">
        <v>72</v>
      </c>
      <c r="C60" s="73"/>
      <c r="D60" s="73"/>
      <c r="E60" s="73"/>
      <c r="F60" s="74"/>
    </row>
    <row r="61" spans="1:6" ht="36" customHeight="1">
      <c r="A61" s="55"/>
      <c r="B61" s="57" t="s">
        <v>39</v>
      </c>
      <c r="C61" s="58"/>
      <c r="D61" s="58"/>
      <c r="E61" s="58"/>
      <c r="F61" s="59"/>
    </row>
    <row r="62" spans="1:6">
      <c r="A62" s="54">
        <v>8</v>
      </c>
      <c r="B62" s="83" t="s">
        <v>24</v>
      </c>
      <c r="C62" s="84"/>
      <c r="D62" s="84"/>
      <c r="E62" s="84"/>
      <c r="F62" s="85"/>
    </row>
    <row r="63" spans="1:6" ht="33" customHeight="1">
      <c r="A63" s="55"/>
      <c r="B63" s="78" t="s">
        <v>40</v>
      </c>
      <c r="C63" s="79"/>
      <c r="D63" s="79"/>
      <c r="E63" s="79"/>
      <c r="F63" s="80"/>
    </row>
    <row r="64" spans="1:6" ht="72" customHeight="1">
      <c r="A64" s="54">
        <v>9</v>
      </c>
      <c r="B64" s="83" t="s">
        <v>63</v>
      </c>
      <c r="C64" s="84"/>
      <c r="D64" s="84"/>
      <c r="E64" s="84"/>
      <c r="F64" s="85"/>
    </row>
    <row r="65" spans="1:6" ht="44.25" customHeight="1">
      <c r="A65" s="55"/>
      <c r="B65" s="86" t="s">
        <v>64</v>
      </c>
      <c r="C65" s="86"/>
      <c r="D65" s="86"/>
      <c r="E65" s="86"/>
      <c r="F65" s="86"/>
    </row>
    <row r="66" spans="1:6" ht="28.5" customHeight="1">
      <c r="A66" s="81">
        <v>10</v>
      </c>
      <c r="B66" s="75" t="s">
        <v>61</v>
      </c>
      <c r="C66" s="76"/>
      <c r="D66" s="76"/>
      <c r="E66" s="76"/>
      <c r="F66" s="77"/>
    </row>
    <row r="67" spans="1:6" ht="26.25" customHeight="1">
      <c r="A67" s="82"/>
      <c r="B67" s="78" t="s">
        <v>62</v>
      </c>
      <c r="C67" s="79"/>
      <c r="D67" s="79"/>
      <c r="E67" s="79"/>
      <c r="F67" s="80"/>
    </row>
    <row r="68" spans="1:6" s="11" customFormat="1" ht="24.75" customHeight="1">
      <c r="A68" s="22"/>
      <c r="B68" s="12"/>
      <c r="C68" s="9"/>
      <c r="D68" s="9"/>
      <c r="E68" s="9"/>
      <c r="F68" s="9"/>
    </row>
  </sheetData>
  <mergeCells count="122">
    <mergeCell ref="B66:F66"/>
    <mergeCell ref="B67:F67"/>
    <mergeCell ref="A66:A67"/>
    <mergeCell ref="A62:A63"/>
    <mergeCell ref="B62:F62"/>
    <mergeCell ref="B63:F63"/>
    <mergeCell ref="A64:A65"/>
    <mergeCell ref="B64:F64"/>
    <mergeCell ref="B65:F65"/>
    <mergeCell ref="A58:A59"/>
    <mergeCell ref="B58:F58"/>
    <mergeCell ref="B59:F59"/>
    <mergeCell ref="A60:A61"/>
    <mergeCell ref="B60:F60"/>
    <mergeCell ref="B61:F61"/>
    <mergeCell ref="A54:A55"/>
    <mergeCell ref="B54:F54"/>
    <mergeCell ref="B55:F55"/>
    <mergeCell ref="A56:A57"/>
    <mergeCell ref="B56:F56"/>
    <mergeCell ref="B57:F57"/>
    <mergeCell ref="A50:A51"/>
    <mergeCell ref="B50:F50"/>
    <mergeCell ref="B51:F51"/>
    <mergeCell ref="A52:A53"/>
    <mergeCell ref="B52:F52"/>
    <mergeCell ref="B53:F53"/>
    <mergeCell ref="B45:E45"/>
    <mergeCell ref="B46:E46"/>
    <mergeCell ref="B47:F47"/>
    <mergeCell ref="A48:A49"/>
    <mergeCell ref="B48:F48"/>
    <mergeCell ref="B49:F49"/>
    <mergeCell ref="B39:E39"/>
    <mergeCell ref="C41:C42"/>
    <mergeCell ref="D41:D42"/>
    <mergeCell ref="E41:E42"/>
    <mergeCell ref="F41:F42"/>
    <mergeCell ref="C43:C44"/>
    <mergeCell ref="D43:D44"/>
    <mergeCell ref="E43:E44"/>
    <mergeCell ref="F43:F44"/>
    <mergeCell ref="A35:A36"/>
    <mergeCell ref="C35:C36"/>
    <mergeCell ref="D35:D36"/>
    <mergeCell ref="E35:E36"/>
    <mergeCell ref="F35:F36"/>
    <mergeCell ref="A37:A38"/>
    <mergeCell ref="C37:C38"/>
    <mergeCell ref="D37:D38"/>
    <mergeCell ref="E37:E38"/>
    <mergeCell ref="F37:F38"/>
    <mergeCell ref="A31:A32"/>
    <mergeCell ref="C31:C32"/>
    <mergeCell ref="D31:D32"/>
    <mergeCell ref="E31:E32"/>
    <mergeCell ref="F31:F32"/>
    <mergeCell ref="A33:E33"/>
    <mergeCell ref="A27:A28"/>
    <mergeCell ref="C27:C28"/>
    <mergeCell ref="D27:D28"/>
    <mergeCell ref="E27:E28"/>
    <mergeCell ref="F27:F28"/>
    <mergeCell ref="A29:A30"/>
    <mergeCell ref="C29:C30"/>
    <mergeCell ref="D29:D30"/>
    <mergeCell ref="E29:E30"/>
    <mergeCell ref="F29:F30"/>
    <mergeCell ref="A23:A24"/>
    <mergeCell ref="C23:C24"/>
    <mergeCell ref="D23:D24"/>
    <mergeCell ref="E23:E24"/>
    <mergeCell ref="F23:F24"/>
    <mergeCell ref="A25:A26"/>
    <mergeCell ref="C25:C26"/>
    <mergeCell ref="D25:D26"/>
    <mergeCell ref="E25:E26"/>
    <mergeCell ref="F25:F26"/>
    <mergeCell ref="A19:A20"/>
    <mergeCell ref="C19:C20"/>
    <mergeCell ref="D19:D20"/>
    <mergeCell ref="E19:E20"/>
    <mergeCell ref="F19:F20"/>
    <mergeCell ref="A21:A22"/>
    <mergeCell ref="C21:C22"/>
    <mergeCell ref="D21:D22"/>
    <mergeCell ref="E21:E22"/>
    <mergeCell ref="F21:F22"/>
    <mergeCell ref="A15:A16"/>
    <mergeCell ref="C15:C16"/>
    <mergeCell ref="D15:D16"/>
    <mergeCell ref="E15:E16"/>
    <mergeCell ref="F15:F16"/>
    <mergeCell ref="A17:A18"/>
    <mergeCell ref="C17:C18"/>
    <mergeCell ref="D17:D18"/>
    <mergeCell ref="E17:E18"/>
    <mergeCell ref="F17:F18"/>
    <mergeCell ref="A13:A14"/>
    <mergeCell ref="C13:C14"/>
    <mergeCell ref="D13:D14"/>
    <mergeCell ref="E13:E14"/>
    <mergeCell ref="F13:F14"/>
    <mergeCell ref="A7:A8"/>
    <mergeCell ref="C7:C8"/>
    <mergeCell ref="D7:D8"/>
    <mergeCell ref="E7:E8"/>
    <mergeCell ref="F7:F8"/>
    <mergeCell ref="A9:A10"/>
    <mergeCell ref="C9:C10"/>
    <mergeCell ref="D9:D10"/>
    <mergeCell ref="E9:E10"/>
    <mergeCell ref="F9:F10"/>
    <mergeCell ref="A2:F2"/>
    <mergeCell ref="A3:F3"/>
    <mergeCell ref="A1:F1"/>
    <mergeCell ref="A5:A6"/>
    <mergeCell ref="C5:C6"/>
    <mergeCell ref="D5:D6"/>
    <mergeCell ref="E5:E6"/>
    <mergeCell ref="F5:F6"/>
    <mergeCell ref="A11:E1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Yasir Yousif</dc:creator>
  <cp:lastModifiedBy>Osama 1</cp:lastModifiedBy>
  <cp:lastPrinted>2017-05-03T12:42:23Z</cp:lastPrinted>
  <dcterms:created xsi:type="dcterms:W3CDTF">2016-02-21T05:46:25Z</dcterms:created>
  <dcterms:modified xsi:type="dcterms:W3CDTF">2017-08-28T09:40:02Z</dcterms:modified>
</cp:coreProperties>
</file>