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codeName="ThisWorkbook"/>
  <mc:AlternateContent xmlns:mc="http://schemas.openxmlformats.org/markup-compatibility/2006">
    <mc:Choice Requires="x15">
      <x15ac:absPath xmlns:x15ac="http://schemas.microsoft.com/office/spreadsheetml/2010/11/ac" url="E:\UNDP\ITB\ITB 199 17-Rehabilitation of Maintenance Factory in East Mosul, Ninawa Governorate\1. Bidding\"/>
    </mc:Choice>
  </mc:AlternateContent>
  <bookViews>
    <workbookView showSheetTabs="0" xWindow="0" yWindow="60" windowWidth="20490" windowHeight="8280"/>
  </bookViews>
  <sheets>
    <sheet name="BOQ" sheetId="1" r:id="rId1"/>
  </sheets>
  <calcPr calcId="171027"/>
</workbook>
</file>

<file path=xl/calcChain.xml><?xml version="1.0" encoding="utf-8"?>
<calcChain xmlns="http://schemas.openxmlformats.org/spreadsheetml/2006/main">
  <c r="F82" i="1" l="1"/>
  <c r="F75" i="1"/>
  <c r="F76" i="1"/>
  <c r="F77" i="1"/>
  <c r="F78" i="1"/>
  <c r="F79" i="1"/>
  <c r="F80" i="1"/>
  <c r="F81" i="1"/>
  <c r="F74" i="1"/>
  <c r="F72" i="1"/>
  <c r="E83" i="1" s="1"/>
  <c r="F50" i="1"/>
  <c r="F51" i="1"/>
  <c r="F52" i="1"/>
  <c r="F53" i="1"/>
  <c r="F54" i="1"/>
  <c r="F55" i="1"/>
  <c r="F56" i="1"/>
  <c r="F57" i="1"/>
  <c r="F58" i="1"/>
  <c r="F59" i="1"/>
  <c r="F60" i="1"/>
  <c r="F61" i="1"/>
  <c r="F62" i="1"/>
  <c r="F63" i="1"/>
  <c r="F64" i="1"/>
  <c r="F65" i="1"/>
  <c r="F66" i="1"/>
  <c r="F67" i="1"/>
  <c r="F68" i="1"/>
  <c r="F69" i="1"/>
  <c r="F70" i="1"/>
  <c r="F71" i="1"/>
  <c r="F49" i="1"/>
  <c r="F47" i="1"/>
  <c r="F41" i="1"/>
  <c r="F42" i="1"/>
  <c r="F43" i="1"/>
  <c r="F44" i="1"/>
  <c r="F45" i="1"/>
  <c r="F46" i="1"/>
  <c r="F40" i="1"/>
  <c r="F38" i="1"/>
  <c r="F10" i="1"/>
  <c r="F11" i="1"/>
  <c r="F12" i="1"/>
  <c r="F13" i="1"/>
  <c r="F14" i="1"/>
  <c r="F15" i="1"/>
  <c r="F16" i="1"/>
  <c r="F17" i="1"/>
  <c r="F18" i="1"/>
  <c r="F19" i="1"/>
  <c r="F20" i="1"/>
  <c r="F21" i="1"/>
  <c r="F22" i="1"/>
  <c r="F23" i="1"/>
  <c r="F24" i="1"/>
  <c r="F25" i="1"/>
  <c r="F26" i="1"/>
  <c r="F27" i="1"/>
  <c r="F28" i="1"/>
  <c r="F29" i="1"/>
  <c r="F30" i="1"/>
  <c r="F31" i="1"/>
  <c r="F32" i="1"/>
  <c r="F33" i="1"/>
  <c r="F34" i="1"/>
  <c r="F35" i="1"/>
  <c r="F36" i="1"/>
  <c r="F37" i="1"/>
  <c r="F9" i="1"/>
</calcChain>
</file>

<file path=xl/sharedStrings.xml><?xml version="1.0" encoding="utf-8"?>
<sst xmlns="http://schemas.openxmlformats.org/spreadsheetml/2006/main" count="155" uniqueCount="93">
  <si>
    <t>#</t>
  </si>
  <si>
    <t>Item Description</t>
  </si>
  <si>
    <t>Civil Works</t>
  </si>
  <si>
    <t>Subtotal for Civil Works</t>
  </si>
  <si>
    <t>Electricals Works</t>
  </si>
  <si>
    <t>Unit</t>
  </si>
  <si>
    <t>Qty</t>
  </si>
  <si>
    <t xml:space="preserve">Total </t>
  </si>
  <si>
    <t>Mechanical Works</t>
  </si>
  <si>
    <t>Sanitary works</t>
  </si>
  <si>
    <t>LS</t>
  </si>
  <si>
    <t xml:space="preserve">Subtotal for Sanitary works </t>
  </si>
  <si>
    <t>Preparing the tools and equipment and carrying out maintenance , washing and cleaning of 3 tons out door and indoor unit air condition with maintenance , insulation  pipes , wires and all electrical works with charging by R410A gas with all the required work and according to the guidance of the supervisor.</t>
  </si>
  <si>
    <t>Subtotal for Mechanical Works</t>
  </si>
  <si>
    <t>m2</t>
  </si>
  <si>
    <t>EA</t>
  </si>
  <si>
    <t>Subtotal for Electricals Works</t>
  </si>
  <si>
    <t>m3</t>
  </si>
  <si>
    <t>ml</t>
  </si>
  <si>
    <r>
      <rPr>
        <b/>
        <sz val="12"/>
        <color theme="1"/>
        <rFont val="Calibri"/>
        <family val="2"/>
        <scheme val="minor"/>
      </rPr>
      <t>Cable 4 × 10 mm 2:</t>
    </r>
    <r>
      <rPr>
        <sz val="12"/>
        <color theme="1"/>
        <rFont val="Calibri"/>
        <family val="2"/>
        <scheme val="minor"/>
      </rPr>
      <t xml:space="preserve">
Supplying, installing &amp; Laying of (0.6/1kv) PVC insulated and sheathed power cable copper, 4x10mm2 under ground at 80 cm depth including excavation, sand crushing, protective covering and refilling the trenches etc. Cover like; RCC/slab/brick, warning tape, backfilled, compacted and  route marker Cable for each: from the main board to the blacksmith workshop and from main board to the mechanic workshop.</t>
    </r>
  </si>
  <si>
    <t>Supplying &amp; fixing of metal box (50 x 40) cm including necessary cutting, connection testing etc. as required.</t>
  </si>
  <si>
    <t>Supplying, Installation, testing and commissioning of MCB  3 phase 30A complete with all accessories to accommodate on/in prefabricated MS surface/MS cubical control panel board including drilling holes, connections etc.. To feed the warehouse shed next to the metalwork shop, oil workshop, Turning and blacksmithing machines, as required.</t>
  </si>
  <si>
    <t>Supplying, Installation, testing and commissioning of MCB  3 phase 40A 415V TP miniature circuit/ isolator breaker complete with all accessories to accommodate on/in prefabricated MS surface/MS cubical control panel board including drilling holes, connections etc.. To feed second part of the mechanical workshop, as required.</t>
  </si>
  <si>
    <t xml:space="preserve">Restoration and rehabilitate of the maintenance factory in east Mosul municipality/ Mosul Sub-district /Ninawa Governorate </t>
  </si>
  <si>
    <t>Supply materials, tools and manpower to supply and install PVC pipe for the roof water drainage (3" &amp; 4") for all buildings and warehouses. The work include all requirements to complete a good work.</t>
  </si>
  <si>
    <t xml:space="preserve">  Supplying materials, tools and manpower, to install, connect and commissioning water proof (220VAC/23Watt) economic light lamp with Lamp, using single core wire (2*1.5mm2)1.0 kV PVC insulated copper cable installed inside best type heavy duty PVC( 20mm dia. 1.8mm thickness conduits, circular junction box, square plastic box, adapter, couplings with all accessories), or using (Plastic Cable Duct PVC Trunking) using single way  lighting switch (6A) with all accessories and requirement to implement the work entirely.</t>
  </si>
  <si>
    <t xml:space="preserve"> Supplying materials, tools and manpower, to install, connect and commissioning (220VAC/23Watt) economic light lamp with Lamp, using single core wire (2*1.5mm2) PVC 1.0 kV grade insulated copper cable installed inside best type heavy duty PVC( 20mm dia. 1.8mm thickness conduits, circular junction box, square plastic box, adapter, couplings with all accessories), or using (Plastic Cable Duct PVC Trunking) using single way  lighting switch (6A) with all accessories and requirement to implement the work entirely.</t>
  </si>
  <si>
    <t xml:space="preserve">  Supplying materials, tools and manpower, to install, connect and commissioning (220VAC/105Watt) economic light lamp with Lamp, using single core wire (2*2.5mm2) 1.0 kV Grade PVC insulated copper cable installed inside best type heavy duty PVC( 20mm dia. 1.8mm thickness conduits, circular junction box, square plastic box, adapter, couplings with all accessories), or using (Plastic Cable Duct PVC Trunking) using the cable-tie in the shed, and the cable holder in the walls and ceilings. Furthermore using single way  lighting switch (6A) with all accessories and requirement to implement the work entirely.</t>
  </si>
  <si>
    <t xml:space="preserve">  Supplying materials, tools and manpower, to install, connect and commissioning Simple Fluorescent Lighting Fixture 1x36 W, 4 feet, (metal frame, tube and starter), using single core wire (2*1.5mm2) 1.0 kV grade  PVC insulated copper cable installed inside best type heavy duty PVC( 20mm dia. 1.8mm thickness conduits, circular junction box, square plastic box, adapter, couplings with all accessories), or using (Plastic Cable Duct PVC Trunking) using single way  lighting switch (6A) with all accessories and requirement to implement the work entirely.</t>
  </si>
  <si>
    <t>Supplying &amp; laying with 2x4 mm2 cable,  0.6/1kv grade PVC insulated copper cable through surface ceiling bridges/cable tray with steel clamp including connections, painting, fixing, testing and commissioning etc. as required to Turning workshop and adjacent workshops.)</t>
  </si>
  <si>
    <t>Supplying, installing &amp; Laying of (0.6/1kv)grade  PVC insulated and sheathed power cable copper, 4x25mm2 under ground at 80 cm depth including excavation, sand crushing, protective covering and refilling the trenches etc. Cover like; RCC/slab/brick, warning tape, backfilled, compacted and  route marker Cable for each: from the main board to the blacksmith workshop and from main board to the mechanic workshop.</t>
  </si>
  <si>
    <t xml:space="preserve"> Supplying materials, tools and manpower to install, connect and commissioning of (220VAC/13A ) socket switch using screws, using single core wire 1.0 kV grade  (2*2.5mm2) PVC insulated copper cable installed inside  PVC (20mm dia. 2mm thickness conduit, circular junction box, square plastic box, adapter, couplings, with all accessories), or using (Plastic Cable Duct PVC Trenching) with all accessories and requirement to implement the work entirely."</t>
  </si>
  <si>
    <t>Supply, installation and operating test of starter
 (contactor + overload + operating switch) with a current of (3 × 30) amperes,415 V AC,50 Hz  with all the work required .</t>
  </si>
  <si>
    <t>Supplying materials, tools and manpower to install, connect and commissioning best quality of 56" ceiling fan with power regulator using cable (2*1.5mm) 1.0 kV grade PVC insulated copper cable inside best type heavy duty PVC( 20mm dia. 1.8mm thickness conduits, circular junction box, square plastic box, adapter, couplings, with all accessories), or using (Plastic Cable Duct PVC Trunking) with all accessories and requirement to implement the work entirely.</t>
  </si>
  <si>
    <t>Supply materials, tools and manpower's to cast reinforced concrete for all damaged columns and tie beams. The price include all formworks, reinforcements, bonding agent (SBR, Sika or equivalent), curing and All needed works to complete the job, will be included within the price.</t>
  </si>
  <si>
    <r>
      <rPr>
        <b/>
        <sz val="12"/>
        <color theme="1"/>
        <rFont val="Calibri"/>
        <family val="2"/>
        <scheme val="minor"/>
      </rPr>
      <t xml:space="preserve">Steel Beams (IPE400) </t>
    </r>
    <r>
      <rPr>
        <sz val="12"/>
        <color theme="1"/>
        <rFont val="Calibri"/>
        <family val="2"/>
        <scheme val="minor"/>
      </rPr>
      <t>: Supply materials, tools, machineries and manpower to supply and install steel beams IPE400 according to the European standard. The price include removing any part of the damaged beams, fixing anchor bolts and concreting the and required quantities to fix the anchor bolts, painting with anti-rust and two layers of oil paint and All needed works to complete the job, will be included within the price.. See Annex-(1)-IPE steel sections</t>
    </r>
  </si>
  <si>
    <t>Supply materials, tools and manpower to repair the water gutter for warehouse and repairing and replacing all damaged parts of existing gutters and All needed works to complete the job, will be included within the price.</t>
  </si>
  <si>
    <t>Supplying materials, tools and manpower to construct wall 20cm, using hollow concrete blocks (20X20X40) cm with cement mortar (1: 3) for the warehouse, administration and workshop with curing and All needed works to complete the job, will be included within the price.</t>
  </si>
  <si>
    <r>
      <rPr>
        <b/>
        <sz val="12"/>
        <color theme="1"/>
        <rFont val="Calibri"/>
        <family val="2"/>
        <scheme val="minor"/>
      </rPr>
      <t>Ceramic tiles</t>
    </r>
    <r>
      <rPr>
        <sz val="12"/>
        <color theme="1"/>
        <rFont val="Calibri"/>
        <family val="2"/>
        <scheme val="minor"/>
      </rPr>
      <t>:
Supply of materials, tools and manpower to place a new ceramic  with cement mortar. The price of works includes filling the joints with white cement and filler, the removal of old damaged ceramic and dumping of all debris to a site approved by local authorities, in case it is needed, as well as All needed works to complete the job, will be included within the price.</t>
    </r>
  </si>
  <si>
    <t>Supplying materials, tools and manpower and casting concrete(C20MPa), 15cm thickness for the yards, reinforced with B.R.C (150x150x4mm), making expansion joints every 4 m in each direction, the price includes laying layers of sub-base material Type B (each layer not more tan 20cm), curing and compaction, tests required by the laboratory, and All needed works to complete the job, will be included within the price.. See DWG No.08</t>
  </si>
  <si>
    <t>Supplying materials , tools and manpower to repair the sheds using new steel sections same as the old steel sections, painting with one layer of anti-rust paint, installing new galvanized corrugated sheet. All needed works to complete the job, will be included within the price.</t>
  </si>
  <si>
    <t>Supplying materials, tools and manpower to install a new shed made from trusses using square steel columns 100x100x3mm, height 5.2 m fixed to the footing 600x600x600mm, and the truss made of rectangular tube 50x25x2mm, connecting beams between the trusses with rectangular tube 100x100x3mm. The price include providing anchor bolts, base plates, welding, a layer of anti-rust paint and two layers of oil paint, and providing corrugated sheet 0.5mm for the roof. All needed works to complete the job, will be included within the price. . See DWG No. 09</t>
  </si>
  <si>
    <t xml:space="preserve">Supply materials, tools and manpower to clean all the WC sets, all manholes, and all the sewerage pipes. All needed works to complete the job, will be included within the price. </t>
  </si>
  <si>
    <t>Supplying materials, tools and manpower to make and install galvanized water tank 1400 Liters made of plate gauge 16(1.59mm) cylindrical shape, providing steel base made from angle shape (50x50x2mm), the price include the connection of the inlet and outlet pipes, all piping and fittings, valves, float valves, accessories and All needed works to complete the job, will be included within the price.</t>
  </si>
  <si>
    <t xml:space="preserve">Supplying materials , tools and manpower to remove the damaged eastern WC with flushing water tanks ( Siphon ) and install new one best quality with all  accessories and gully trap, valves, water connections. All needed works to complete the job, will be included within the price. </t>
  </si>
  <si>
    <t>Supply, install, connect and test the shower complete with mixers, connections, and all fittings and all accessories. All needed works to complete the job, will be included within the price. .</t>
  </si>
  <si>
    <t xml:space="preserve"> Supplying materials , tools and manpower to install, connect and commissioning best quality of exhaust fan with capacity of 0.25 kw , 1500 RPM, Jet fan type with a suitable cable. All needed works to complete the job, will be included within the price.  </t>
  </si>
  <si>
    <t xml:space="preserve">  Supplying materials , tools and manpower to install, connect and commissioning best quality of exhaust fan with size 8 inch. All needed works to complete the job, will be included within the price. </t>
  </si>
  <si>
    <r>
      <rPr>
        <b/>
        <sz val="11"/>
        <color theme="1"/>
        <rFont val="Calibri"/>
        <family val="2"/>
        <scheme val="minor"/>
      </rPr>
      <t xml:space="preserve">General Specification </t>
    </r>
    <r>
      <rPr>
        <sz val="11"/>
        <color theme="1"/>
        <rFont val="Calibri"/>
        <family val="2"/>
        <scheme val="minor"/>
      </rPr>
      <t xml:space="preserve">: </t>
    </r>
  </si>
  <si>
    <t xml:space="preserve"> 1- All works shall be executed according to the instruction by the supervision Engineering Committee</t>
  </si>
  <si>
    <t xml:space="preserve"> 3- The contractor must provide samples , catalogues and specification of materials for testing and approval by the site engineer </t>
  </si>
  <si>
    <t>4- Contractor must pay the cost for samples including and any laboratory test required</t>
  </si>
  <si>
    <t>Supplying materials, tools, machineries and manpower to repair the damaged floor (pits) and removing all debris and rubble out of the site to complete a good work. The price includes laying and compaction of sub-base materials type (B) in layers not more than 20 cm according to section( R5 &amp; R6) of (SSRB) with minimum compaction 95% of MDD for each layer. The price also include casting concrete with BRC (150x150x6mm) and minimum compressive strength (21 MPa) and using bonding agent (SBR, Sika or equivalent) and all  needed works to complete the job, will be included within the price..</t>
  </si>
  <si>
    <t>Supplying materials , tools and manpower to install and erect beams of square tube 75x75x3mm, purlins of rectangular tube 75x50x3mm every 1.20m and providing sandwich panel 50mm thick.The price include welding, painting, screws and all  needed works to complete the job, will be included within the price.</t>
  </si>
  <si>
    <t>Supplying materials, tools and manpower to install new slide steel gates (5.5x4.0m) consisting of 2 separate doors, each of (2.75x4.0m) includes plate gauge 18(1.41mm) double faces. The main frame is square tube 100x100x3mm and the secondary frame is 100x50x3mm, two channels 80x45x6mm for the top and bottom sliding rail, including ball bearings to be fixed with the floor and walls, and making a small door within the gate (1x2 m), painting with anti-rust and oil paint, door handles, locks and all  needed works to complete the job, will be included within the price. . See DWG No.01</t>
  </si>
  <si>
    <t>Supplying materials, tools and manpower to install new slide steel gates (4.0x3.0m) consisting of 2 separate doors, each of (2.0x3.0m) includes plate gauge 18(1.41mm) double faces. The main frame is square tube 100x100x3mm and the secondary frame is 100x50x3mm, two channels 80x45x6mm for the top and bottom sliding rail, including ball bearings to be fixed with the floor and walls, and making a small door within the gate (1x2 m), painting with anti-rust and oil paint, door handles, locks and all  needed works to complete the job, will be included within the price. . See DWG No.02</t>
  </si>
  <si>
    <t>Supplying materials , tools and manpower to install wooden doors  dimensions 2.1x1.0m  with handles, lock and all accessories. and all  needed works to complete the job, will be included within the price.. See DWG No.04</t>
  </si>
  <si>
    <t xml:space="preserve">Supplying materials, tools and manpower for installing windows for the warehouses, including glass 4mm, and window protector. The work includes the painting using anti-rust and oil paints with all  needed works to complete the job, will be included within the price.. </t>
  </si>
  <si>
    <r>
      <rPr>
        <b/>
        <sz val="12"/>
        <rFont val="Calibri"/>
        <family val="2"/>
        <scheme val="minor"/>
      </rPr>
      <t xml:space="preserve"> Suspended ceiling</t>
    </r>
    <r>
      <rPr>
        <sz val="12"/>
        <rFont val="Calibri"/>
        <family val="2"/>
        <scheme val="minor"/>
      </rPr>
      <t xml:space="preserve"> :      
      Supplying material tools and manpower to install false ceiling 60*60 cm (plastic boards). The price includes fixing galvanized steel sections (H-sections-beams) , inverted T-section , fixing with galvanized steel bar dia. (5mm ), to install in the form of a  (1.2m*1.2m),  the price include all accessories to complete a good work.and according to  specifications. See DWG No.05</t>
    </r>
  </si>
  <si>
    <t>Supply materials, tools and manpower to clean and wash the roof of the administration building and painting the roof with  three layers of water proofing paint  and All needed works to complete the job, will be included within the price..</t>
  </si>
  <si>
    <t>Supply materials, tools and manpower to clean the Limestone (Hillan) of the buildings facade and filling the joints and places of fire shots with white cement and filler, and providing new limestone for places with broken or falling limestone with all  needed works to complete the job, will be included within the price..</t>
  </si>
  <si>
    <t>Supply materials, tools and manpower to repair the water drainage channel, cleaning all the channel, providing cover from the same checkered plate of the old one, and casting concrete (C20MPa) for the damaged parts of the channel. The price include all  needed works to complete the job, will be included within the price..</t>
  </si>
  <si>
    <t>Supply materials, and install electrical boiler 200 Liters, including all the fittings &amp; accessories . The work includes all electrical cable (3x4mm2),1.0 kV grade PVC insulated copper cable  and all  needed works to complete the job, will be included within the price.</t>
  </si>
  <si>
    <t>Supply, Install, Connect and Test the wash basin, complete with Mixers, valves, flexible pipes, Soap Holder, Paper Holder and all Fittings , electrical works and Accessories as Specified and acceptance of the Supervisor Engineer. All needed works to complete the job, will be included within the price.</t>
  </si>
  <si>
    <t>Supplying materials , tools and manpower to install, connect and commissioning best quality of water pump , valves , electrical works , capacity 1/2 hp with all  needed works to complete the job, will be included within the price.</t>
  </si>
  <si>
    <t>2- All works must be in accordance with Iraqi standard specifications.</t>
  </si>
  <si>
    <t>Supplying, fixing, testing &amp; commissioning of prefabricated box (80 x 60) cm, with copper BUS-BAR (4 strips, 300/450mm length, 100A) complete with all accessories including connections etc. For installed in the mechanics and blacksmith workshops as required.</t>
  </si>
  <si>
    <t>Supplying, fixing, testing &amp; commissioning of 63
Amps,415 V ACB DIN type complete with all accessories to accommodate on/in prefabricated MS surface /MS cubical control panel board including drilling holes, connections etc. as required</t>
  </si>
  <si>
    <t xml:space="preserve"> Supply, installation, testing and commissioning of factory fabricated distribution boards for lighting/power, concealed type made of M.S sheet 16 SWG degreased, derusted, zinc phosphate finished with electrostatic powder coating, of approved color with hinged door, lockable handle, protection plate, bas bar, earth and neutral strip, complete internally wired, flexible earthing strap for door manufactured by any one of the approved manufacturers as specified and comprising as under: Distribution board (3 Phase/400V/50Hz ) , equipped with 12 ways with MCB SINGLE POLE  (3X10, 3X16, 2X20, 2X25,2X32) Amps, 220 V AC ,with all accessories and requirement to implement the work entirely.  .</t>
  </si>
  <si>
    <t>Supply, extend and connect cable  4x16 mm2, 0.6/1kv PVC insulated copper cable through surface ceiling bridges with steel clamp including connections, painting, to feed the Crane. The cable shall be extended through the ceiling bridges with the cable installed by a steel clamp with all required work and according to the instruction of the supervisor engineer. fixing, testing and commissioning etc. as required)</t>
  </si>
  <si>
    <t>Supplying &amp; laying with 4x6 mm2 cable,  0.6/1kv PVC insulated copper cable through wall surface ceiling bridges/cable tray with steel clamp including connections feeding blacksmith workshop machines and the oils workshop and painting, testing and commissioning etc. as required.</t>
  </si>
  <si>
    <t xml:space="preserve">Supplying &amp; fixing of universal 3-pin, 20A switch/socket combined,by using Cable (3*4)mm2, shuttered in the blacksmith workshop on PVC /metal/ molded tough surface box metal box (recessed or surface) with fibred sheet cover (recessed or surface) including necessary cutting, connection testing etc. as required.
</t>
  </si>
  <si>
    <t>Supplying, Installation, testing and commissioning of prewired flood lighting fixtures of high
pressure mercury/sodium vapor/GLS lamp luminaries housing of cast/spun aluminum reflector, water protected glass cover, base with lamp holder, capacitor/igniter, copper wound ballast, terminal block etc., with lamp 400 watt,by using cable (3*4)mm2, suitable for store yard / large open area/play ground/ etc. .</t>
  </si>
  <si>
    <t xml:space="preserve">Supplying, Installation, testing and commissioning of prewired flood lighting fixtures of high
pressure mercury/sodium vapor/GLS lamp
luminaries housing of cast/spun aluminum reflector, water protected glass cover, base with lamp holder, capacitor/igniter, copper wound ballast, terminal block etc., with lamp 400 watt HPL-N(ES) Cone shape ,by using cable (3*4)mm2, suitable for store yard / large open area/playground/monuments, etc. .
</t>
  </si>
  <si>
    <t xml:space="preserve">Supply, install, connect and commissioning best quality wall mounted Split unit Air-conditioning (Cool &amp; Heat) 2 ton.(24000btu) using cable 3*4mm 1.0 kV grade PVC copper cable , switch 32 A. All needed works to complete the job, will be included within the price.. </t>
  </si>
  <si>
    <t>Supply and installation of a 1400-liter fuel tank for generator with the work of an iron base,use gas filter after tank,with the connection of the feeding and reverse hose, with all the work required and as directed by the supervisor engineer.</t>
  </si>
  <si>
    <t>Supplying materials, tools, machineries and manpower to demolish and remove the walls and concrete frames that failed due to the explosions. The price includes supporting the slab with jack posts till rebuilding the  wall. The work includes removing of all the debris outside the municipality and all  needed works to complete the job, will be included within the price.</t>
  </si>
  <si>
    <t>Supplying materials, tools, machineries and manpower to repair the damaged reinforced concrete slab by demolitioning the destroyed area and removing all debris and rubble out of the site to complete a good work. The price includes formworks, reinforcement and recasting the concrete of the damaged part of the slab  using bonding agent (SBR, Sika or equivalent). The  steel of the new slab must be overlaped with the old slab by a  distance to satisfy the development length. The edges should be treated by a special sealant to prevent leakage. All needed works to complete the job, will be included within the price.</t>
  </si>
  <si>
    <t xml:space="preserve">Supplying materials , tools and manpower  to paint the interior and exterior walls with three-layer of emulsion painting, the job includes cleaning the walls and removing the dirt and dust before painting with all  needed works to complete the job, will be included within the price.. </t>
  </si>
  <si>
    <t>Supplying materials , tools and manpower to paint the wall with oil paint to height 2m for the warehouse and 1.5m for rooms with all  needed works to complete the job, will be included within the price.</t>
  </si>
  <si>
    <r>
      <t xml:space="preserve"> </t>
    </r>
    <r>
      <rPr>
        <b/>
        <sz val="12"/>
        <color theme="1"/>
        <rFont val="Calibri"/>
        <family val="2"/>
        <scheme val="minor"/>
      </rPr>
      <t>Repairing of  Steel windows works:</t>
    </r>
    <r>
      <rPr>
        <sz val="12"/>
        <color theme="1"/>
        <rFont val="Calibri"/>
        <family val="2"/>
        <scheme val="minor"/>
      </rPr>
      <t xml:space="preserve">
  Supply materials, tools and manpower to repair the damaged steel window, including reinstalling in proper way, including fly mesh, handle. The price includes cleaning all windows from broken glasses and reinstall the new glass 4mm thickness with a good quality paste. All the debris and damaged materials must be collected and removed to outside of the project, and all  needed works to complete the job, will be included within the price. .</t>
    </r>
  </si>
  <si>
    <t xml:space="preserve">Supply ,installation ,and operation of the installation of bridge cranes 5 tons with all accessories, the price include crane girder, all the electrical system , motors, control unit and the gear box, electric control panel with all the required work and according to the following specifications:
1-Best quality  with ISO quality certification.
2- the width of the span is equal to 20m.
3-the high of the crane form the finish floor level of workshop is equal to 4m
4-The movement of the cranes is not less than (40 m) of the length of the workshop( backward and forward ).
5-The work include providing columns every 5m both sides, minimum four anchor bolts 20mm diameter and proper length per each column, base plate 600x600x20mm per each column,   sufficient beam and rail on both side of the workshop with a length not less than 40 m, All needed works to complete the job, will be included within the price.
</t>
  </si>
  <si>
    <t xml:space="preserve">Supplying materials, tools and manpower to install best quality taps size 1/2 inch chrome with complete water connections. All needed works to complete the job, will be included within the price. . </t>
  </si>
  <si>
    <t>Preparing the tools and equipment and carrying out maintenance , washing and cleaning of 2 tons out door and indoor unit air condition with maintenance , insulation  pipes , wires and all electrical works with charging by R410A gas with all the required work and according to the guidance of the supervisor.</t>
  </si>
  <si>
    <r>
      <t xml:space="preserve">Cement plastering:
</t>
    </r>
    <r>
      <rPr>
        <sz val="12"/>
        <color theme="1"/>
        <rFont val="Calibri"/>
        <family val="2"/>
        <scheme val="minor"/>
      </rPr>
      <t xml:space="preserve">Supply of materials, tools and manpower to repair wall cracks and remove the damaged cement plastering of the </t>
    </r>
    <r>
      <rPr>
        <b/>
        <sz val="12"/>
        <color theme="1"/>
        <rFont val="Calibri"/>
        <family val="2"/>
        <scheme val="minor"/>
      </rPr>
      <t>walls</t>
    </r>
    <r>
      <rPr>
        <sz val="12"/>
        <color theme="1"/>
        <rFont val="Calibri"/>
        <family val="2"/>
        <scheme val="minor"/>
      </rPr>
      <t xml:space="preserve"> by removing the damaged cement plastering minimum</t>
    </r>
    <r>
      <rPr>
        <b/>
        <sz val="12"/>
        <color theme="1"/>
        <rFont val="Calibri"/>
        <family val="2"/>
        <scheme val="minor"/>
      </rPr>
      <t xml:space="preserve"> 35cm</t>
    </r>
    <r>
      <rPr>
        <sz val="12"/>
        <color theme="1"/>
        <rFont val="Calibri"/>
        <family val="2"/>
        <scheme val="minor"/>
      </rPr>
      <t xml:space="preserve"> at each side of the crack, then treat the cracks with crack filler approved  </t>
    </r>
    <r>
      <rPr>
        <sz val="12"/>
        <rFont val="Calibri"/>
        <family val="2"/>
        <scheme val="minor"/>
      </rPr>
      <t>by Supervisor Engineer</t>
    </r>
    <r>
      <rPr>
        <sz val="12"/>
        <color theme="1"/>
        <rFont val="Calibri"/>
        <family val="2"/>
        <scheme val="minor"/>
      </rPr>
      <t xml:space="preserve"> with cement mortar 1:3 and using </t>
    </r>
    <r>
      <rPr>
        <b/>
        <sz val="12"/>
        <color theme="1"/>
        <rFont val="Calibri"/>
        <family val="2"/>
        <scheme val="minor"/>
      </rPr>
      <t>SBR at a rate of 200gr</t>
    </r>
    <r>
      <rPr>
        <sz val="12"/>
        <color theme="1"/>
        <rFont val="Calibri"/>
        <family val="2"/>
        <scheme val="minor"/>
      </rPr>
      <t xml:space="preserve"> per m2, later putting a layer of metal chicken mesh </t>
    </r>
    <r>
      <rPr>
        <b/>
        <sz val="12"/>
        <color theme="1"/>
        <rFont val="Calibri"/>
        <family val="2"/>
        <scheme val="minor"/>
      </rPr>
      <t>10 cm</t>
    </r>
    <r>
      <rPr>
        <sz val="12"/>
        <color theme="1"/>
        <rFont val="Calibri"/>
        <family val="2"/>
        <scheme val="minor"/>
      </rPr>
      <t xml:space="preserve"> overlap each side on the area with 3 layers of cement plastering 1:3. All needed works to complete the job, will be included within the price.</t>
    </r>
  </si>
  <si>
    <r>
      <rPr>
        <b/>
        <sz val="12"/>
        <color theme="1"/>
        <rFont val="Calibri"/>
        <family val="2"/>
        <scheme val="minor"/>
      </rPr>
      <t>Gypsum plastering:</t>
    </r>
    <r>
      <rPr>
        <sz val="12"/>
        <color theme="1"/>
        <rFont val="Calibri"/>
        <family val="2"/>
        <scheme val="minor"/>
      </rPr>
      <t xml:space="preserve">
Supply of all necessary materials, tools and manpower to remove the damaged gypsum plastering and plastering with new gypsum plastering  in </t>
    </r>
    <r>
      <rPr>
        <b/>
        <sz val="12"/>
        <color theme="1"/>
        <rFont val="Calibri"/>
        <family val="2"/>
        <scheme val="minor"/>
      </rPr>
      <t>2 layers minimum thickness 15mm</t>
    </r>
    <r>
      <rPr>
        <sz val="12"/>
        <color theme="1"/>
        <rFont val="Calibri"/>
        <family val="2"/>
        <scheme val="minor"/>
      </rPr>
      <t>.The work includes repairing of wall cracks by removing the damaged gypsum plastering 25cm at each side of the crack, then filling the cracks with cement mortar 1:3 and using SBR at a rate of 200gr per m2 , later putting a layer of plastic mesh on the area under the gypsum plastering. All needed works to complete the job, will be included within the price.</t>
    </r>
  </si>
  <si>
    <r>
      <rPr>
        <b/>
        <sz val="12"/>
        <color theme="1"/>
        <rFont val="Calibri"/>
        <family val="2"/>
        <scheme val="minor"/>
      </rPr>
      <t>Reinstall Steel doors</t>
    </r>
    <r>
      <rPr>
        <sz val="12"/>
        <color theme="1"/>
        <rFont val="Calibri"/>
        <family val="2"/>
        <scheme val="minor"/>
      </rPr>
      <t xml:space="preserve">:
Supply of materials, tools and manpower to reinstall new steel </t>
    </r>
    <r>
      <rPr>
        <b/>
        <sz val="12"/>
        <color theme="1"/>
        <rFont val="Calibri"/>
        <family val="2"/>
        <scheme val="minor"/>
      </rPr>
      <t>double face door</t>
    </r>
    <r>
      <rPr>
        <sz val="12"/>
        <color theme="1"/>
        <rFont val="Calibri"/>
        <family val="2"/>
        <scheme val="minor"/>
      </rPr>
      <t xml:space="preserve">s (1x2m), by using plate gauge </t>
    </r>
    <r>
      <rPr>
        <b/>
        <sz val="12"/>
        <color theme="1"/>
        <rFont val="Calibri"/>
        <family val="2"/>
        <scheme val="minor"/>
      </rPr>
      <t>18"</t>
    </r>
    <r>
      <rPr>
        <sz val="12"/>
        <color theme="1"/>
        <rFont val="Calibri"/>
        <family val="2"/>
        <scheme val="minor"/>
      </rPr>
      <t xml:space="preserve"> (</t>
    </r>
    <r>
      <rPr>
        <b/>
        <sz val="12"/>
        <color theme="1"/>
        <rFont val="Calibri"/>
        <family val="2"/>
        <scheme val="minor"/>
      </rPr>
      <t>1.41mm</t>
    </r>
    <r>
      <rPr>
        <sz val="12"/>
        <color theme="1"/>
        <rFont val="Calibri"/>
        <family val="2"/>
        <scheme val="minor"/>
      </rPr>
      <t xml:space="preserve">) and </t>
    </r>
    <r>
      <rPr>
        <b/>
        <sz val="12"/>
        <color theme="1"/>
        <rFont val="Calibri"/>
        <family val="2"/>
        <scheme val="minor"/>
      </rPr>
      <t>steel frame</t>
    </r>
    <r>
      <rPr>
        <sz val="12"/>
        <color theme="1"/>
        <rFont val="Calibri"/>
        <family val="2"/>
        <scheme val="minor"/>
      </rPr>
      <t xml:space="preserve"> with a</t>
    </r>
    <r>
      <rPr>
        <b/>
        <sz val="12"/>
        <color theme="1"/>
        <rFont val="Calibri"/>
        <family val="2"/>
        <scheme val="minor"/>
      </rPr>
      <t xml:space="preserve"> layer of styropo</t>
    </r>
    <r>
      <rPr>
        <sz val="12"/>
        <color theme="1"/>
        <rFont val="Calibri"/>
        <family val="2"/>
        <scheme val="minor"/>
      </rPr>
      <t>r to be placed between the two faces.The price of work includes door lock, mortise, fixing a stopper on the floor or wall, painting of steel door by using 2 layers anti-rust and 3 layers of oil painting, dumping of all debris to a site approved by local authorities, in case it is needed,  as well as all  needed works to complete the job, will be included within the price.. See DWG No.03</t>
    </r>
  </si>
  <si>
    <r>
      <t>Supplying, fixing, testing &amp; commissioning of  100 Amps four pole molded ACB (DIN type) breaking</t>
    </r>
    <r>
      <rPr>
        <sz val="12"/>
        <rFont val="Calibri"/>
        <family val="2"/>
        <scheme val="minor"/>
      </rPr>
      <t xml:space="preserve"> curreent</t>
    </r>
    <r>
      <rPr>
        <sz val="12"/>
        <color theme="1"/>
        <rFont val="Calibri"/>
        <family val="2"/>
        <scheme val="minor"/>
      </rPr>
      <t xml:space="preserve"> capacity not less than 35 KA complete with all accessories to accommodate on/in prefabricated MS surface.</t>
    </r>
    <r>
      <rPr>
        <sz val="12"/>
        <rFont val="Calibri"/>
        <family val="2"/>
        <scheme val="minor"/>
      </rPr>
      <t>MCCB type.</t>
    </r>
    <r>
      <rPr>
        <sz val="12"/>
        <color theme="1"/>
        <rFont val="Calibri"/>
        <family val="2"/>
        <scheme val="minor"/>
      </rPr>
      <t xml:space="preserve">
/MS cubical control panel board including drilling
holes, connections etc. as required including jointing, replacing and connecting the damage cables.
</t>
    </r>
  </si>
  <si>
    <r>
      <rPr>
        <b/>
        <sz val="12"/>
        <color theme="1"/>
        <rFont val="Calibri"/>
        <family val="2"/>
        <scheme val="minor"/>
      </rPr>
      <t>Air Circuit Breaker 3 phase 80A:</t>
    </r>
    <r>
      <rPr>
        <sz val="12"/>
        <color theme="1"/>
        <rFont val="Calibri"/>
        <family val="2"/>
        <scheme val="minor"/>
      </rPr>
      <t xml:space="preserve">
Supply Install, test &amp; commission of 80A, 415V four pole molded ACB breaking current capacity 16/25K complete with all accessories to accommodate on/in prefabricated MS surface/MS cubical control panel board including jointing, replacing and connecting the damage cables further includes drilling holes, connections etc. as required</t>
    </r>
  </si>
  <si>
    <r>
      <t>Supply materials, tools and manpower to construct a reinforced concrete (C30MPa) water drainage channel</t>
    </r>
    <r>
      <rPr>
        <sz val="12"/>
        <rFont val="Calibri"/>
        <family val="2"/>
        <scheme val="minor"/>
      </rPr>
      <t xml:space="preserve"> (80*60) cm</t>
    </r>
    <r>
      <rPr>
        <sz val="12"/>
        <color theme="1"/>
        <rFont val="Calibri"/>
        <family val="2"/>
        <scheme val="minor"/>
      </rPr>
      <t xml:space="preserve"> for the yards,  providing cover made of checkered plate thickness 3 mm. All needed works to complete the job, will be included within the price.. See DWG No.07</t>
    </r>
  </si>
  <si>
    <r>
      <t xml:space="preserve">Prefab cabins :                                                                  </t>
    </r>
    <r>
      <rPr>
        <sz val="12"/>
        <rFont val="Calibri"/>
        <family val="2"/>
        <scheme val="minor"/>
      </rPr>
      <t xml:space="preserve">Supply materials, tools and manpower to install a prefab cabins(5.0x4.0)m. The main frame (beams and columns) consist of square tube 100x100x3mm and the secondary frames consist of rectangular tube 100x50x3mm. The slab consist of sandwich panel thickness 10 cm, and the walls consist of sandwich panel thickness 5 cm, and the floor consist of plywood (18mm) and parquet floor(plastic) 5mm thickness. The work include one PVC door (1.0x2.0)m, two PVC windows (1.0x1.0)m with one operable part, one split unit (2TON), all required to completed a good job, and according to the specifications. The measurement is from wall to wall(outside). The caravans should content all electrical fittings (lighting, sockets, wires, ventilation fan, AC units 2 ton size...Etc),  by using wire 3x2.5mm2 for switch plug and 2x 1.5 mm2 for lighting (the prefab cabinet feed by cable 3*10 mm2 with distribution circuit breaker 4 line , inside lighting 2 no. 2*36 watt,out side lighting 2no. 1*36 watt ,switch plug 13 Amper 3 no.  )See Drawing  </t>
    </r>
  </si>
  <si>
    <t>Price US$</t>
  </si>
  <si>
    <t>Total 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</si>
</sst>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18">
    <font>
      <sz val="11"/>
      <color theme="1"/>
      <name val="Calibri"/>
      <family val="2"/>
      <scheme val="minor"/>
    </font>
    <font>
      <sz val="14"/>
      <color theme="1"/>
      <name val="Calibri"/>
      <family val="2"/>
      <scheme val="minor"/>
    </font>
    <font>
      <sz val="14"/>
      <name val="Calibri"/>
      <family val="2"/>
      <scheme val="minor"/>
    </font>
    <font>
      <sz val="11"/>
      <color theme="1"/>
      <name val="Calibri"/>
      <family val="2"/>
      <scheme val="minor"/>
    </font>
    <font>
      <sz val="11"/>
      <color theme="1"/>
      <name val="Calibri"/>
      <family val="2"/>
      <charset val="178"/>
      <scheme val="minor"/>
    </font>
    <font>
      <sz val="12"/>
      <color theme="1"/>
      <name val="Calibri"/>
      <family val="2"/>
      <scheme val="minor"/>
    </font>
    <font>
      <sz val="12"/>
      <name val="Calibri"/>
      <family val="2"/>
      <scheme val="minor"/>
    </font>
    <font>
      <sz val="12"/>
      <color rgb="FF000000"/>
      <name val="Calibri"/>
      <family val="2"/>
    </font>
    <font>
      <sz val="14"/>
      <color rgb="FF000000"/>
      <name val="Calibri"/>
      <family val="2"/>
    </font>
    <font>
      <sz val="12"/>
      <name val="Calibri"/>
      <family val="2"/>
    </font>
    <font>
      <b/>
      <sz val="11"/>
      <color theme="1"/>
      <name val="Calibri"/>
      <family val="2"/>
      <scheme val="minor"/>
    </font>
    <font>
      <b/>
      <sz val="12"/>
      <color theme="1"/>
      <name val="Calibri"/>
      <family val="2"/>
      <scheme val="minor"/>
    </font>
    <font>
      <b/>
      <sz val="12"/>
      <name val="Calibri"/>
      <family val="2"/>
      <scheme val="minor"/>
    </font>
    <font>
      <sz val="12"/>
      <name val="Calibri Light"/>
      <family val="1"/>
      <scheme val="major"/>
    </font>
    <font>
      <sz val="12"/>
      <color theme="1"/>
      <name val="Calibri Light"/>
      <family val="1"/>
      <scheme val="major"/>
    </font>
    <font>
      <sz val="11"/>
      <color rgb="FF000000"/>
      <name val="Calibri"/>
      <family val="2"/>
      <scheme val="minor"/>
    </font>
    <font>
      <sz val="12"/>
      <color rgb="FF000000"/>
      <name val="Calibri"/>
      <family val="2"/>
      <scheme val="minor"/>
    </font>
    <font>
      <b/>
      <sz val="14"/>
      <color theme="1"/>
      <name val="Calibri"/>
      <family val="2"/>
      <scheme val="minor"/>
    </font>
  </fonts>
  <fills count="9">
    <fill>
      <patternFill patternType="none"/>
    </fill>
    <fill>
      <patternFill patternType="gray125"/>
    </fill>
    <fill>
      <patternFill patternType="solid">
        <fgColor theme="9" tint="0.39997558519241921"/>
        <bgColor indexed="64"/>
      </patternFill>
    </fill>
    <fill>
      <patternFill patternType="solid">
        <fgColor theme="2" tint="-9.9978637043366805E-2"/>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5"/>
      </patternFill>
    </fill>
    <fill>
      <patternFill patternType="solid">
        <fgColor rgb="FFD0CECE"/>
        <bgColor rgb="FFD0CECE"/>
      </patternFill>
    </fill>
    <fill>
      <patternFill patternType="solid">
        <fgColor theme="0"/>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n">
        <color auto="1"/>
      </left>
      <right style="thin">
        <color rgb="FF000000"/>
      </right>
      <top style="thin">
        <color auto="1"/>
      </top>
      <bottom/>
      <diagonal/>
    </border>
    <border>
      <left style="thick">
        <color rgb="FF000000"/>
      </left>
      <right/>
      <top style="thin">
        <color rgb="FF000000"/>
      </top>
      <bottom/>
      <diagonal/>
    </border>
    <border>
      <left style="thick">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style="thin">
        <color rgb="FF000000"/>
      </top>
      <bottom/>
      <diagonal/>
    </border>
    <border>
      <left style="thin">
        <color rgb="FF000000"/>
      </left>
      <right style="thin">
        <color auto="1"/>
      </right>
      <top style="thin">
        <color auto="1"/>
      </top>
      <bottom/>
      <diagonal/>
    </border>
  </borders>
  <cellStyleXfs count="4">
    <xf numFmtId="0" fontId="0" fillId="0" borderId="0"/>
    <xf numFmtId="43" fontId="3" fillId="0" borderId="0" applyFont="0" applyFill="0" applyBorder="0" applyAlignment="0" applyProtection="0"/>
    <xf numFmtId="0" fontId="3" fillId="6" borderId="0" applyNumberFormat="0" applyBorder="0" applyAlignment="0" applyProtection="0"/>
    <xf numFmtId="0" fontId="4" fillId="0" borderId="0"/>
  </cellStyleXfs>
  <cellXfs count="95">
    <xf numFmtId="0" fontId="0" fillId="0" borderId="0" xfId="0"/>
    <xf numFmtId="0" fontId="2"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5" fillId="0" borderId="0" xfId="0" applyFont="1"/>
    <xf numFmtId="0" fontId="5" fillId="0" borderId="0" xfId="0" applyFont="1" applyBorder="1"/>
    <xf numFmtId="0" fontId="5" fillId="0" borderId="1" xfId="0" applyFont="1" applyBorder="1" applyAlignment="1">
      <alignment horizontal="left" vertical="center" wrapText="1" readingOrder="1"/>
    </xf>
    <xf numFmtId="0" fontId="5" fillId="0" borderId="0" xfId="0" applyFont="1" applyBorder="1" applyAlignment="1">
      <alignment horizontal="left" vertical="center" wrapText="1"/>
    </xf>
    <xf numFmtId="0" fontId="5" fillId="0" borderId="0" xfId="0" applyFont="1" applyBorder="1" applyAlignment="1">
      <alignment horizontal="left" vertical="center" wrapText="1" readingOrder="1"/>
    </xf>
    <xf numFmtId="0" fontId="6" fillId="0" borderId="1" xfId="0" applyFont="1" applyBorder="1" applyAlignment="1">
      <alignment horizontal="left" vertical="center" wrapText="1" readingOrder="1"/>
    </xf>
    <xf numFmtId="0" fontId="5" fillId="0" borderId="1" xfId="0" applyFont="1" applyBorder="1" applyAlignment="1">
      <alignment horizontal="left" vertical="center" wrapText="1"/>
    </xf>
    <xf numFmtId="0" fontId="5" fillId="0" borderId="0" xfId="0" applyFont="1" applyBorder="1" applyAlignment="1"/>
    <xf numFmtId="0" fontId="1" fillId="4" borderId="1" xfId="0" applyFont="1" applyFill="1" applyBorder="1" applyAlignment="1">
      <alignment horizontal="left" vertical="center" wrapText="1"/>
    </xf>
    <xf numFmtId="0" fontId="2" fillId="5" borderId="1"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0" borderId="1" xfId="0" applyFont="1" applyFill="1" applyBorder="1" applyAlignment="1">
      <alignment horizontal="left" vertical="top" wrapText="1" readingOrder="1"/>
    </xf>
    <xf numFmtId="0" fontId="6" fillId="5" borderId="1" xfId="0" applyFont="1" applyFill="1" applyBorder="1" applyAlignment="1">
      <alignment vertical="center" wrapText="1"/>
    </xf>
    <xf numFmtId="0" fontId="5" fillId="0" borderId="0" xfId="0" applyFont="1" applyBorder="1" applyAlignment="1">
      <alignment horizontal="justify" vertical="top" wrapText="1" readingOrder="2"/>
    </xf>
    <xf numFmtId="0" fontId="5" fillId="0" borderId="1" xfId="0" applyFont="1" applyFill="1" applyBorder="1" applyAlignment="1">
      <alignment horizontal="left" vertical="top" wrapText="1" readingOrder="1"/>
    </xf>
    <xf numFmtId="1" fontId="6"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readingOrder="1"/>
    </xf>
    <xf numFmtId="0" fontId="5" fillId="0" borderId="1" xfId="0" applyFont="1" applyFill="1" applyBorder="1" applyAlignment="1">
      <alignment horizontal="left" vertical="top" wrapText="1"/>
    </xf>
    <xf numFmtId="0" fontId="5" fillId="0" borderId="1" xfId="0" applyFont="1" applyFill="1" applyBorder="1" applyAlignment="1">
      <alignment horizontal="justify" vertical="top" wrapText="1" readingOrder="1"/>
    </xf>
    <xf numFmtId="0" fontId="8" fillId="0" borderId="0" xfId="0" applyFont="1"/>
    <xf numFmtId="0" fontId="0" fillId="0" borderId="0" xfId="0" applyFont="1" applyAlignment="1"/>
    <xf numFmtId="0" fontId="5" fillId="0" borderId="1" xfId="0" applyFont="1" applyFill="1" applyBorder="1" applyAlignment="1">
      <alignment vertical="justify"/>
    </xf>
    <xf numFmtId="0" fontId="1" fillId="5" borderId="4" xfId="0" applyFont="1" applyFill="1" applyBorder="1" applyAlignment="1">
      <alignment vertical="center" wrapText="1"/>
    </xf>
    <xf numFmtId="0" fontId="1" fillId="5" borderId="5" xfId="0" applyFont="1" applyFill="1" applyBorder="1" applyAlignment="1">
      <alignment vertical="center" wrapText="1"/>
    </xf>
    <xf numFmtId="0" fontId="5" fillId="3" borderId="2" xfId="0" applyFont="1" applyFill="1" applyBorder="1" applyAlignment="1">
      <alignment vertical="center" wrapText="1"/>
    </xf>
    <xf numFmtId="0" fontId="5" fillId="3" borderId="3" xfId="0" applyFont="1" applyFill="1" applyBorder="1" applyAlignment="1">
      <alignment vertical="center" wrapText="1"/>
    </xf>
    <xf numFmtId="0" fontId="5" fillId="8" borderId="1" xfId="0" applyFont="1" applyFill="1" applyBorder="1" applyAlignment="1">
      <alignment vertical="top" wrapText="1" readingOrder="1"/>
    </xf>
    <xf numFmtId="0" fontId="5" fillId="0" borderId="1" xfId="0" applyFont="1" applyFill="1" applyBorder="1" applyAlignment="1">
      <alignment wrapText="1"/>
    </xf>
    <xf numFmtId="0" fontId="6" fillId="0" borderId="1" xfId="0" applyFont="1" applyFill="1" applyBorder="1" applyAlignment="1">
      <alignment horizontal="left" vertical="center" wrapText="1" readingOrder="1"/>
    </xf>
    <xf numFmtId="0" fontId="5" fillId="0" borderId="0" xfId="0" applyFont="1" applyFill="1"/>
    <xf numFmtId="0" fontId="5" fillId="0" borderId="0" xfId="0" applyFont="1" applyFill="1" applyBorder="1" applyAlignment="1"/>
    <xf numFmtId="0" fontId="0" fillId="0" borderId="13" xfId="0" applyBorder="1"/>
    <xf numFmtId="0" fontId="0" fillId="0" borderId="14" xfId="0" applyBorder="1"/>
    <xf numFmtId="0" fontId="0" fillId="0" borderId="16" xfId="0" applyBorder="1"/>
    <xf numFmtId="0" fontId="0" fillId="0" borderId="18" xfId="0" applyBorder="1"/>
    <xf numFmtId="0" fontId="5" fillId="0" borderId="0" xfId="0" applyFont="1" applyFill="1" applyBorder="1"/>
    <xf numFmtId="0" fontId="5" fillId="0" borderId="1" xfId="0" applyFont="1" applyBorder="1" applyAlignment="1">
      <alignment horizontal="center" vertical="center"/>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3"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7" fillId="7" borderId="9" xfId="0" applyFont="1" applyFill="1" applyBorder="1" applyAlignment="1">
      <alignment horizontal="center" vertical="center" wrapText="1"/>
    </xf>
    <xf numFmtId="0" fontId="9" fillId="0" borderId="7" xfId="0" applyFont="1" applyBorder="1" applyAlignment="1">
      <alignment horizontal="center" vertical="center" wrapText="1"/>
    </xf>
    <xf numFmtId="3" fontId="9" fillId="0" borderId="7" xfId="0" applyNumberFormat="1" applyFont="1" applyBorder="1" applyAlignment="1">
      <alignment horizontal="center" vertical="center" wrapText="1"/>
    </xf>
    <xf numFmtId="0" fontId="5" fillId="3" borderId="8" xfId="0" applyFont="1" applyFill="1" applyBorder="1" applyAlignment="1">
      <alignment horizontal="center" vertical="center" wrapText="1"/>
    </xf>
    <xf numFmtId="0" fontId="7" fillId="7" borderId="10" xfId="0" applyFont="1" applyFill="1" applyBorder="1" applyAlignment="1">
      <alignment horizontal="center" vertical="center" wrapText="1"/>
    </xf>
    <xf numFmtId="0" fontId="7" fillId="0" borderId="11" xfId="0" applyFont="1" applyBorder="1" applyAlignment="1">
      <alignment horizontal="center" vertical="center" wrapText="1" readingOrder="2"/>
    </xf>
    <xf numFmtId="0" fontId="6" fillId="0" borderId="2" xfId="0" applyFont="1" applyFill="1" applyBorder="1" applyAlignment="1">
      <alignment horizontal="left" vertical="center" wrapText="1" readingOrder="1"/>
    </xf>
    <xf numFmtId="0" fontId="6" fillId="0" borderId="22" xfId="0" applyFont="1" applyFill="1" applyBorder="1" applyAlignment="1">
      <alignment horizontal="center" vertical="center" wrapText="1"/>
    </xf>
    <xf numFmtId="3" fontId="6" fillId="0" borderId="2" xfId="0" applyNumberFormat="1" applyFont="1" applyFill="1" applyBorder="1" applyAlignment="1">
      <alignment horizontal="center" vertical="center" wrapText="1"/>
    </xf>
    <xf numFmtId="0" fontId="0" fillId="0" borderId="1" xfId="0" applyFont="1" applyFill="1" applyBorder="1" applyAlignment="1">
      <alignment horizontal="left" vertical="top" wrapText="1"/>
    </xf>
    <xf numFmtId="0" fontId="11" fillId="0" borderId="1" xfId="0" applyFont="1" applyBorder="1" applyAlignment="1">
      <alignment horizontal="left" vertical="center" wrapText="1" readingOrder="1"/>
    </xf>
    <xf numFmtId="0" fontId="15" fillId="0" borderId="7" xfId="0" applyFont="1" applyBorder="1" applyAlignment="1">
      <alignment horizontal="left" vertical="center" wrapText="1" readingOrder="1"/>
    </xf>
    <xf numFmtId="0" fontId="16" fillId="0" borderId="11" xfId="0" applyFont="1" applyBorder="1" applyAlignment="1">
      <alignment horizontal="left" vertical="center" wrapText="1" readingOrder="1"/>
    </xf>
    <xf numFmtId="0" fontId="5" fillId="0" borderId="1" xfId="0" applyFont="1" applyFill="1" applyBorder="1" applyAlignment="1">
      <alignment horizontal="left" vertical="center" wrapText="1"/>
    </xf>
    <xf numFmtId="0" fontId="13" fillId="0" borderId="1" xfId="0" applyFont="1" applyFill="1" applyBorder="1" applyAlignment="1">
      <alignment horizontal="left" vertical="top" wrapText="1"/>
    </xf>
    <xf numFmtId="0" fontId="14" fillId="0" borderId="1" xfId="0" applyFont="1" applyFill="1" applyBorder="1" applyAlignment="1">
      <alignment horizontal="left" vertical="top" wrapText="1" readingOrder="1"/>
    </xf>
    <xf numFmtId="0" fontId="16" fillId="0" borderId="12" xfId="0" applyFont="1" applyFill="1" applyBorder="1" applyAlignment="1">
      <alignment horizontal="left" vertical="center" wrapText="1" readingOrder="1"/>
    </xf>
    <xf numFmtId="0" fontId="12" fillId="0" borderId="1" xfId="0" applyFont="1" applyFill="1" applyBorder="1" applyAlignment="1">
      <alignment vertical="top" wrapText="1" readingOrder="1"/>
    </xf>
    <xf numFmtId="0" fontId="17" fillId="4" borderId="1" xfId="0" applyFont="1" applyFill="1" applyBorder="1" applyAlignment="1">
      <alignment horizontal="left" vertical="center" wrapText="1"/>
    </xf>
    <xf numFmtId="0" fontId="1" fillId="2" borderId="1" xfId="0" applyFont="1" applyFill="1" applyBorder="1" applyAlignment="1">
      <alignment horizontal="center" vertical="center" wrapText="1"/>
    </xf>
    <xf numFmtId="0" fontId="0" fillId="0" borderId="0" xfId="0" applyBorder="1" applyAlignment="1">
      <alignment horizontal="left"/>
    </xf>
    <xf numFmtId="0" fontId="0" fillId="0" borderId="17" xfId="0" applyBorder="1" applyAlignment="1">
      <alignment horizontal="left"/>
    </xf>
    <xf numFmtId="0" fontId="0" fillId="0" borderId="0" xfId="0" applyBorder="1" applyAlignment="1">
      <alignment horizontal="left" wrapText="1"/>
    </xf>
    <xf numFmtId="0" fontId="0" fillId="0" borderId="17" xfId="0" applyBorder="1" applyAlignment="1">
      <alignment horizontal="left" wrapText="1"/>
    </xf>
    <xf numFmtId="0" fontId="0" fillId="0" borderId="19" xfId="0" applyBorder="1" applyAlignment="1">
      <alignment horizontal="left" wrapText="1"/>
    </xf>
    <xf numFmtId="0" fontId="0" fillId="0" borderId="20" xfId="0" applyBorder="1" applyAlignment="1">
      <alignment horizontal="left" wrapText="1"/>
    </xf>
    <xf numFmtId="4" fontId="0" fillId="0" borderId="14" xfId="0" applyNumberFormat="1" applyBorder="1"/>
    <xf numFmtId="4" fontId="0" fillId="0" borderId="15" xfId="0" applyNumberFormat="1" applyBorder="1"/>
    <xf numFmtId="4" fontId="1" fillId="3" borderId="1" xfId="0" applyNumberFormat="1" applyFont="1" applyFill="1" applyBorder="1" applyAlignment="1">
      <alignment horizontal="center" vertical="center" wrapText="1"/>
    </xf>
    <xf numFmtId="4" fontId="1" fillId="4" borderId="1" xfId="0" applyNumberFormat="1" applyFont="1" applyFill="1" applyBorder="1" applyAlignment="1">
      <alignment horizontal="left" vertical="center" wrapText="1"/>
    </xf>
    <xf numFmtId="4" fontId="6" fillId="0" borderId="1" xfId="0" applyNumberFormat="1" applyFont="1" applyFill="1" applyBorder="1" applyAlignment="1">
      <alignment horizontal="center" vertical="center" wrapText="1"/>
    </xf>
    <xf numFmtId="4" fontId="9" fillId="0" borderId="21" xfId="0" applyNumberFormat="1" applyFont="1" applyBorder="1" applyAlignment="1">
      <alignment horizontal="center" vertical="center" wrapText="1"/>
    </xf>
    <xf numFmtId="4" fontId="2" fillId="5" borderId="1" xfId="0" applyNumberFormat="1" applyFont="1" applyFill="1" applyBorder="1" applyAlignment="1">
      <alignment horizontal="center" vertical="center" wrapText="1"/>
    </xf>
    <xf numFmtId="4" fontId="2" fillId="5" borderId="1" xfId="0" applyNumberFormat="1" applyFont="1" applyFill="1" applyBorder="1" applyAlignment="1">
      <alignment horizontal="left" vertical="center" wrapText="1"/>
    </xf>
    <xf numFmtId="4" fontId="5" fillId="0" borderId="1" xfId="0" applyNumberFormat="1" applyFont="1" applyBorder="1" applyAlignment="1">
      <alignment horizontal="center" vertical="center"/>
    </xf>
    <xf numFmtId="4" fontId="5" fillId="0" borderId="1" xfId="0" applyNumberFormat="1" applyFont="1" applyFill="1" applyBorder="1" applyAlignment="1">
      <alignment horizontal="center" vertical="center"/>
    </xf>
    <xf numFmtId="4" fontId="1" fillId="5" borderId="6" xfId="0" applyNumberFormat="1" applyFont="1" applyFill="1" applyBorder="1" applyAlignment="1">
      <alignment vertical="center" wrapText="1"/>
    </xf>
    <xf numFmtId="4" fontId="1" fillId="5" borderId="1" xfId="0" applyNumberFormat="1" applyFont="1" applyFill="1" applyBorder="1" applyAlignment="1">
      <alignment horizontal="center" vertical="center" wrapText="1"/>
    </xf>
    <xf numFmtId="4" fontId="6" fillId="0" borderId="2" xfId="0" applyNumberFormat="1" applyFont="1" applyFill="1" applyBorder="1" applyAlignment="1">
      <alignment horizontal="center" vertical="center" wrapText="1"/>
    </xf>
    <xf numFmtId="4" fontId="6" fillId="5" borderId="1" xfId="0" applyNumberFormat="1" applyFont="1" applyFill="1" applyBorder="1" applyAlignment="1">
      <alignment vertical="center" wrapText="1"/>
    </xf>
    <xf numFmtId="4" fontId="6" fillId="5" borderId="1" xfId="0" applyNumberFormat="1" applyFont="1" applyFill="1" applyBorder="1" applyAlignment="1">
      <alignment horizontal="center" vertical="center" wrapText="1"/>
    </xf>
    <xf numFmtId="4" fontId="5" fillId="0" borderId="0" xfId="0" applyNumberFormat="1" applyFont="1"/>
    <xf numFmtId="0" fontId="11" fillId="0" borderId="0" xfId="0" applyFont="1" applyBorder="1"/>
    <xf numFmtId="0" fontId="11" fillId="0" borderId="0" xfId="0" applyFont="1"/>
    <xf numFmtId="4" fontId="11" fillId="2" borderId="4" xfId="0" applyNumberFormat="1" applyFont="1" applyFill="1" applyBorder="1" applyAlignment="1">
      <alignment horizontal="center" vertical="center" wrapText="1"/>
    </xf>
    <xf numFmtId="4" fontId="11" fillId="2" borderId="6" xfId="0" applyNumberFormat="1"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6" xfId="0" applyFont="1" applyFill="1" applyBorder="1" applyAlignment="1">
      <alignment horizontal="center" vertical="center" wrapText="1"/>
    </xf>
  </cellXfs>
  <cellStyles count="4">
    <cellStyle name="20% - تمييز1 2" xfId="2"/>
    <cellStyle name="Comma 2" xfId="1"/>
    <cellStyle name="Normal" xfId="0" builtinId="0"/>
    <cellStyle name="Normal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Worksheet____1">
    <pageSetUpPr fitToPage="1"/>
  </sheetPr>
  <dimension ref="A1:Y83"/>
  <sheetViews>
    <sheetView tabSelected="1" view="pageBreakPreview" topLeftCell="A78" zoomScaleNormal="90" zoomScaleSheetLayoutView="100" workbookViewId="0">
      <selection activeCell="D79" sqref="D79"/>
    </sheetView>
  </sheetViews>
  <sheetFormatPr defaultColWidth="9.140625" defaultRowHeight="15.75"/>
  <cols>
    <col min="1" max="1" width="6.140625" style="3" bestFit="1" customWidth="1"/>
    <col min="2" max="2" width="56.7109375" style="3" customWidth="1"/>
    <col min="3" max="3" width="7.42578125" style="3" customWidth="1"/>
    <col min="4" max="4" width="8.140625" style="3" customWidth="1"/>
    <col min="5" max="6" width="16.28515625" style="87" customWidth="1"/>
    <col min="7" max="7" width="12.85546875" style="4" bestFit="1" customWidth="1"/>
    <col min="8" max="8" width="61.5703125" style="4" customWidth="1"/>
    <col min="9" max="16384" width="9.140625" style="3"/>
  </cols>
  <sheetData>
    <row r="1" spans="1:8" ht="54" customHeight="1">
      <c r="A1" s="65" t="s">
        <v>23</v>
      </c>
      <c r="B1" s="65"/>
      <c r="C1" s="65"/>
      <c r="D1" s="65"/>
      <c r="E1" s="65"/>
      <c r="F1" s="65"/>
    </row>
    <row r="2" spans="1:8">
      <c r="A2" s="34"/>
      <c r="B2" s="35" t="s">
        <v>48</v>
      </c>
      <c r="C2" s="35"/>
      <c r="D2" s="35"/>
      <c r="E2" s="72"/>
      <c r="F2" s="73"/>
    </row>
    <row r="3" spans="1:8">
      <c r="A3" s="36"/>
      <c r="B3" s="66" t="s">
        <v>49</v>
      </c>
      <c r="C3" s="66"/>
      <c r="D3" s="66"/>
      <c r="E3" s="66"/>
      <c r="F3" s="67"/>
    </row>
    <row r="4" spans="1:8">
      <c r="A4" s="36"/>
      <c r="B4" s="66" t="s">
        <v>65</v>
      </c>
      <c r="C4" s="66"/>
      <c r="D4" s="66"/>
      <c r="E4" s="66"/>
      <c r="F4" s="67"/>
    </row>
    <row r="5" spans="1:8" ht="27" customHeight="1">
      <c r="A5" s="36"/>
      <c r="B5" s="68" t="s">
        <v>50</v>
      </c>
      <c r="C5" s="68"/>
      <c r="D5" s="68"/>
      <c r="E5" s="68"/>
      <c r="F5" s="69"/>
    </row>
    <row r="6" spans="1:8" ht="20.25" customHeight="1">
      <c r="A6" s="37"/>
      <c r="B6" s="70" t="s">
        <v>51</v>
      </c>
      <c r="C6" s="70"/>
      <c r="D6" s="70"/>
      <c r="E6" s="70"/>
      <c r="F6" s="71"/>
    </row>
    <row r="7" spans="1:8" ht="30" customHeight="1">
      <c r="A7" s="2" t="s">
        <v>0</v>
      </c>
      <c r="B7" s="2" t="s">
        <v>1</v>
      </c>
      <c r="C7" s="2" t="s">
        <v>5</v>
      </c>
      <c r="D7" s="2" t="s">
        <v>6</v>
      </c>
      <c r="E7" s="74" t="s">
        <v>91</v>
      </c>
      <c r="F7" s="74" t="s">
        <v>92</v>
      </c>
    </row>
    <row r="8" spans="1:8" ht="24.95" customHeight="1">
      <c r="A8" s="2"/>
      <c r="B8" s="64" t="s">
        <v>2</v>
      </c>
      <c r="C8" s="11"/>
      <c r="D8" s="11"/>
      <c r="E8" s="75"/>
      <c r="F8" s="75"/>
    </row>
    <row r="9" spans="1:8" ht="110.25">
      <c r="A9" s="40">
        <v>1</v>
      </c>
      <c r="B9" s="5" t="s">
        <v>76</v>
      </c>
      <c r="C9" s="43" t="s">
        <v>10</v>
      </c>
      <c r="D9" s="43">
        <v>1</v>
      </c>
      <c r="E9" s="76"/>
      <c r="F9" s="76">
        <f>D9*E9</f>
        <v>0</v>
      </c>
    </row>
    <row r="10" spans="1:8" ht="189">
      <c r="A10" s="40">
        <v>2</v>
      </c>
      <c r="B10" s="5" t="s">
        <v>77</v>
      </c>
      <c r="C10" s="43" t="s">
        <v>14</v>
      </c>
      <c r="D10" s="43">
        <v>10</v>
      </c>
      <c r="E10" s="76"/>
      <c r="F10" s="76">
        <f t="shared" ref="F10:F37" si="0">D10*E10</f>
        <v>0</v>
      </c>
      <c r="G10" s="3"/>
      <c r="H10" s="3"/>
    </row>
    <row r="11" spans="1:8" ht="189">
      <c r="A11" s="40">
        <v>3</v>
      </c>
      <c r="B11" s="5" t="s">
        <v>52</v>
      </c>
      <c r="C11" s="43" t="s">
        <v>14</v>
      </c>
      <c r="D11" s="43">
        <v>300</v>
      </c>
      <c r="E11" s="76"/>
      <c r="F11" s="76">
        <f t="shared" si="0"/>
        <v>0</v>
      </c>
      <c r="H11" s="6"/>
    </row>
    <row r="12" spans="1:8" ht="94.5">
      <c r="A12" s="40">
        <v>4</v>
      </c>
      <c r="B12" s="5" t="s">
        <v>34</v>
      </c>
      <c r="C12" s="43" t="s">
        <v>17</v>
      </c>
      <c r="D12" s="43">
        <v>50</v>
      </c>
      <c r="E12" s="76"/>
      <c r="F12" s="76">
        <f t="shared" si="0"/>
        <v>0</v>
      </c>
    </row>
    <row r="13" spans="1:8" ht="141.75">
      <c r="A13" s="40">
        <v>5</v>
      </c>
      <c r="B13" s="19" t="s">
        <v>35</v>
      </c>
      <c r="C13" s="43" t="s">
        <v>18</v>
      </c>
      <c r="D13" s="43">
        <v>1000</v>
      </c>
      <c r="E13" s="76"/>
      <c r="F13" s="76">
        <f t="shared" si="0"/>
        <v>0</v>
      </c>
      <c r="H13" s="16"/>
    </row>
    <row r="14" spans="1:8" ht="94.5">
      <c r="A14" s="40">
        <v>6</v>
      </c>
      <c r="B14" s="52" t="s">
        <v>53</v>
      </c>
      <c r="C14" s="42" t="s">
        <v>14</v>
      </c>
      <c r="D14" s="43">
        <v>3500</v>
      </c>
      <c r="E14" s="76"/>
      <c r="F14" s="76">
        <f t="shared" si="0"/>
        <v>0</v>
      </c>
    </row>
    <row r="15" spans="1:8" ht="63">
      <c r="A15" s="40">
        <v>7</v>
      </c>
      <c r="B15" s="5" t="s">
        <v>36</v>
      </c>
      <c r="C15" s="42" t="s">
        <v>18</v>
      </c>
      <c r="D15" s="43">
        <v>300</v>
      </c>
      <c r="E15" s="76"/>
      <c r="F15" s="76">
        <f t="shared" si="0"/>
        <v>0</v>
      </c>
    </row>
    <row r="16" spans="1:8" ht="85.5" customHeight="1">
      <c r="A16" s="40">
        <v>8</v>
      </c>
      <c r="B16" s="5" t="s">
        <v>37</v>
      </c>
      <c r="C16" s="42" t="s">
        <v>14</v>
      </c>
      <c r="D16" s="43">
        <v>3000</v>
      </c>
      <c r="E16" s="76"/>
      <c r="F16" s="76">
        <f t="shared" si="0"/>
        <v>0</v>
      </c>
      <c r="H16" s="7"/>
    </row>
    <row r="17" spans="1:25" ht="173.25">
      <c r="A17" s="40">
        <v>9</v>
      </c>
      <c r="B17" s="56" t="s">
        <v>84</v>
      </c>
      <c r="C17" s="42" t="s">
        <v>14</v>
      </c>
      <c r="D17" s="43">
        <v>6000</v>
      </c>
      <c r="E17" s="76"/>
      <c r="F17" s="76">
        <f t="shared" si="0"/>
        <v>0</v>
      </c>
    </row>
    <row r="18" spans="1:25" ht="180" customHeight="1">
      <c r="A18" s="49">
        <v>10</v>
      </c>
      <c r="B18" s="5" t="s">
        <v>85</v>
      </c>
      <c r="C18" s="42" t="s">
        <v>14</v>
      </c>
      <c r="D18" s="43">
        <v>1000</v>
      </c>
      <c r="E18" s="76"/>
      <c r="F18" s="76">
        <f t="shared" si="0"/>
        <v>0</v>
      </c>
    </row>
    <row r="19" spans="1:25" ht="94.5">
      <c r="A19" s="40">
        <v>11</v>
      </c>
      <c r="B19" s="5" t="s">
        <v>78</v>
      </c>
      <c r="C19" s="42" t="s">
        <v>14</v>
      </c>
      <c r="D19" s="43">
        <v>9000</v>
      </c>
      <c r="E19" s="76"/>
      <c r="F19" s="76">
        <f t="shared" si="0"/>
        <v>0</v>
      </c>
      <c r="H19" s="7"/>
    </row>
    <row r="20" spans="1:25" ht="63">
      <c r="A20" s="40">
        <v>12</v>
      </c>
      <c r="B20" s="5" t="s">
        <v>79</v>
      </c>
      <c r="C20" s="42" t="s">
        <v>14</v>
      </c>
      <c r="D20" s="43">
        <v>5000</v>
      </c>
      <c r="E20" s="76"/>
      <c r="F20" s="76">
        <f t="shared" si="0"/>
        <v>0</v>
      </c>
    </row>
    <row r="21" spans="1:25" ht="173.25">
      <c r="A21" s="40">
        <v>13</v>
      </c>
      <c r="B21" s="8" t="s">
        <v>54</v>
      </c>
      <c r="C21" s="42" t="s">
        <v>15</v>
      </c>
      <c r="D21" s="43">
        <v>6</v>
      </c>
      <c r="E21" s="76"/>
      <c r="F21" s="76">
        <f t="shared" si="0"/>
        <v>0</v>
      </c>
    </row>
    <row r="22" spans="1:25" ht="173.25">
      <c r="A22" s="40">
        <v>14</v>
      </c>
      <c r="B22" s="8" t="s">
        <v>55</v>
      </c>
      <c r="C22" s="42" t="s">
        <v>15</v>
      </c>
      <c r="D22" s="43">
        <v>3</v>
      </c>
      <c r="E22" s="76"/>
      <c r="F22" s="76">
        <f t="shared" si="0"/>
        <v>0</v>
      </c>
      <c r="G22" s="3"/>
      <c r="H22" s="3"/>
    </row>
    <row r="23" spans="1:25" ht="184.5" customHeight="1">
      <c r="A23" s="40">
        <v>15</v>
      </c>
      <c r="B23" s="19" t="s">
        <v>86</v>
      </c>
      <c r="C23" s="42" t="s">
        <v>15</v>
      </c>
      <c r="D23" s="43">
        <v>25</v>
      </c>
      <c r="E23" s="76"/>
      <c r="F23" s="76">
        <f t="shared" si="0"/>
        <v>0</v>
      </c>
    </row>
    <row r="24" spans="1:25" ht="60">
      <c r="A24" s="49">
        <v>16</v>
      </c>
      <c r="B24" s="57" t="s">
        <v>56</v>
      </c>
      <c r="C24" s="42" t="s">
        <v>15</v>
      </c>
      <c r="D24" s="43">
        <v>10</v>
      </c>
      <c r="E24" s="76"/>
      <c r="F24" s="76">
        <f t="shared" si="0"/>
        <v>0</v>
      </c>
    </row>
    <row r="25" spans="1:25" ht="89.25" customHeight="1">
      <c r="A25" s="40">
        <v>17</v>
      </c>
      <c r="B25" s="5" t="s">
        <v>57</v>
      </c>
      <c r="C25" s="42" t="s">
        <v>14</v>
      </c>
      <c r="D25" s="43">
        <v>50</v>
      </c>
      <c r="E25" s="76"/>
      <c r="F25" s="76">
        <f t="shared" si="0"/>
        <v>0</v>
      </c>
      <c r="H25" s="7"/>
    </row>
    <row r="26" spans="1:25" ht="162" customHeight="1">
      <c r="A26" s="40">
        <v>18</v>
      </c>
      <c r="B26" s="9" t="s">
        <v>80</v>
      </c>
      <c r="C26" s="42" t="s">
        <v>14</v>
      </c>
      <c r="D26" s="43">
        <v>70</v>
      </c>
      <c r="E26" s="76"/>
      <c r="F26" s="76">
        <f t="shared" si="0"/>
        <v>0</v>
      </c>
      <c r="G26" s="3"/>
      <c r="H26" s="3"/>
    </row>
    <row r="27" spans="1:25" s="23" customFormat="1" ht="126">
      <c r="A27" s="46">
        <v>19</v>
      </c>
      <c r="B27" s="19" t="s">
        <v>38</v>
      </c>
      <c r="C27" s="47" t="s">
        <v>14</v>
      </c>
      <c r="D27" s="48">
        <v>50</v>
      </c>
      <c r="E27" s="77"/>
      <c r="F27" s="76">
        <f t="shared" si="0"/>
        <v>0</v>
      </c>
      <c r="G27" s="22"/>
      <c r="H27" s="22"/>
      <c r="I27" s="22"/>
      <c r="J27" s="22"/>
      <c r="K27" s="22"/>
      <c r="L27" s="22"/>
      <c r="M27" s="22"/>
      <c r="N27" s="22"/>
      <c r="O27" s="22"/>
      <c r="P27" s="22"/>
      <c r="Q27" s="22"/>
      <c r="R27" s="22"/>
      <c r="S27" s="22"/>
      <c r="T27" s="22"/>
      <c r="U27" s="22"/>
      <c r="V27" s="22"/>
      <c r="W27" s="22"/>
      <c r="X27" s="22"/>
      <c r="Y27" s="22"/>
    </row>
    <row r="28" spans="1:25" ht="126">
      <c r="A28" s="40">
        <v>20</v>
      </c>
      <c r="B28" s="31" t="s">
        <v>58</v>
      </c>
      <c r="C28" s="42" t="s">
        <v>14</v>
      </c>
      <c r="D28" s="43">
        <v>250</v>
      </c>
      <c r="E28" s="76"/>
      <c r="F28" s="76">
        <f t="shared" si="0"/>
        <v>0</v>
      </c>
      <c r="G28" s="3"/>
      <c r="H28" s="3"/>
    </row>
    <row r="29" spans="1:25" ht="315">
      <c r="A29" s="40">
        <v>21</v>
      </c>
      <c r="B29" s="63" t="s">
        <v>90</v>
      </c>
      <c r="C29" s="42" t="s">
        <v>15</v>
      </c>
      <c r="D29" s="43">
        <v>3</v>
      </c>
      <c r="E29" s="76"/>
      <c r="F29" s="76">
        <f t="shared" si="0"/>
        <v>0</v>
      </c>
    </row>
    <row r="30" spans="1:25" ht="69.75" customHeight="1">
      <c r="A30" s="40">
        <v>22</v>
      </c>
      <c r="B30" s="5" t="s">
        <v>59</v>
      </c>
      <c r="C30" s="43" t="s">
        <v>14</v>
      </c>
      <c r="D30" s="43">
        <v>350</v>
      </c>
      <c r="E30" s="76"/>
      <c r="F30" s="76">
        <f t="shared" si="0"/>
        <v>0</v>
      </c>
    </row>
    <row r="31" spans="1:25" ht="63">
      <c r="A31" s="40">
        <v>23</v>
      </c>
      <c r="B31" s="5" t="s">
        <v>24</v>
      </c>
      <c r="C31" s="42" t="s">
        <v>18</v>
      </c>
      <c r="D31" s="43">
        <v>120</v>
      </c>
      <c r="E31" s="76"/>
      <c r="F31" s="76">
        <f t="shared" si="0"/>
        <v>0</v>
      </c>
    </row>
    <row r="32" spans="1:25" ht="94.5">
      <c r="A32" s="40">
        <v>24</v>
      </c>
      <c r="B32" s="5" t="s">
        <v>60</v>
      </c>
      <c r="C32" s="43" t="s">
        <v>14</v>
      </c>
      <c r="D32" s="43">
        <v>280</v>
      </c>
      <c r="E32" s="76"/>
      <c r="F32" s="76">
        <f t="shared" si="0"/>
        <v>0</v>
      </c>
    </row>
    <row r="33" spans="1:25" ht="94.5">
      <c r="A33" s="40">
        <v>25</v>
      </c>
      <c r="B33" s="5" t="s">
        <v>61</v>
      </c>
      <c r="C33" s="43" t="s">
        <v>18</v>
      </c>
      <c r="D33" s="43">
        <v>25</v>
      </c>
      <c r="E33" s="76"/>
      <c r="F33" s="76">
        <f t="shared" si="0"/>
        <v>0</v>
      </c>
    </row>
    <row r="34" spans="1:25" ht="94.5">
      <c r="A34" s="41">
        <v>26</v>
      </c>
      <c r="B34" s="5" t="s">
        <v>89</v>
      </c>
      <c r="C34" s="43" t="s">
        <v>18</v>
      </c>
      <c r="D34" s="43">
        <v>350</v>
      </c>
      <c r="E34" s="76"/>
      <c r="F34" s="76">
        <f t="shared" si="0"/>
        <v>0</v>
      </c>
    </row>
    <row r="35" spans="1:25" ht="126">
      <c r="A35" s="41">
        <v>27</v>
      </c>
      <c r="B35" s="5" t="s">
        <v>39</v>
      </c>
      <c r="C35" s="42" t="s">
        <v>14</v>
      </c>
      <c r="D35" s="43">
        <v>3500</v>
      </c>
      <c r="E35" s="76"/>
      <c r="F35" s="76">
        <f t="shared" si="0"/>
        <v>0</v>
      </c>
    </row>
    <row r="36" spans="1:25" ht="94.5">
      <c r="A36" s="41">
        <v>28</v>
      </c>
      <c r="B36" s="29" t="s">
        <v>40</v>
      </c>
      <c r="C36" s="42" t="s">
        <v>14</v>
      </c>
      <c r="D36" s="43">
        <v>1500</v>
      </c>
      <c r="E36" s="76"/>
      <c r="F36" s="76">
        <f t="shared" si="0"/>
        <v>0</v>
      </c>
    </row>
    <row r="37" spans="1:25" ht="173.25">
      <c r="A37" s="41">
        <v>29</v>
      </c>
      <c r="B37" s="19" t="s">
        <v>41</v>
      </c>
      <c r="C37" s="42" t="s">
        <v>14</v>
      </c>
      <c r="D37" s="43">
        <v>900</v>
      </c>
      <c r="E37" s="76"/>
      <c r="F37" s="76">
        <f t="shared" si="0"/>
        <v>0</v>
      </c>
    </row>
    <row r="38" spans="1:25" ht="39.6" customHeight="1">
      <c r="A38" s="2"/>
      <c r="B38" s="12" t="s">
        <v>3</v>
      </c>
      <c r="C38" s="1"/>
      <c r="D38" s="1"/>
      <c r="E38" s="78"/>
      <c r="F38" s="78">
        <f>SUM(F9:F37)</f>
        <v>0</v>
      </c>
    </row>
    <row r="39" spans="1:25" ht="37.15" customHeight="1">
      <c r="A39" s="2"/>
      <c r="B39" s="11" t="s">
        <v>9</v>
      </c>
      <c r="C39" s="11"/>
      <c r="D39" s="11"/>
      <c r="E39" s="75"/>
      <c r="F39" s="75"/>
    </row>
    <row r="40" spans="1:25" ht="56.25" customHeight="1">
      <c r="A40" s="40">
        <v>1</v>
      </c>
      <c r="B40" s="17" t="s">
        <v>42</v>
      </c>
      <c r="C40" s="42" t="s">
        <v>10</v>
      </c>
      <c r="D40" s="43">
        <v>1</v>
      </c>
      <c r="E40" s="76"/>
      <c r="F40" s="76">
        <f>D40*E40</f>
        <v>0</v>
      </c>
    </row>
    <row r="41" spans="1:25" ht="126">
      <c r="A41" s="40">
        <v>2</v>
      </c>
      <c r="B41" s="14" t="s">
        <v>43</v>
      </c>
      <c r="C41" s="42" t="s">
        <v>10</v>
      </c>
      <c r="D41" s="43">
        <v>12</v>
      </c>
      <c r="E41" s="76"/>
      <c r="F41" s="76">
        <f t="shared" ref="F41:F46" si="1">D41*E41</f>
        <v>0</v>
      </c>
    </row>
    <row r="42" spans="1:25" ht="78.75">
      <c r="A42" s="40">
        <v>3</v>
      </c>
      <c r="B42" s="17" t="s">
        <v>62</v>
      </c>
      <c r="C42" s="42" t="s">
        <v>10</v>
      </c>
      <c r="D42" s="43">
        <v>5</v>
      </c>
      <c r="E42" s="76"/>
      <c r="F42" s="76">
        <f t="shared" si="1"/>
        <v>0</v>
      </c>
    </row>
    <row r="43" spans="1:25" ht="94.5">
      <c r="A43" s="40">
        <v>4</v>
      </c>
      <c r="B43" s="18" t="s">
        <v>63</v>
      </c>
      <c r="C43" s="42" t="s">
        <v>15</v>
      </c>
      <c r="D43" s="43">
        <v>4</v>
      </c>
      <c r="E43" s="76"/>
      <c r="F43" s="76">
        <f t="shared" si="1"/>
        <v>0</v>
      </c>
    </row>
    <row r="44" spans="1:25" ht="63">
      <c r="A44" s="40">
        <v>5</v>
      </c>
      <c r="B44" s="19" t="s">
        <v>82</v>
      </c>
      <c r="C44" s="42" t="s">
        <v>15</v>
      </c>
      <c r="D44" s="43">
        <v>10</v>
      </c>
      <c r="E44" s="76"/>
      <c r="F44" s="76">
        <f t="shared" si="1"/>
        <v>0</v>
      </c>
    </row>
    <row r="45" spans="1:25" s="23" customFormat="1" ht="78.75">
      <c r="A45" s="50">
        <v>6</v>
      </c>
      <c r="B45" s="58" t="s">
        <v>44</v>
      </c>
      <c r="C45" s="51" t="s">
        <v>15</v>
      </c>
      <c r="D45" s="43">
        <v>5</v>
      </c>
      <c r="E45" s="76"/>
      <c r="F45" s="76">
        <f t="shared" si="1"/>
        <v>0</v>
      </c>
      <c r="G45" s="22"/>
      <c r="H45" s="22"/>
      <c r="I45" s="22"/>
      <c r="J45" s="22"/>
      <c r="K45" s="22"/>
      <c r="L45" s="22"/>
      <c r="M45" s="22"/>
      <c r="N45" s="22"/>
      <c r="O45" s="22"/>
      <c r="P45" s="22"/>
      <c r="Q45" s="22"/>
      <c r="R45" s="22"/>
      <c r="S45" s="22"/>
      <c r="T45" s="22"/>
      <c r="U45" s="22"/>
      <c r="V45" s="22"/>
      <c r="W45" s="22"/>
      <c r="X45" s="22"/>
      <c r="Y45" s="22"/>
    </row>
    <row r="46" spans="1:25" ht="63">
      <c r="A46" s="40">
        <v>7</v>
      </c>
      <c r="B46" s="18" t="s">
        <v>45</v>
      </c>
      <c r="C46" s="42" t="s">
        <v>15</v>
      </c>
      <c r="D46" s="43">
        <v>2</v>
      </c>
      <c r="E46" s="76"/>
      <c r="F46" s="76">
        <f t="shared" si="1"/>
        <v>0</v>
      </c>
    </row>
    <row r="47" spans="1:25" ht="18.75">
      <c r="A47" s="27"/>
      <c r="B47" s="12" t="s">
        <v>11</v>
      </c>
      <c r="C47" s="12"/>
      <c r="D47" s="12"/>
      <c r="E47" s="79"/>
      <c r="F47" s="78">
        <f>SUM(F40:F46)</f>
        <v>0</v>
      </c>
    </row>
    <row r="48" spans="1:25" ht="18.75">
      <c r="A48" s="28"/>
      <c r="B48" s="11" t="s">
        <v>4</v>
      </c>
      <c r="C48" s="11"/>
      <c r="D48" s="11"/>
      <c r="E48" s="75"/>
      <c r="F48" s="75"/>
    </row>
    <row r="49" spans="1:6" s="10" customFormat="1" ht="31.5">
      <c r="A49" s="40">
        <v>1</v>
      </c>
      <c r="B49" s="59" t="s">
        <v>20</v>
      </c>
      <c r="C49" s="39" t="s">
        <v>15</v>
      </c>
      <c r="D49" s="39">
        <v>5</v>
      </c>
      <c r="E49" s="80"/>
      <c r="F49" s="80">
        <f>D49*E49</f>
        <v>0</v>
      </c>
    </row>
    <row r="50" spans="1:6" s="33" customFormat="1" ht="78.75">
      <c r="A50" s="40">
        <v>2</v>
      </c>
      <c r="B50" s="30" t="s">
        <v>66</v>
      </c>
      <c r="C50" s="39" t="s">
        <v>15</v>
      </c>
      <c r="D50" s="39">
        <v>2</v>
      </c>
      <c r="E50" s="80"/>
      <c r="F50" s="80">
        <f t="shared" ref="F50:F71" si="2">D50*E50</f>
        <v>0</v>
      </c>
    </row>
    <row r="51" spans="1:6" s="10" customFormat="1" ht="141.75">
      <c r="A51" s="40">
        <v>3</v>
      </c>
      <c r="B51" s="59" t="s">
        <v>87</v>
      </c>
      <c r="C51" s="39" t="s">
        <v>15</v>
      </c>
      <c r="D51" s="39">
        <v>1</v>
      </c>
      <c r="E51" s="80"/>
      <c r="F51" s="80">
        <f t="shared" si="2"/>
        <v>0</v>
      </c>
    </row>
    <row r="52" spans="1:6" s="10" customFormat="1" ht="126">
      <c r="A52" s="40">
        <v>4</v>
      </c>
      <c r="B52" s="59" t="s">
        <v>88</v>
      </c>
      <c r="C52" s="39" t="s">
        <v>15</v>
      </c>
      <c r="D52" s="39">
        <v>2</v>
      </c>
      <c r="E52" s="80"/>
      <c r="F52" s="80">
        <f t="shared" si="2"/>
        <v>0</v>
      </c>
    </row>
    <row r="53" spans="1:6" s="10" customFormat="1" ht="78.75">
      <c r="A53" s="40">
        <v>5</v>
      </c>
      <c r="B53" s="59" t="s">
        <v>67</v>
      </c>
      <c r="C53" s="39" t="s">
        <v>15</v>
      </c>
      <c r="D53" s="39">
        <v>6</v>
      </c>
      <c r="E53" s="80"/>
      <c r="F53" s="80">
        <f t="shared" si="2"/>
        <v>0</v>
      </c>
    </row>
    <row r="54" spans="1:6" s="10" customFormat="1" ht="110.25">
      <c r="A54" s="40">
        <v>6</v>
      </c>
      <c r="B54" s="59" t="s">
        <v>21</v>
      </c>
      <c r="C54" s="39" t="s">
        <v>15</v>
      </c>
      <c r="D54" s="39">
        <v>11</v>
      </c>
      <c r="E54" s="80"/>
      <c r="F54" s="80">
        <f t="shared" si="2"/>
        <v>0</v>
      </c>
    </row>
    <row r="55" spans="1:6" s="10" customFormat="1" ht="94.5">
      <c r="A55" s="40">
        <v>7</v>
      </c>
      <c r="B55" s="59" t="s">
        <v>22</v>
      </c>
      <c r="C55" s="39" t="s">
        <v>15</v>
      </c>
      <c r="D55" s="39">
        <v>1</v>
      </c>
      <c r="E55" s="80"/>
      <c r="F55" s="80">
        <f t="shared" si="2"/>
        <v>0</v>
      </c>
    </row>
    <row r="56" spans="1:6" s="33" customFormat="1" ht="63">
      <c r="A56" s="40">
        <v>8</v>
      </c>
      <c r="B56" s="19" t="s">
        <v>32</v>
      </c>
      <c r="C56" s="39" t="s">
        <v>15</v>
      </c>
      <c r="D56" s="39">
        <v>9</v>
      </c>
      <c r="E56" s="80"/>
      <c r="F56" s="80">
        <f t="shared" si="2"/>
        <v>0</v>
      </c>
    </row>
    <row r="57" spans="1:6" s="10" customFormat="1" ht="141.75">
      <c r="A57" s="40">
        <v>9</v>
      </c>
      <c r="B57" s="30" t="s">
        <v>31</v>
      </c>
      <c r="C57" s="45" t="s">
        <v>15</v>
      </c>
      <c r="D57" s="45">
        <v>50</v>
      </c>
      <c r="E57" s="81"/>
      <c r="F57" s="80">
        <f t="shared" si="2"/>
        <v>0</v>
      </c>
    </row>
    <row r="58" spans="1:6" s="10" customFormat="1" ht="110.25">
      <c r="A58" s="40">
        <v>10</v>
      </c>
      <c r="B58" s="59" t="s">
        <v>71</v>
      </c>
      <c r="C58" s="45" t="s">
        <v>15</v>
      </c>
      <c r="D58" s="45">
        <v>10</v>
      </c>
      <c r="E58" s="81"/>
      <c r="F58" s="80">
        <f t="shared" si="2"/>
        <v>0</v>
      </c>
    </row>
    <row r="59" spans="1:6" s="10" customFormat="1" ht="204.75">
      <c r="A59" s="40">
        <v>11</v>
      </c>
      <c r="B59" s="31" t="s">
        <v>68</v>
      </c>
      <c r="C59" s="39" t="s">
        <v>15</v>
      </c>
      <c r="D59" s="39">
        <v>1</v>
      </c>
      <c r="E59" s="80"/>
      <c r="F59" s="80">
        <f t="shared" si="2"/>
        <v>0</v>
      </c>
    </row>
    <row r="60" spans="1:6" s="10" customFormat="1" ht="126">
      <c r="A60" s="40">
        <v>12</v>
      </c>
      <c r="B60" s="59" t="s">
        <v>30</v>
      </c>
      <c r="C60" s="39" t="s">
        <v>10</v>
      </c>
      <c r="D60" s="39">
        <v>130</v>
      </c>
      <c r="E60" s="80"/>
      <c r="F60" s="80">
        <f t="shared" si="2"/>
        <v>0</v>
      </c>
    </row>
    <row r="61" spans="1:6" s="33" customFormat="1" ht="126">
      <c r="A61" s="40">
        <v>13</v>
      </c>
      <c r="B61" s="59" t="s">
        <v>69</v>
      </c>
      <c r="C61" s="39" t="s">
        <v>10</v>
      </c>
      <c r="D61" s="39">
        <v>30</v>
      </c>
      <c r="E61" s="80"/>
      <c r="F61" s="80">
        <f t="shared" si="2"/>
        <v>0</v>
      </c>
    </row>
    <row r="62" spans="1:6" s="10" customFormat="1" ht="141.75">
      <c r="A62" s="40">
        <v>14</v>
      </c>
      <c r="B62" s="30" t="s">
        <v>19</v>
      </c>
      <c r="C62" s="39" t="s">
        <v>10</v>
      </c>
      <c r="D62" s="39">
        <v>180</v>
      </c>
      <c r="E62" s="80"/>
      <c r="F62" s="80">
        <f t="shared" si="2"/>
        <v>0</v>
      </c>
    </row>
    <row r="63" spans="1:6" s="33" customFormat="1" ht="94.5">
      <c r="A63" s="44">
        <v>15</v>
      </c>
      <c r="B63" s="59" t="s">
        <v>70</v>
      </c>
      <c r="C63" s="45" t="s">
        <v>10</v>
      </c>
      <c r="D63" s="45">
        <v>200</v>
      </c>
      <c r="E63" s="81"/>
      <c r="F63" s="80">
        <f t="shared" si="2"/>
        <v>0</v>
      </c>
    </row>
    <row r="64" spans="1:6" s="10" customFormat="1" ht="78.75">
      <c r="A64" s="40">
        <v>16</v>
      </c>
      <c r="B64" s="59" t="s">
        <v>29</v>
      </c>
      <c r="C64" s="39" t="s">
        <v>10</v>
      </c>
      <c r="D64" s="39">
        <v>100</v>
      </c>
      <c r="E64" s="80"/>
      <c r="F64" s="80">
        <f t="shared" si="2"/>
        <v>0</v>
      </c>
    </row>
    <row r="65" spans="1:8" s="10" customFormat="1" ht="173.25">
      <c r="A65" s="40">
        <v>17</v>
      </c>
      <c r="B65" s="60" t="s">
        <v>28</v>
      </c>
      <c r="C65" s="39" t="s">
        <v>10</v>
      </c>
      <c r="D65" s="39">
        <v>80</v>
      </c>
      <c r="E65" s="80"/>
      <c r="F65" s="80">
        <f t="shared" si="2"/>
        <v>0</v>
      </c>
    </row>
    <row r="66" spans="1:8" s="10" customFormat="1" ht="189">
      <c r="A66" s="40">
        <v>18</v>
      </c>
      <c r="B66" s="60" t="s">
        <v>27</v>
      </c>
      <c r="C66" s="39" t="s">
        <v>10</v>
      </c>
      <c r="D66" s="39">
        <v>25</v>
      </c>
      <c r="E66" s="80"/>
      <c r="F66" s="80">
        <f t="shared" si="2"/>
        <v>0</v>
      </c>
    </row>
    <row r="67" spans="1:8" s="10" customFormat="1" ht="157.5">
      <c r="A67" s="40">
        <v>19</v>
      </c>
      <c r="B67" s="60" t="s">
        <v>26</v>
      </c>
      <c r="C67" s="39" t="s">
        <v>10</v>
      </c>
      <c r="D67" s="39">
        <v>40</v>
      </c>
      <c r="E67" s="80"/>
      <c r="F67" s="80">
        <f t="shared" si="2"/>
        <v>0</v>
      </c>
    </row>
    <row r="68" spans="1:8" s="10" customFormat="1" ht="157.5">
      <c r="A68" s="40">
        <v>20</v>
      </c>
      <c r="B68" s="60" t="s">
        <v>25</v>
      </c>
      <c r="C68" s="39" t="s">
        <v>10</v>
      </c>
      <c r="D68" s="39">
        <v>15</v>
      </c>
      <c r="E68" s="80"/>
      <c r="F68" s="80">
        <f t="shared" si="2"/>
        <v>0</v>
      </c>
    </row>
    <row r="69" spans="1:8" s="33" customFormat="1" ht="126">
      <c r="A69" s="40">
        <v>21</v>
      </c>
      <c r="B69" s="59" t="s">
        <v>72</v>
      </c>
      <c r="C69" s="39" t="s">
        <v>15</v>
      </c>
      <c r="D69" s="39">
        <v>20</v>
      </c>
      <c r="E69" s="80"/>
      <c r="F69" s="80">
        <f t="shared" si="2"/>
        <v>0</v>
      </c>
    </row>
    <row r="70" spans="1:8" s="33" customFormat="1" ht="157.5">
      <c r="A70" s="40">
        <v>22</v>
      </c>
      <c r="B70" s="59" t="s">
        <v>73</v>
      </c>
      <c r="C70" s="39" t="s">
        <v>15</v>
      </c>
      <c r="D70" s="39">
        <v>20</v>
      </c>
      <c r="E70" s="80"/>
      <c r="F70" s="80">
        <f t="shared" si="2"/>
        <v>0</v>
      </c>
    </row>
    <row r="71" spans="1:8" s="10" customFormat="1" ht="141.75">
      <c r="A71" s="40">
        <v>23</v>
      </c>
      <c r="B71" s="61" t="s">
        <v>33</v>
      </c>
      <c r="C71" s="39" t="s">
        <v>10</v>
      </c>
      <c r="D71" s="39">
        <v>5</v>
      </c>
      <c r="E71" s="80"/>
      <c r="F71" s="80">
        <f t="shared" si="2"/>
        <v>0</v>
      </c>
    </row>
    <row r="72" spans="1:8" s="10" customFormat="1" ht="18.75">
      <c r="A72" s="2"/>
      <c r="B72" s="25" t="s">
        <v>16</v>
      </c>
      <c r="C72" s="26"/>
      <c r="D72" s="26"/>
      <c r="E72" s="82"/>
      <c r="F72" s="83">
        <f>SUM(F49:F71)</f>
        <v>0</v>
      </c>
    </row>
    <row r="73" spans="1:8" ht="18.75">
      <c r="A73" s="2"/>
      <c r="B73" s="11" t="s">
        <v>8</v>
      </c>
      <c r="C73" s="11"/>
      <c r="D73" s="11"/>
      <c r="E73" s="75"/>
      <c r="F73" s="75"/>
    </row>
    <row r="74" spans="1:8" s="32" customFormat="1" ht="78.75">
      <c r="A74" s="41">
        <v>1</v>
      </c>
      <c r="B74" s="62" t="s">
        <v>74</v>
      </c>
      <c r="C74" s="53" t="s">
        <v>15</v>
      </c>
      <c r="D74" s="54">
        <v>18</v>
      </c>
      <c r="E74" s="84"/>
      <c r="F74" s="84">
        <f>D74*E74</f>
        <v>0</v>
      </c>
      <c r="G74" s="38"/>
      <c r="H74" s="38"/>
    </row>
    <row r="75" spans="1:8" ht="78" customHeight="1">
      <c r="A75" s="40">
        <v>2</v>
      </c>
      <c r="B75" s="55" t="s">
        <v>83</v>
      </c>
      <c r="C75" s="42" t="s">
        <v>15</v>
      </c>
      <c r="D75" s="43">
        <v>9</v>
      </c>
      <c r="E75" s="76"/>
      <c r="F75" s="84">
        <f t="shared" ref="F75:F81" si="3">D75*E75</f>
        <v>0</v>
      </c>
    </row>
    <row r="76" spans="1:8" ht="94.5">
      <c r="A76" s="40">
        <v>3</v>
      </c>
      <c r="B76" s="20" t="s">
        <v>12</v>
      </c>
      <c r="C76" s="42" t="s">
        <v>15</v>
      </c>
      <c r="D76" s="43">
        <v>3</v>
      </c>
      <c r="E76" s="76"/>
      <c r="F76" s="84">
        <f t="shared" si="3"/>
        <v>0</v>
      </c>
    </row>
    <row r="77" spans="1:8" s="32" customFormat="1" ht="78.75">
      <c r="A77" s="40">
        <v>4</v>
      </c>
      <c r="B77" s="14" t="s">
        <v>46</v>
      </c>
      <c r="C77" s="42" t="s">
        <v>15</v>
      </c>
      <c r="D77" s="43">
        <v>10</v>
      </c>
      <c r="E77" s="76"/>
      <c r="F77" s="84">
        <f t="shared" si="3"/>
        <v>0</v>
      </c>
      <c r="G77" s="38"/>
      <c r="H77" s="38"/>
    </row>
    <row r="78" spans="1:8" ht="65.25" customHeight="1">
      <c r="A78" s="40">
        <v>5</v>
      </c>
      <c r="B78" s="17" t="s">
        <v>47</v>
      </c>
      <c r="C78" s="42" t="s">
        <v>15</v>
      </c>
      <c r="D78" s="43">
        <v>14</v>
      </c>
      <c r="E78" s="76"/>
      <c r="F78" s="84">
        <f t="shared" si="3"/>
        <v>0</v>
      </c>
    </row>
    <row r="79" spans="1:8" s="32" customFormat="1" ht="88.5" customHeight="1">
      <c r="A79" s="40">
        <v>6</v>
      </c>
      <c r="B79" s="21" t="s">
        <v>64</v>
      </c>
      <c r="C79" s="42" t="s">
        <v>15</v>
      </c>
      <c r="D79" s="42">
        <v>4</v>
      </c>
      <c r="E79" s="76"/>
      <c r="F79" s="84">
        <f t="shared" si="3"/>
        <v>0</v>
      </c>
      <c r="G79" s="38"/>
      <c r="H79" s="38"/>
    </row>
    <row r="80" spans="1:8" s="32" customFormat="1" ht="78" customHeight="1">
      <c r="A80" s="41">
        <v>7</v>
      </c>
      <c r="B80" s="24" t="s">
        <v>75</v>
      </c>
      <c r="C80" s="39" t="s">
        <v>15</v>
      </c>
      <c r="D80" s="39">
        <v>2</v>
      </c>
      <c r="E80" s="80"/>
      <c r="F80" s="84">
        <f t="shared" si="3"/>
        <v>0</v>
      </c>
      <c r="G80" s="38"/>
      <c r="H80" s="38"/>
    </row>
    <row r="81" spans="1:8" ht="261" customHeight="1">
      <c r="A81" s="40">
        <v>8</v>
      </c>
      <c r="B81" s="17" t="s">
        <v>81</v>
      </c>
      <c r="C81" s="42" t="s">
        <v>15</v>
      </c>
      <c r="D81" s="42">
        <v>1</v>
      </c>
      <c r="E81" s="76"/>
      <c r="F81" s="84">
        <f t="shared" si="3"/>
        <v>0</v>
      </c>
    </row>
    <row r="82" spans="1:8" ht="24.95" customHeight="1">
      <c r="A82" s="13"/>
      <c r="B82" s="15" t="s">
        <v>13</v>
      </c>
      <c r="C82" s="15"/>
      <c r="D82" s="15"/>
      <c r="E82" s="85"/>
      <c r="F82" s="86">
        <f>SUM(F74:F81)</f>
        <v>0</v>
      </c>
      <c r="G82" s="3"/>
      <c r="H82" s="3"/>
    </row>
    <row r="83" spans="1:8" s="89" customFormat="1" ht="24.95" customHeight="1">
      <c r="A83" s="92" t="s">
        <v>7</v>
      </c>
      <c r="B83" s="93"/>
      <c r="C83" s="93"/>
      <c r="D83" s="94"/>
      <c r="E83" s="90">
        <f>F82+F72+F47+F38</f>
        <v>0</v>
      </c>
      <c r="F83" s="91"/>
      <c r="G83" s="88"/>
      <c r="H83" s="88"/>
    </row>
  </sheetData>
  <sheetProtection algorithmName="SHA-512" hashValue="fJZOvWC8XLKpuph5WPOgswCHC0csGNm8CXTfdcLZ5r5U7uoq958U09Um6fqvLWu93yroi5amZUR6jSeqoLnpkA==" saltValue="mTNX/Q5UJkqlA02Fb6RC7w==" spinCount="100000" sheet="1" objects="1" scenarios="1"/>
  <protectedRanges>
    <protectedRange sqref="E9:E81" name="UP"/>
  </protectedRanges>
  <mergeCells count="7">
    <mergeCell ref="A1:F1"/>
    <mergeCell ref="B3:F3"/>
    <mergeCell ref="B4:F4"/>
    <mergeCell ref="B5:F5"/>
    <mergeCell ref="B6:F6"/>
    <mergeCell ref="E83:F83"/>
    <mergeCell ref="A83:D83"/>
  </mergeCells>
  <printOptions horizontalCentered="1"/>
  <pageMargins left="0.25" right="0.25" top="0.75" bottom="0.75" header="0.3" footer="0.3"/>
  <pageSetup paperSize="9" scale="89" fitToHeight="0" orientation="portrait" r:id="rId1"/>
  <headerFooter>
    <oddHeader>&amp;C&amp;F</oddHeader>
    <oddFooter>&amp;C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BOQ</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ALFAF ORGANIZATION</dc:creator>
  <cp:lastModifiedBy>Mehdi Khalili</cp:lastModifiedBy>
  <cp:lastPrinted>2017-05-30T11:22:01Z</cp:lastPrinted>
  <dcterms:created xsi:type="dcterms:W3CDTF">2016-12-31T16:04:07Z</dcterms:created>
  <dcterms:modified xsi:type="dcterms:W3CDTF">2017-05-30T11:23:28Z</dcterms:modified>
</cp:coreProperties>
</file>