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unhcr365-my.sharepoint.com/personal/alkouz_unhcr_org/Documents/Desktop/Solar new contract/"/>
    </mc:Choice>
  </mc:AlternateContent>
  <xr:revisionPtr revIDLastSave="6" documentId="13_ncr:1_{9296374B-0E89-4871-8978-8E572A7BB3BE}" xr6:coauthVersionLast="47" xr6:coauthVersionMax="47" xr10:uidLastSave="{2CCA9D06-149E-4BC1-BB5A-282E35BDA348}"/>
  <bookViews>
    <workbookView xWindow="-110" yWindow="-110" windowWidth="19420" windowHeight="10300" xr2:uid="{9BB4DD0E-3A21-48AE-883A-59A3D44EF434}"/>
  </bookViews>
  <sheets>
    <sheet name="BoQ"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1" i="1" l="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112" i="1" s="1"/>
  <c r="I23" i="1"/>
  <c r="I22" i="1"/>
  <c r="I21" i="1"/>
  <c r="I20" i="1"/>
  <c r="I19" i="1"/>
  <c r="I18" i="1"/>
  <c r="I17" i="1"/>
  <c r="I16" i="1"/>
  <c r="I15" i="1"/>
  <c r="I14" i="1"/>
  <c r="I13" i="1"/>
  <c r="I12" i="1"/>
  <c r="I11" i="1"/>
  <c r="I10" i="1"/>
  <c r="I9" i="1"/>
</calcChain>
</file>

<file path=xl/sharedStrings.xml><?xml version="1.0" encoding="utf-8"?>
<sst xmlns="http://schemas.openxmlformats.org/spreadsheetml/2006/main" count="340" uniqueCount="218">
  <si>
    <t xml:space="preserve">Annex B - Financial Offer Form </t>
  </si>
  <si>
    <t>FOR THE ESTABLISHMENT OF A FRAME AGREEMENT FOR THE PROVISION OF MAINTENANCE, OPERATION, MONITORING AND CLEANING FOR SOLAR PLANTS IN AZRAQ REFUGEE CAMP</t>
  </si>
  <si>
    <t>Company Name</t>
  </si>
  <si>
    <t>Currency</t>
  </si>
  <si>
    <t>JOD</t>
  </si>
  <si>
    <t>This offer shall be as per the below given scenario and VAT exempt</t>
  </si>
  <si>
    <t>This offer shall be all-inclusive (i.e. to include logistics and any activity necessary to carry out the tasks/installation stated in the ToR and/or of items)</t>
  </si>
  <si>
    <t>SN</t>
  </si>
  <si>
    <t>Item</t>
  </si>
  <si>
    <t xml:space="preserve">Description </t>
  </si>
  <si>
    <t>Specification</t>
  </si>
  <si>
    <t>Unit</t>
  </si>
  <si>
    <t>Unit price</t>
  </si>
  <si>
    <t>Installation cost</t>
  </si>
  <si>
    <t>Quantity/year</t>
  </si>
  <si>
    <t>Total price (JOD)</t>
  </si>
  <si>
    <t>Cleaning</t>
  </si>
  <si>
    <t>Dry Cleaning Phase 1 (2 MW)</t>
  </si>
  <si>
    <t>Soft cloth or mop. Non-abrasive only. Not prohibited to use Bristle brush, sponge, squeegee</t>
  </si>
  <si>
    <t>no.</t>
  </si>
  <si>
    <t>Dry Cleaning Phase 2 (1.5 MW)</t>
  </si>
  <si>
    <t>Dry Cleaning Phase 3 (1.5 MW)</t>
  </si>
  <si>
    <t>Wet Cleaning Phase 1 (2 MW)</t>
  </si>
  <si>
    <t>Cleaning shall be done between dusk and dawn. Water and power provided by the contractor - Hard water prohibited - water shall be free from oil, other liquids, debris, excessive turbidity, odors, total hardness &lt;75 mg/L, calcium 75 mg/L max -  Max water pressure at nozzle 35bar - Detergent use subject to approval on case by case basis</t>
  </si>
  <si>
    <t>Wet Cleaning Phase 2 (1.5 MW)</t>
  </si>
  <si>
    <t>Cleaning shall be done between dusk and dawn. Water and power provided by contractor - Hard water prohibited - water shall be free from oil, other liquids, debris, excessive turbidity, odors, total hardness &lt;75 mg/L, calcium 75 mg/L max -  Max water pressure at nozzle 35bar - Detergent use subject to approval on case by case basis</t>
  </si>
  <si>
    <t>Wet Cleaning Phase 3 (1.5 MW)</t>
  </si>
  <si>
    <t>Inspection</t>
  </si>
  <si>
    <t>Daily inspection and submission of filled daily inspection check-list</t>
  </si>
  <si>
    <t>one per business day, submission of inspection check-list within 24 hours</t>
  </si>
  <si>
    <t>Monitoring and Reporting</t>
  </si>
  <si>
    <t>Submission of monthly report for all phases</t>
  </si>
  <si>
    <t>Includes PV performance, maintenance, measurements and tests</t>
  </si>
  <si>
    <t>Submission of annual report for all phases</t>
  </si>
  <si>
    <t>Includes PV performance</t>
  </si>
  <si>
    <t>Performance of Tests</t>
  </si>
  <si>
    <t>Transformers: Tan Delta, Winding resistance, Short Circuit Impedance (Capacity Test)</t>
  </si>
  <si>
    <t xml:space="preserve">Per Transformer </t>
  </si>
  <si>
    <t>MV cable: very low frequency test</t>
  </si>
  <si>
    <t>Per plant</t>
  </si>
  <si>
    <t>Polarity Test</t>
  </si>
  <si>
    <t>Voltage Test</t>
  </si>
  <si>
    <t>All PV string tests</t>
  </si>
  <si>
    <t>per plant Earth, continuity, arc fault… etc.</t>
  </si>
  <si>
    <t xml:space="preserve">MCCB test </t>
  </si>
  <si>
    <t>Test as needed for mechanical, thermal, magnetic functions, insulation resistance</t>
  </si>
  <si>
    <t xml:space="preserve">Insulation Resistance Test </t>
  </si>
  <si>
    <t>per plant</t>
  </si>
  <si>
    <t>Continuity Test</t>
  </si>
  <si>
    <t>Earthing Test</t>
  </si>
  <si>
    <t>Security services</t>
  </si>
  <si>
    <t>Security in location per phase</t>
  </si>
  <si>
    <t>24/7, every day of the year including holidays, remote monitoring through CCTV systems.</t>
  </si>
  <si>
    <t>months</t>
  </si>
  <si>
    <t>Emergency Visit</t>
  </si>
  <si>
    <t>Emergency Visit to reach UNHCR projects</t>
  </si>
  <si>
    <t>Within 2 hours from call. This is applicable when requested by UNHCR Engineer outside working hours</t>
  </si>
  <si>
    <t>License</t>
  </si>
  <si>
    <t>Pay fees and/or renew license</t>
  </si>
  <si>
    <t>Fully as per EMRC guidelines and provide documents and receipts to UNHCR</t>
  </si>
  <si>
    <t>Inverter warranty renewal</t>
  </si>
  <si>
    <t xml:space="preserve">Pay fees and/or renew warranty </t>
  </si>
  <si>
    <t>Fully for all inverters as per the manufacturer guidelines and provide documents and receipts to UNHCR</t>
  </si>
  <si>
    <t>Spare Parts (all-inclusive; repair/replace/fees/labor/transportation… etc.)</t>
  </si>
  <si>
    <t>PV solar panels 265 W</t>
  </si>
  <si>
    <t>265 W no mismatching permitted with existing - IEC61215, IEC61730, TuV Certified
POLY Crystalline Module
5 busbar solar cell
Higher module conversion
Efficiency 17.26% or higher
Half cell
ISO9001, ISO14001, OHSAS18001</t>
  </si>
  <si>
    <t>pcs</t>
  </si>
  <si>
    <t>PV solar panels 275 W</t>
  </si>
  <si>
    <t>275 W no mismatching permitted with existing - IEC61215, IEC61730, TuV Certified
POLY Crystalline Module
5 busbar solar cell
Higher module conversion
Efficiency 17.26% or higher
Half cell
ISO9001, ISO14001, OHSAS18001</t>
  </si>
  <si>
    <t>PV solar panels  285 W</t>
  </si>
  <si>
    <t>285 W - no mismatching permitted with existing - IEC61215, IEC61730, TuV Certified
POLY Crystalline Module
5 busbar solar cell
Higher module conversion
Efficiency 17.26% or higher
Half cell
ISO9001, ISO14001, OHSAS18001</t>
  </si>
  <si>
    <t>PV solar panels 540 W</t>
  </si>
  <si>
    <t>Model: Mono PERC Half-Cut Solar Panel
Power Output: 540W
Technology: Monocrystalline PERC
Cell Configuration: 144 Half-Cut Cells
Module Efficiency: ≥ 21%
Temperature Range: -40°C to +85°C
Certifications: IEC 61215, IEC 61730, CE, ISO 9001, TUV
Product Warranty: 12 years
Performance Warranty: 25 years (≥80% output at year 25)</t>
  </si>
  <si>
    <t>PV solar panels 600 W</t>
  </si>
  <si>
    <t>Model: Mono PERC Half-Cut Solar Panel
Power Output: 600W
Technology: Monocrystalline PERC
Cell Configuration: 156 Half-Cut Cells
Module Efficiency: 21.5% - 22.5%.
Temperature Range: -40°C to +85°C
Certifications: IEC 61215, IEC 61730, CE, ISO 9001, TUV
Product Warranty: 15 years
Performance Warranty: 30 years (≥80% output at year 30)</t>
  </si>
  <si>
    <t xml:space="preserve">Three Phase Inverter </t>
  </si>
  <si>
    <t>Efficiency 98.8% or higher
Highest PV system availability with 60kW units
DC input voltage of up to 1000V
flexible DC solutions with PV array junction boxes
I / AC:III; DC: II
IEC62109-1/IEC62109-2 (Class I, grounded - communication Class II, PELV), UL1741-w.non-isolated EPS interactive PV inverters, IEEE1547
VERITAS Approved
Suitable with existing system as per site visit - origin and technical specs same quality or higher</t>
  </si>
  <si>
    <t xml:space="preserve">Three phase inverter repairing </t>
  </si>
  <si>
    <t>Corrective maintenance for the inverters, including diagnostics, troubleshooting, component-level repair, and software/firmware updates.</t>
  </si>
  <si>
    <t>cost+%</t>
  </si>
  <si>
    <t>DC Combiner Box</t>
  </si>
  <si>
    <t>switching device comination is a string combiner box for up to 12 or 14 PV strings
UK10.3HESI1000V fuse modular terminal blocks
The positive pole of the solar strings is connected to the UK10,3-HESI 1000V fuse modular terminal blocks
The negative pole of the solar strings is connected to the STU35/4X10 BU feed-through terminal blocks or as well to UK10,3-HESI 1000V fuse modular terminal blocks
The output cables are connected to the UKH150 and UKH150BU high current terminal blocks or to the load break switch.
IP65
Polycarbonate housing
Connection of up to 12 or 14 solar strings</t>
  </si>
  <si>
    <t>MCCB 400A</t>
  </si>
  <si>
    <t xml:space="preserve">400A - 3 pole AC DC 6kv utilisation category A 36kA breaking capacity at 400-415V IEC/ EN 60947 UL 508 H 50 kA 415 V AC durability 10000 cycle mech, 5000 cycle electrical, backplate mounting, ip20 IEC 60529 or higher, ik07 IEC 62262 or higher, -25 to 70 C operating temperature 18 months warranty or more </t>
  </si>
  <si>
    <t>MCCB 160A</t>
  </si>
  <si>
    <t xml:space="preserve">3 pole AC DC 6kv utilisation category A 50kA breaking capacity at 400-415V IEC/ EN 60947 UL 508 H 50 kA 415 V AC durability 10000 cycle mech, 3000 cycle electrical, backplate mounting, ip20 IEC 60529 or higher, ik07 IEC 62262 or higher, -25 to 70 C operating temperature 18 months warranty or more </t>
  </si>
  <si>
    <t>MCCB 125A</t>
  </si>
  <si>
    <t xml:space="preserve">3 pole AC DC 6kv utilisation category A 36kA breaking capacity at 400-415V IEC/ EN 60947 UL 508 H 50 kA 415 V AC durability 10000 cycle mech, 5000 cycle electrical, backplate mounting, ip20 IEC 60529 or higher, ik07 IEC 62262 or higher, -25 to 70 C operating temperature 18 months warranty or more </t>
  </si>
  <si>
    <t>160-400A Adjustable breaker</t>
  </si>
  <si>
    <t>3 pole AC 8kv utilisation category A 50kA at 380-480V IEC/ EN 60947 UL 508 N  AC durability 15000 cycle mech, 6000 cycle electrical, backplate mounting, ip40 IEC 60529 or higher, ik07 IEC 62262 or higher, -25 to 70 C operating temperature 18 months warranty or more</t>
  </si>
  <si>
    <t>Busbar 20/10</t>
  </si>
  <si>
    <t>20/10mm, Pure copper, Insulated with heat shrink 1000V, operating temperature -55C-135C degrees, UL, CSA, MIL, color for each phase including all needed link bends/curves and accessories i.e. nuts, bolts, heat shrink… etc.</t>
  </si>
  <si>
    <t>m</t>
  </si>
  <si>
    <t>Busbar 30/10</t>
  </si>
  <si>
    <t>30/10mm, Pure copper, Insulated with heat shrink 1000V, operating temperature -55C-135C degrees, UL, CSA, MIL, color for each phase including all needed link bends/curves and accessories i.e. nuts, bolts, heat shrink… etc.</t>
  </si>
  <si>
    <t>Busbar 20/5</t>
  </si>
  <si>
    <t>20/5mm, Pure copper, Insulated with heat shrink 1000V, operating temperature -55C-135C degrees, UL, CSA, MIL, color for each phase including all needed link bends/curves and accessories i.e. nuts, bolts, heat shrink… etc.</t>
  </si>
  <si>
    <t>Busbar 30/5</t>
  </si>
  <si>
    <t>30/5mm, Pure copper, Insulated with heat shrink 1000V, operating temperature -55C-135C degrees, UL, CSA, MIL, color for each phase including all needed link bends/curves and accessories i.e. nuts, bolts, heat shrink… etc.</t>
  </si>
  <si>
    <t>Combiner Box fuses</t>
  </si>
  <si>
    <t xml:space="preserve">PV / 1000VDC - 15A - Cylindrical fuse, cartridge type, 40°C to +85°C, IEC 60269-6, UL 2579, </t>
  </si>
  <si>
    <t>Modular Surge Arrester</t>
  </si>
  <si>
    <t>Type 1 + 2, 230/400V AC  3p 350V remote signalling single contacts !SD (1 C/O) Electrical Distribution Network Type, IT230 TN-C earthing systems, Imax 50kA, Iimp 12.5kA, &lt;1.5 kV type 1 max voltage protection, clip-on mounting, DIN rail support, response time &lt;=25ms EN61643-11:2012, IEC 61643-11:2011, CE, IP40 front, IP20 built-in IEC 60529, -25-60C operating temperature</t>
  </si>
  <si>
    <t>Distribution board</t>
  </si>
  <si>
    <t xml:space="preserve">Wall mounted, galvanized - IP65 - 600mm*400mm*200mm, 230V/400V AC, 50Hz or 60Hz, IP66, RAL7035, IEC 61439-1 &amp; 61439-3, IEC 60898 / IEC 60947, Door with lock, </t>
  </si>
  <si>
    <t>Weather Station</t>
  </si>
  <si>
    <t xml:space="preserve">Class 2 thermopile pyranometer ISO 9060:1990, adjustable solar irradiance sensor for global or plane of array, PV panel back temperature sensor, ambient air sensor, modbus RTU communication, stainless steel hardware, 2 year warranty, optional add-on sensors,  wide operating temperature range, weather resistant, SunSpec certified - US, EU, UK or Japanese origin </t>
  </si>
  <si>
    <t>Monitoring Screen</t>
  </si>
  <si>
    <t xml:space="preserve">LED A++ or A+++ 43", QHD, IPS panel, 75Hz, sRGB 99%, HDR1000, </t>
  </si>
  <si>
    <t>HD-TVI Analog Camera</t>
  </si>
  <si>
    <t>IP Bullet camera, 2.8 to 12mm motorized lens, 
IR range up to 40m
720p
Dual power
IP66
Suitable with existing system as per site visit - Same quality or higher</t>
  </si>
  <si>
    <t>IP Bullet Camera</t>
  </si>
  <si>
    <t>CE, FCC, RoHS, ONVIF Profile S/G/T, CMOS,  Operating Temperature: -30°C to 60°C, IP67 or 66,  IPv4, IPv6, TCP/IP, HTTP, HTTPS, FTP, DHCP, NTP, RTSP, ONVIF, IR Range: 30m, 50m, or up to 100m, Resolution: 2 MP (1080p), 4 MP (1440p), 5 MP, or 8 MP (4K), Suitable with existing system as per site visit - Same quality or higher.</t>
  </si>
  <si>
    <t>DVR</t>
  </si>
  <si>
    <t>HD-TVI Hybrid 8/16 Channel recorder
up to 4/8 IP cameras
real-time recording
48 Terabyte
Suitable with existing system as per site visit - Same quality or higher</t>
  </si>
  <si>
    <t>NVR</t>
  </si>
  <si>
    <t>16/32/64 channel h.265 NVR 2U
real-time recording
48terabyte
Suitable with existing system as per site visit - Same quality or higher</t>
  </si>
  <si>
    <t xml:space="preserve">Power Supply </t>
  </si>
  <si>
    <t>Universal 12VDC
3.5A
Suitable with existing system as per site visit - Same quality or higher</t>
  </si>
  <si>
    <t>6mm DC Cables</t>
  </si>
  <si>
    <t>Temperature range -40 °C to +90 °C, Max. temp. at conductor +120 °C, tin plated copper, Nominal voltage According to VDE U0 /U 600/1000 V AC // 1800 V DC conductor/conductor - double insulated - Ozone resistant acc. to EN 50396 - Weather and UV resistant HD 605/A1 -  Halogen-free EN 50267-2-1, EN 60684-2 Resistant to acid and bases EN 60811-2-1  Flame-resistant VDE 0482-332-1-2 DIN EN 60332-1-2, IEC 60332-1
Abrasion-resistant sheath DIN EN 5351  Resistant to short-circuits up to 200°C, short-circuits temperature 200°C/ 5 sec, service life - 25 years, Hydrolysis and ammoniac resistant, TuV certified</t>
  </si>
  <si>
    <t>4mm DC Cables</t>
  </si>
  <si>
    <t>Aluminum Cables</t>
  </si>
  <si>
    <t xml:space="preserve"> 1*300sqmm
Armoured OVC insulated cables 600/1000V according to BS6346 and IEC60502-1
Annealed Copper or Aluminum Conductor according to IEC 60228
Insulation PVC type TI 1 according to BS6346 or Type PVC/A according to IEC60502-1
Bedding extruded black PVC
Armor Aluminum wires for single core
Sheating: PVC tpe TM 1 according to BS6346 or Type ST1 according to IEC 60502-1</t>
  </si>
  <si>
    <t xml:space="preserve">Aluminum Cables </t>
  </si>
  <si>
    <t>1*240sqmm
Armoured OVC insulated cables 600/1000V according to BS6346 and IEC60502-1
Annealed Copper or Aluminum Conductor according to IEC 60228
Insulation PVC type TI 1 according to BS6346 or Type PVC/A according to IEC60502-1
Bedding extruded black PVC
Armor Aluminum wires for single core
Sheating: PVC tpe TM 1 according to BS6346 or Type ST1 according to IEC 60502-1</t>
  </si>
  <si>
    <t>Copper Rod</t>
  </si>
  <si>
    <t>Copper purity is 99.95%., Tensile strength over 600N/mm2, Lifetime 28 years, Rod Diameter 17.2MM 
length 1.2m</t>
  </si>
  <si>
    <t>Flood Lights (Specify spec)</t>
  </si>
  <si>
    <r>
      <rPr>
        <sz val="11"/>
        <color theme="1"/>
        <rFont val="Calibri"/>
        <family val="2"/>
      </rPr>
      <t xml:space="preserve">220-240V, 50Hz, Color temperature 6500K, Luminous flux 17,000 lm or higher, lifetime 30,000 hours or higher, IP65 or IP67, Temperature range -20…+55 </t>
    </r>
    <r>
      <rPr>
        <sz val="11"/>
        <color theme="1"/>
        <rFont val="Calibri"/>
        <family val="2"/>
      </rPr>
      <t>°C, 1 year warranty</t>
    </r>
  </si>
  <si>
    <t>Cable tie 10cm ( pack of 100 pieces )</t>
  </si>
  <si>
    <t xml:space="preserve">UV resistant compatible with DC cables above, operating temp:-40/+85, outdoor use, PA6.6-V2 UL94, </t>
  </si>
  <si>
    <t>Cable tie 30cm ( pack of 100 pieces )</t>
  </si>
  <si>
    <t>MC4 cables male and female 4sqmm</t>
  </si>
  <si>
    <t>1000V DC, 30A, Contact Resistance: ≤ 0.5 mΩ, Insulation Resistance: ≥ 5000 MΩ.
Polycarbonate (PC) / Polyphenylene Ether (PPE), Contact Material: Tin-plated Copper.
IP67, -40°C to +85°C, UL94-V0, UV Resistance, Salt Mist and Ammonia Resistance.
IEC 62852, TÜV, UL 6703. compatible with DC cables above</t>
  </si>
  <si>
    <t>MC4 cables male and female 6sqmm</t>
  </si>
  <si>
    <t>Inverter Manager</t>
  </si>
  <si>
    <t>Compatible with Inverter specs above
Suitable with existing system as per site visit - Same quality or higher</t>
  </si>
  <si>
    <t xml:space="preserve">Switch for Inverter Manager </t>
  </si>
  <si>
    <t>Data communications 8 RJ45 port DIN Rail Mount Unmanaged Ethernet Switch, 10Mbit/s, 100Mbit/s
Suitable with existing system as per site visit - Same quality or higher</t>
  </si>
  <si>
    <t>Galvanized paint</t>
  </si>
  <si>
    <r>
      <rPr>
        <sz val="11"/>
        <color theme="1"/>
        <rFont val="Calibri"/>
        <family val="2"/>
      </rPr>
      <t xml:space="preserve">Volume Solids
(ASTM D2697) 46 </t>
    </r>
    <r>
      <rPr>
        <sz val="11"/>
        <color theme="1"/>
        <rFont val="Calibri"/>
        <family val="2"/>
      </rPr>
      <t>±</t>
    </r>
    <r>
      <rPr>
        <sz val="11"/>
        <color theme="1"/>
        <rFont val="Calibri"/>
        <family val="2"/>
      </rPr>
      <t xml:space="preserve"> 2%
SPECIFIC GRAVITY 1.5 ± 0.05
Theoritical spreading range 11.5 - 9.2 sqm/Ltr
Recommended Dry Film Thickness 40 - 50 microns/coat
Recommended Wet Film Thickness 88 - 110 microns/coat
Flash point 38°C</t>
    </r>
  </si>
  <si>
    <t>kg</t>
  </si>
  <si>
    <t xml:space="preserve">Earth cable 1*120sqmm soft drawn </t>
  </si>
  <si>
    <r>
      <rPr>
        <sz val="11"/>
        <color theme="1"/>
        <rFont val="Calibri"/>
        <family val="2"/>
      </rPr>
      <t>1*120sqmm soft drawn bare copper conductor max temperature 80</t>
    </r>
    <r>
      <rPr>
        <sz val="11"/>
        <color theme="1"/>
        <rFont val="Calibri"/>
        <family val="2"/>
      </rPr>
      <t>°</t>
    </r>
    <r>
      <rPr>
        <sz val="11"/>
        <color theme="1"/>
        <rFont val="Calibri"/>
        <family val="2"/>
      </rPr>
      <t>C - max DC resistance per KM at 20°C is 0.153Ohm - BS EN 60228 IEC 60228</t>
    </r>
  </si>
  <si>
    <t>Earth cable 1*50sqmm soft drawn</t>
  </si>
  <si>
    <r>
      <rPr>
        <sz val="11"/>
        <color theme="1"/>
        <rFont val="Calibri"/>
        <family val="2"/>
      </rPr>
      <t>1*50sqmm soft drawn bare copper conductor max temperature 80</t>
    </r>
    <r>
      <rPr>
        <sz val="11"/>
        <color theme="1"/>
        <rFont val="Calibri"/>
        <family val="2"/>
      </rPr>
      <t>°</t>
    </r>
    <r>
      <rPr>
        <sz val="11"/>
        <color theme="1"/>
        <rFont val="Calibri"/>
        <family val="2"/>
      </rPr>
      <t>C - max DC resistance per KM at 20°C is 0.387Ohm - BS EN 60228 IEC 60228</t>
    </r>
  </si>
  <si>
    <t>Earth cable 1*120sqmm plain annealed</t>
  </si>
  <si>
    <r>
      <rPr>
        <sz val="11"/>
        <color theme="1"/>
        <rFont val="Calibri"/>
        <family val="2"/>
      </rPr>
      <t>1*120sqmm plain annealed copper stranded conductor with PVC TI3 1.6mm insulation as per IEC 60227 Green and Yellow - Rated 450/750V max temperature 80</t>
    </r>
    <r>
      <rPr>
        <sz val="11"/>
        <color theme="1"/>
        <rFont val="Calibri"/>
        <family val="2"/>
      </rPr>
      <t>°</t>
    </r>
    <r>
      <rPr>
        <sz val="11"/>
        <color theme="1"/>
        <rFont val="Calibri"/>
        <family val="2"/>
      </rPr>
      <t>C - max DC resistance per KM at 20°C is 0.153Ohm max AC resistance per KM at 20C is 0.1968Ohm - BS EN 60228 IEC 60228</t>
    </r>
  </si>
  <si>
    <t xml:space="preserve">3*4sqmm cable </t>
  </si>
  <si>
    <t>CU/XLPE/SWA/PVC</t>
  </si>
  <si>
    <t xml:space="preserve">2*2.5sqmm cable </t>
  </si>
  <si>
    <t>4*50sqmm cable</t>
  </si>
  <si>
    <t>1*150sqmm cable</t>
  </si>
  <si>
    <t>1*120sqmm cable</t>
  </si>
  <si>
    <t>Earthing CU/PVC</t>
  </si>
  <si>
    <t>1*70sqmm cable</t>
  </si>
  <si>
    <t>1*50sqmm cable</t>
  </si>
  <si>
    <t>Flexible cable CU/PVC</t>
  </si>
  <si>
    <t>Data Cable</t>
  </si>
  <si>
    <t>Cat6a
Solid UTP
Acc. to ISO/IEC11801 EN50173 EIA/TIA568-A
CATERGORY 7
Flame retardant IEC60332-1-2
Smoke density IEC61034
Suitable with existing system as per site visit - Same quality or higher</t>
  </si>
  <si>
    <t>RJ45 ethernet jack</t>
  </si>
  <si>
    <t xml:space="preserve">for CAT5&amp;6 Ethernet Cable or UTP, RoHS/CE/UL/FCC/CE/ISO9001/ISO14001, </t>
  </si>
  <si>
    <t>Fiber Optic Cable</t>
  </si>
  <si>
    <t>4 Core 9/125
Suitable with existing system as per site visit - Same quality or higher</t>
  </si>
  <si>
    <t>PVC Pipes 50 Inch</t>
  </si>
  <si>
    <t xml:space="preserve">UV resistant, ISO 4422 / 1452, IEC 61386, IP65 - IP67, -5°C to +60°C, Color: White or Gray, </t>
  </si>
  <si>
    <t>PVC Pipes 32 Inch</t>
  </si>
  <si>
    <t>PVC Pipes 25 Inch</t>
  </si>
  <si>
    <t>PVC Pipes 20 Inch</t>
  </si>
  <si>
    <t>Cable trunk 50*100mm</t>
  </si>
  <si>
    <t>PVC Electric, ISO 4422 / 1452, IEC 61386, -5°C to +60°C, Color: White</t>
  </si>
  <si>
    <t>Cable trunk 20*10mm</t>
  </si>
  <si>
    <t>Enclosures</t>
  </si>
  <si>
    <t>Polyester Reinforced with Fiberglass
IP65
With Canopy
Height 1000mm - Width 750mm - Depth 320mm
Tin plated Copper Busbars 30x5mm
3Phase and Earth</t>
  </si>
  <si>
    <t>2.5m steel pole</t>
  </si>
  <si>
    <t>galvanized steel including concrete base/suitable with the exciting base.</t>
  </si>
  <si>
    <t>3m steel pole</t>
  </si>
  <si>
    <t xml:space="preserve">Screws / Bolts </t>
  </si>
  <si>
    <t>as needed in the site for fixation.</t>
  </si>
  <si>
    <t>Switchgear or any related internal component</t>
  </si>
  <si>
    <r>
      <rPr>
        <sz val="11"/>
        <color theme="1"/>
        <rFont val="Calibri"/>
        <family val="2"/>
      </rPr>
      <t>36 kV, 2500A, (1000V breaker insulation) 25kA 1s-3s, peak 65kA/ 70/80 kV insulation, IP3X, Vacuum Circuit Breaker, -25 - 40</t>
    </r>
    <r>
      <rPr>
        <sz val="11"/>
        <color theme="1"/>
        <rFont val="Calibri"/>
        <family val="2"/>
      </rPr>
      <t>°</t>
    </r>
    <r>
      <rPr>
        <sz val="11"/>
        <color theme="1"/>
        <rFont val="Calibri"/>
        <family val="2"/>
      </rPr>
      <t xml:space="preserve">C, IEC62271-200 , IAC class) / IEEE Std C37.20.7 (1D-S class), IEC 62271-200, IEC 62271-102, IEC61243-5, IEC62271-1, IEC62271-200, IEC62271-103, IEC62271-102, IEC62271-100, IEEE C37.74, IEEE C37.20.3, IEEE 1247, IEEE C37.123, IEEE Std C37.20.4, IEEE C37.04, IEEE C37.06, IEEE Std C37.09, IEEE C37.20.7
For internal components shall be of same or higher quality as existing </t>
    </r>
  </si>
  <si>
    <t>1500 KVA transformer or any related component inside</t>
  </si>
  <si>
    <r>
      <rPr>
        <sz val="11"/>
        <color theme="1"/>
        <rFont val="Calibri"/>
        <family val="2"/>
      </rPr>
      <t xml:space="preserve">Step up 415V/33kV
ISO9001:2000
Complied with IEC 60076, IEC 60354, IDECO, EDCO, JEPCO
Working Temp up to 45
Hermetically sealed
Tapping  </t>
    </r>
    <r>
      <rPr>
        <sz val="11"/>
        <color theme="1"/>
        <rFont val="Calibri"/>
        <family val="2"/>
      </rPr>
      <t>±</t>
    </r>
    <r>
      <rPr>
        <sz val="11"/>
        <color theme="1"/>
        <rFont val="Calibri"/>
        <family val="2"/>
      </rPr>
      <t xml:space="preserve">2.5% - </t>
    </r>
    <r>
      <rPr>
        <sz val="11"/>
        <color theme="1"/>
        <rFont val="Calibri"/>
        <family val="2"/>
      </rPr>
      <t>±</t>
    </r>
    <r>
      <rPr>
        <sz val="11"/>
        <color theme="1"/>
        <rFont val="Calibri"/>
        <family val="2"/>
      </rPr>
      <t xml:space="preserve">5%
Dyn11
Frequncy 50Hz
Oil immersed type, same quality or higher than the exisiting based on site visit </t>
    </r>
  </si>
  <si>
    <t>MV Cables</t>
  </si>
  <si>
    <t xml:space="preserve">1*150sqmm 19/33(36) kV single-core Aluminum Class 2 XLPE Insulated, copper wire screen, hard drawn aluminum wire armor, PVC sheathe cable black to IEC60502-2:2005, IEC 60332-1, </t>
  </si>
  <si>
    <t xml:space="preserve">1*240sqmm 19/33(36) kV single-core Aluminum Class 2 XLPE Insulated, copper wire screen, hard drawn aluminum wire armor, PVC sheathe cable black to IEC60502-2:2005, IEC 60332-1, </t>
  </si>
  <si>
    <t>First Aid Kit</t>
  </si>
  <si>
    <t>containing:
Up to date first-aid manual
list of emergency phone numbers
Sterile gauze pads of different sizes
adhesive med tape
adhesive bandages (band-aids) in several sizes
Elastic bandage
Splint
Antiseptic wipes
Splint
soap
Antibiotic ointment
antiseptic solution (like hydrogen peroxide)
Hydrocortisone cream (1%)
acetaminophen and ibuprofen
tweezers
sharp scissors
safety pins
disposable instant cold packs
calamine lotion
alcohol wipes or ethyl alcohol
mouthpiece for giving CPR
plastic non-latex gloves (at least 2 pairs)</t>
  </si>
  <si>
    <t>Fence</t>
  </si>
  <si>
    <t>Galvanized 2.7 meters high cross link fence consisting of 5.5cm*5.5cm*3.65mm with a 2 inch diameter and 2.8mm thickness and 3.5 total high steel pipes every 2 meters, 3 meters above the ground. 80cm steel angle 40*40*4mm bended forward at angle 45 degrees for the outside fense with 3 line of barbed wire to be fixed on top. 1 line of razor wire 1 meter diameter to be fixed between the fence. Supplying and installing a main 5x10 cm high bridge 3 meter total height supported with two steel pipes 2 inch diameter and 2.8 mm thickness for each H bridge for corners. Supply and install 4 lines horizontal wires 2.9mm diameter fixing, fittings and 50*50*50 cm minimum square concerete bases for the supports. Price must include constructed a tie foundation of 20 cm depth (10 cm above ground and 10cm underground)*15cm width al aong the fence (outside and inside) including all civil works, wood works, excavation and restoring the original surface. if the length of the fence exceeds 25 meters, two diagonal pipes have to be provided and installed to supprt the middle (for every 25m) all bracing pipes to be welded). Concrete foundation Spec 50cm*50cm*50cm hole filled with concrete mix with stones. Providing and casting a normal conrete (cement: fine aggregate: coarse aggregate ratio of 1:3:6) with minimum breaking load of 15MPA after 28 days, concrete curing at least of 3 day periods and all to complete the job, supply and install welded steel bar 40 cm length, 8mm diameter at the bottom of galvanized pipe 20cm</t>
  </si>
  <si>
    <t xml:space="preserve">Fence Metal Mesh </t>
  </si>
  <si>
    <t xml:space="preserve">steel, galvanized, mesh size 5.5X5.5cm, wire diameter 3.5mm, 2.5m hight, </t>
  </si>
  <si>
    <t>Double Swing Gate</t>
  </si>
  <si>
    <t>5m width, 2m height - Delivery and installation within` 24 hours including holdays
Supply materials, equipment and labor for manufacturing if needed, a swing vehicle gate. Covering material is galvanized chain link fence consisting of 5.5cm*5.5cm*3.65mm. Price must include installing three 8cm strong heavy duty welded with H bridge (5*10cm), welding overlap between dor frame and h-bridge 16mm). A rubber wheel shall be installed for each part. Provide and install two crossing pipes for each side of the gate.
Price must include installing concrete fottings 50*50*50 cm with steel support and two downward sliding locks of 12mm diameter</t>
  </si>
  <si>
    <t>6m width, 2.5m height - Delivery and installation within 24 hours including holdays
Supply materials, equipment and labor for manufacturing if needed, a swing vehicle gate. Covering material is galvanized chain link fence consisting of 5.5cm*5.5cm*3.65mm. Price must include installing three 8cm strong heavy duty welded with H bridge (5*10cm), welding overlap between dor frame and h-bridge 16mm). A rubber wheel shall be installed for each part. Provide and install two crossing pipes for each side of the gate.
Price must include installing concrete fottings 50*50*50 cm with steel support and two downward sliding locks of 12mm diameter</t>
  </si>
  <si>
    <t>Battery</t>
  </si>
  <si>
    <t xml:space="preserve">12V 18Ah, IEC 60896 / IEC 61427, UL 1989, RoHS &amp; CE, suitable with the exciting system. </t>
  </si>
  <si>
    <t>Switching Charger - Rectifier</t>
  </si>
  <si>
    <t>AC input: 230 V+15% - 15%, 50/60HZ, 6A, DC output: 110V, Floating voltage 122.9 V, Max charger current 8A, Court of charge of battery 1.8A, CE, UNE - EN 50178 (1998), UNE - EN 61000-6-2 (2001), UNE - EN 61000-6-4 (2001), must be suitable with the existing charging system.</t>
  </si>
  <si>
    <t>Air Conditioner split unit</t>
  </si>
  <si>
    <t>18,000 BTU - DC inverter technology - Ductless - 220-240V
SEER / EER 20/12.5
HSPF / COP 10/3.35</t>
  </si>
  <si>
    <t>Fire Alarm Sensor</t>
  </si>
  <si>
    <t>ceiling mounted, AA battery powered</t>
  </si>
  <si>
    <t>Mid clamp</t>
  </si>
  <si>
    <t>Fix panel to structure - Aluminum/steel must be suitable with existing structure</t>
  </si>
  <si>
    <t>End clamp</t>
  </si>
  <si>
    <t>Cable lug</t>
  </si>
  <si>
    <t>4mm cord end - 99% copper tin electro-plated</t>
  </si>
  <si>
    <t>6mm cord end - 99% copper tin electro-plated</t>
  </si>
  <si>
    <t>Fire extinguisher  maintenance</t>
  </si>
  <si>
    <t>CO2</t>
  </si>
  <si>
    <t>Fire extinguisher</t>
  </si>
  <si>
    <t>Location: Azraq</t>
  </si>
  <si>
    <t>N.B : The highlighted in yellow is recommended to be priced as cost on contractor + overhead/profit percentage as these items prices may vary significantly over the course of a FA</t>
  </si>
  <si>
    <t>RFP/UNHCR/JOR/2025/1096</t>
  </si>
  <si>
    <t>By signing this offer the bidder acknowledges and accepts the UNHCR General Conditions of Contracts for the Provision of Goods and Services (Annex D) and the UN Supplier Code of Conduct (Annex C), and commits to hold their offers' validity for (180) days</t>
  </si>
  <si>
    <r>
      <t xml:space="preserve">TOTAL </t>
    </r>
    <r>
      <rPr>
        <b/>
        <sz val="14"/>
        <color theme="1"/>
        <rFont val="Calibri"/>
        <family val="2"/>
      </rPr>
      <t>(This is the amount that you have to enter in Lines)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</si>
</sst>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1"/>
      <color theme="1"/>
      <name val="Calibri"/>
      <family val="2"/>
    </font>
    <font>
      <sz val="11"/>
      <name val="Calibri"/>
      <family val="2"/>
    </font>
    <font>
      <b/>
      <sz val="11"/>
      <color theme="1"/>
      <name val="Calibri"/>
      <family val="2"/>
    </font>
    <font>
      <sz val="11"/>
      <color rgb="FFFF0000"/>
      <name val="Calibri"/>
      <family val="2"/>
    </font>
    <font>
      <b/>
      <sz val="14"/>
      <color theme="1"/>
      <name val="Calibri"/>
      <family val="2"/>
    </font>
  </fonts>
  <fills count="5">
    <fill>
      <patternFill patternType="none"/>
    </fill>
    <fill>
      <patternFill patternType="gray125"/>
    </fill>
    <fill>
      <patternFill patternType="solid">
        <fgColor rgb="FFFFFF00"/>
        <bgColor rgb="FFFFFF00"/>
      </patternFill>
    </fill>
    <fill>
      <patternFill patternType="solid">
        <fgColor rgb="FFFFC000"/>
        <bgColor indexed="64"/>
      </patternFill>
    </fill>
    <fill>
      <patternFill patternType="solid">
        <fgColor theme="0"/>
        <bgColor indexed="64"/>
      </patternFill>
    </fill>
  </fills>
  <borders count="1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58">
    <xf numFmtId="0" fontId="0" fillId="0" borderId="0" xfId="0"/>
    <xf numFmtId="0" fontId="1" fillId="2" borderId="4" xfId="0" applyFont="1" applyFill="1" applyBorder="1" applyAlignment="1">
      <alignment horizontal="center"/>
    </xf>
    <xf numFmtId="0" fontId="1" fillId="2" borderId="0" xfId="0" applyFont="1" applyFill="1" applyAlignment="1">
      <alignment horizontal="center"/>
    </xf>
    <xf numFmtId="0" fontId="1" fillId="2" borderId="0" xfId="0" applyFont="1" applyFill="1" applyAlignment="1">
      <alignment horizontal="center" vertical="center"/>
    </xf>
    <xf numFmtId="0" fontId="1" fillId="2" borderId="5" xfId="0" applyFont="1" applyFill="1" applyBorder="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wrapText="1"/>
    </xf>
    <xf numFmtId="0" fontId="3" fillId="3" borderId="9" xfId="0" applyFont="1" applyFill="1" applyBorder="1" applyAlignment="1">
      <alignment horizontal="center" vertical="center"/>
    </xf>
    <xf numFmtId="0" fontId="3" fillId="3"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4" borderId="9" xfId="0" applyFont="1" applyFill="1" applyBorder="1" applyAlignment="1">
      <alignment wrapText="1"/>
    </xf>
    <xf numFmtId="0" fontId="1" fillId="4" borderId="9" xfId="0" applyFont="1" applyFill="1" applyBorder="1" applyAlignment="1">
      <alignment vertical="center" wrapText="1"/>
    </xf>
    <xf numFmtId="0" fontId="1" fillId="4" borderId="9" xfId="0" applyFont="1" applyFill="1" applyBorder="1" applyAlignment="1">
      <alignment horizontal="center" vertical="center" wrapText="1"/>
    </xf>
    <xf numFmtId="0" fontId="1" fillId="0" borderId="10" xfId="0" applyFont="1" applyBorder="1" applyAlignment="1">
      <alignment horizontal="center" wrapText="1"/>
    </xf>
    <xf numFmtId="0" fontId="1" fillId="0" borderId="10" xfId="0" applyFont="1" applyBorder="1" applyAlignment="1">
      <alignment vertical="center" wrapText="1"/>
    </xf>
    <xf numFmtId="0" fontId="1"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3" xfId="0" applyFont="1" applyBorder="1" applyAlignment="1">
      <alignment wrapText="1"/>
    </xf>
    <xf numFmtId="0" fontId="1" fillId="0" borderId="13" xfId="0" applyFont="1" applyBorder="1" applyAlignment="1">
      <alignment vertical="center" wrapText="1"/>
    </xf>
    <xf numFmtId="0" fontId="1" fillId="0" borderId="14" xfId="0" applyFont="1" applyBorder="1" applyAlignment="1">
      <alignment horizontal="center" vertical="center" wrapText="1"/>
    </xf>
    <xf numFmtId="0" fontId="1" fillId="0" borderId="14" xfId="0" applyFont="1" applyBorder="1" applyAlignment="1">
      <alignment vertical="center" wrapText="1"/>
    </xf>
    <xf numFmtId="0" fontId="1" fillId="0" borderId="12" xfId="0" applyFont="1" applyBorder="1"/>
    <xf numFmtId="0" fontId="1" fillId="0" borderId="12" xfId="0" applyFont="1" applyBorder="1" applyAlignment="1">
      <alignment wrapText="1"/>
    </xf>
    <xf numFmtId="0" fontId="1" fillId="0" borderId="12" xfId="0" applyFont="1" applyBorder="1" applyAlignment="1">
      <alignment vertical="center"/>
    </xf>
    <xf numFmtId="0" fontId="1" fillId="0" borderId="12" xfId="0" applyFont="1" applyBorder="1" applyAlignment="1">
      <alignment horizontal="center" vertical="center"/>
    </xf>
    <xf numFmtId="0" fontId="1" fillId="0" borderId="9" xfId="0" applyFont="1" applyBorder="1"/>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9" xfId="0" applyFont="1" applyBorder="1" applyAlignment="1">
      <alignment horizontal="left" wrapText="1"/>
    </xf>
    <xf numFmtId="9" fontId="4" fillId="0" borderId="9" xfId="0" applyNumberFormat="1" applyFont="1" applyBorder="1" applyAlignment="1">
      <alignment vertical="center"/>
    </xf>
    <xf numFmtId="0" fontId="2" fillId="0" borderId="9" xfId="0" applyFont="1" applyBorder="1" applyAlignment="1">
      <alignment vertical="center"/>
    </xf>
    <xf numFmtId="0" fontId="1" fillId="0" borderId="0" xfId="0" applyFont="1"/>
    <xf numFmtId="0" fontId="0" fillId="0" borderId="0" xfId="0" applyAlignment="1">
      <alignment horizontal="center" vertical="center"/>
    </xf>
    <xf numFmtId="0" fontId="1" fillId="0" borderId="15" xfId="0" applyFont="1" applyBorder="1" applyAlignment="1">
      <alignment horizontal="center" wrapText="1"/>
    </xf>
    <xf numFmtId="0" fontId="2" fillId="0" borderId="16" xfId="0" applyFont="1" applyBorder="1"/>
    <xf numFmtId="0" fontId="2" fillId="0" borderId="17" xfId="0" applyFont="1" applyBorder="1"/>
    <xf numFmtId="0" fontId="1" fillId="0" borderId="0" xfId="0" applyFont="1" applyAlignment="1">
      <alignment horizontal="left" wrapText="1"/>
    </xf>
    <xf numFmtId="0" fontId="0" fillId="0" borderId="0" xfId="0"/>
    <xf numFmtId="0" fontId="1" fillId="0" borderId="0" xfId="0" applyFont="1" applyAlignment="1">
      <alignment horizontal="left"/>
    </xf>
    <xf numFmtId="0" fontId="1" fillId="0" borderId="0" xfId="0" applyFont="1"/>
    <xf numFmtId="0" fontId="1" fillId="0" borderId="7" xfId="0" applyFont="1" applyBorder="1"/>
    <xf numFmtId="0" fontId="2" fillId="0" borderId="7" xfId="0" applyFont="1" applyBorder="1"/>
    <xf numFmtId="0" fontId="1" fillId="0" borderId="10" xfId="0" applyFont="1" applyBorder="1" applyAlignment="1">
      <alignment horizontal="center" vertical="center" wrapText="1"/>
    </xf>
    <xf numFmtId="0" fontId="2" fillId="0" borderId="11" xfId="0" applyFont="1" applyBorder="1"/>
    <xf numFmtId="0" fontId="2" fillId="0" borderId="12" xfId="0" applyFont="1" applyBorder="1"/>
    <xf numFmtId="0" fontId="1" fillId="0" borderId="11" xfId="0" applyFont="1" applyBorder="1" applyAlignment="1">
      <alignment horizontal="center" vertical="center" wrapText="1"/>
    </xf>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1" fillId="2" borderId="0" xfId="0" applyFont="1" applyFill="1" applyAlignment="1">
      <alignment horizontal="center"/>
    </xf>
    <xf numFmtId="0" fontId="2" fillId="0" borderId="0" xfId="0" applyFont="1" applyAlignment="1">
      <alignment horizontal="center"/>
    </xf>
    <xf numFmtId="0" fontId="1" fillId="2" borderId="6" xfId="0" applyFont="1" applyFill="1" applyBorder="1" applyAlignment="1">
      <alignment horizontal="center" wrapText="1"/>
    </xf>
    <xf numFmtId="0" fontId="2" fillId="0" borderId="8" xfId="0" applyFont="1" applyBorder="1"/>
    <xf numFmtId="0" fontId="1" fillId="0" borderId="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39D1A-88E0-470C-B933-131732CB7007}">
  <sheetPr>
    <pageSetUpPr fitToPage="1"/>
  </sheetPr>
  <dimension ref="A1:I115"/>
  <sheetViews>
    <sheetView tabSelected="1" topLeftCell="A98" zoomScale="77" zoomScaleNormal="77" workbookViewId="0">
      <selection activeCell="A112" sqref="A112:H112"/>
    </sheetView>
  </sheetViews>
  <sheetFormatPr defaultRowHeight="14.5" x14ac:dyDescent="0.35"/>
  <cols>
    <col min="1" max="1" width="3.26953125" customWidth="1"/>
    <col min="2" max="2" width="16.26953125" customWidth="1"/>
    <col min="3" max="3" width="53.453125" bestFit="1" customWidth="1"/>
    <col min="4" max="4" width="112.54296875" customWidth="1"/>
    <col min="5" max="5" width="8.1796875" customWidth="1"/>
    <col min="6" max="6" width="9.7265625" bestFit="1" customWidth="1"/>
    <col min="7" max="7" width="15.1796875" bestFit="1" customWidth="1"/>
    <col min="8" max="8" width="13.54296875" style="36" bestFit="1" customWidth="1"/>
    <col min="9" max="9" width="13.81640625" style="36" customWidth="1"/>
  </cols>
  <sheetData>
    <row r="1" spans="1:9" x14ac:dyDescent="0.35">
      <c r="A1" s="50" t="s">
        <v>0</v>
      </c>
      <c r="B1" s="51"/>
      <c r="C1" s="51"/>
      <c r="D1" s="51"/>
      <c r="E1" s="51"/>
      <c r="F1" s="51"/>
      <c r="G1" s="51"/>
      <c r="H1" s="51"/>
      <c r="I1" s="52"/>
    </row>
    <row r="2" spans="1:9" x14ac:dyDescent="0.35">
      <c r="A2" s="1"/>
      <c r="B2" s="2"/>
      <c r="C2" s="53" t="s">
        <v>215</v>
      </c>
      <c r="D2" s="54"/>
      <c r="E2" s="2"/>
      <c r="F2" s="3"/>
      <c r="G2" s="3"/>
      <c r="H2" s="3"/>
      <c r="I2" s="4"/>
    </row>
    <row r="3" spans="1:9" x14ac:dyDescent="0.35">
      <c r="A3" s="55" t="s">
        <v>1</v>
      </c>
      <c r="B3" s="45"/>
      <c r="C3" s="45"/>
      <c r="D3" s="45"/>
      <c r="E3" s="45"/>
      <c r="F3" s="45"/>
      <c r="G3" s="45"/>
      <c r="H3" s="45"/>
      <c r="I3" s="56"/>
    </row>
    <row r="4" spans="1:9" x14ac:dyDescent="0.35">
      <c r="A4" s="43" t="s">
        <v>2</v>
      </c>
      <c r="B4" s="41"/>
      <c r="C4" s="57"/>
      <c r="D4" s="56"/>
      <c r="F4" s="5"/>
      <c r="G4" s="5"/>
      <c r="H4" s="6"/>
      <c r="I4" s="6"/>
    </row>
    <row r="5" spans="1:9" x14ac:dyDescent="0.35">
      <c r="A5" s="43" t="s">
        <v>3</v>
      </c>
      <c r="B5" s="41"/>
      <c r="C5" s="7" t="s">
        <v>4</v>
      </c>
      <c r="D5" s="7"/>
      <c r="F5" s="5"/>
      <c r="G5" s="5"/>
      <c r="H5" s="6"/>
      <c r="I5" s="6"/>
    </row>
    <row r="6" spans="1:9" x14ac:dyDescent="0.35">
      <c r="A6" s="43" t="s">
        <v>5</v>
      </c>
      <c r="B6" s="41"/>
      <c r="C6" s="41"/>
      <c r="D6" s="41"/>
      <c r="E6" s="41"/>
      <c r="F6" s="41"/>
      <c r="G6" s="41"/>
      <c r="H6" s="41"/>
      <c r="I6" s="41"/>
    </row>
    <row r="7" spans="1:9" x14ac:dyDescent="0.35">
      <c r="A7" s="44" t="s">
        <v>6</v>
      </c>
      <c r="B7" s="45"/>
      <c r="C7" s="45"/>
      <c r="D7" s="45"/>
      <c r="E7" s="45"/>
      <c r="F7" s="45"/>
      <c r="G7" s="45"/>
      <c r="H7" s="45"/>
      <c r="I7" s="45"/>
    </row>
    <row r="8" spans="1:9" ht="29" x14ac:dyDescent="0.35">
      <c r="A8" s="8" t="s">
        <v>7</v>
      </c>
      <c r="B8" s="8" t="s">
        <v>8</v>
      </c>
      <c r="C8" s="9" t="s">
        <v>9</v>
      </c>
      <c r="D8" s="9" t="s">
        <v>10</v>
      </c>
      <c r="E8" s="8" t="s">
        <v>11</v>
      </c>
      <c r="F8" s="9" t="s">
        <v>12</v>
      </c>
      <c r="G8" s="9" t="s">
        <v>13</v>
      </c>
      <c r="H8" s="9" t="s">
        <v>14</v>
      </c>
      <c r="I8" s="9" t="s">
        <v>15</v>
      </c>
    </row>
    <row r="9" spans="1:9" x14ac:dyDescent="0.35">
      <c r="A9" s="10"/>
      <c r="B9" s="46" t="s">
        <v>16</v>
      </c>
      <c r="C9" s="11" t="s">
        <v>17</v>
      </c>
      <c r="D9" s="12" t="s">
        <v>18</v>
      </c>
      <c r="E9" s="10" t="s">
        <v>19</v>
      </c>
      <c r="F9" s="10"/>
      <c r="G9" s="12"/>
      <c r="H9" s="10">
        <v>24</v>
      </c>
      <c r="I9" s="10">
        <f>H9*F9</f>
        <v>0</v>
      </c>
    </row>
    <row r="10" spans="1:9" x14ac:dyDescent="0.35">
      <c r="A10" s="10"/>
      <c r="B10" s="47"/>
      <c r="C10" s="11" t="s">
        <v>20</v>
      </c>
      <c r="D10" s="12" t="s">
        <v>18</v>
      </c>
      <c r="E10" s="10" t="s">
        <v>19</v>
      </c>
      <c r="F10" s="10"/>
      <c r="G10" s="12"/>
      <c r="H10" s="10">
        <v>24</v>
      </c>
      <c r="I10" s="10">
        <f t="shared" ref="I10:I28" si="0">H10*(G10+F10)</f>
        <v>0</v>
      </c>
    </row>
    <row r="11" spans="1:9" x14ac:dyDescent="0.35">
      <c r="A11" s="10"/>
      <c r="B11" s="47"/>
      <c r="C11" s="11" t="s">
        <v>21</v>
      </c>
      <c r="D11" s="12" t="s">
        <v>18</v>
      </c>
      <c r="E11" s="10" t="s">
        <v>19</v>
      </c>
      <c r="F11" s="10"/>
      <c r="G11" s="12"/>
      <c r="H11" s="10">
        <v>24</v>
      </c>
      <c r="I11" s="10">
        <f t="shared" si="0"/>
        <v>0</v>
      </c>
    </row>
    <row r="12" spans="1:9" ht="43.5" x14ac:dyDescent="0.35">
      <c r="A12" s="10"/>
      <c r="B12" s="47"/>
      <c r="C12" s="11" t="s">
        <v>22</v>
      </c>
      <c r="D12" s="12" t="s">
        <v>23</v>
      </c>
      <c r="E12" s="10" t="s">
        <v>19</v>
      </c>
      <c r="F12" s="10"/>
      <c r="G12" s="12"/>
      <c r="H12" s="10">
        <v>6</v>
      </c>
      <c r="I12" s="10">
        <f t="shared" si="0"/>
        <v>0</v>
      </c>
    </row>
    <row r="13" spans="1:9" ht="43.5" x14ac:dyDescent="0.35">
      <c r="A13" s="10"/>
      <c r="B13" s="47"/>
      <c r="C13" s="11" t="s">
        <v>24</v>
      </c>
      <c r="D13" s="12" t="s">
        <v>25</v>
      </c>
      <c r="E13" s="10" t="s">
        <v>19</v>
      </c>
      <c r="F13" s="10"/>
      <c r="G13" s="12"/>
      <c r="H13" s="10">
        <v>6</v>
      </c>
      <c r="I13" s="10">
        <f t="shared" si="0"/>
        <v>0</v>
      </c>
    </row>
    <row r="14" spans="1:9" ht="43.5" x14ac:dyDescent="0.35">
      <c r="A14" s="10"/>
      <c r="B14" s="48"/>
      <c r="C14" s="11" t="s">
        <v>26</v>
      </c>
      <c r="D14" s="12" t="s">
        <v>25</v>
      </c>
      <c r="E14" s="10" t="s">
        <v>19</v>
      </c>
      <c r="F14" s="10"/>
      <c r="G14" s="12"/>
      <c r="H14" s="10">
        <v>6</v>
      </c>
      <c r="I14" s="10">
        <f t="shared" si="0"/>
        <v>0</v>
      </c>
    </row>
    <row r="15" spans="1:9" ht="29" x14ac:dyDescent="0.35">
      <c r="A15" s="10"/>
      <c r="B15" s="13" t="s">
        <v>27</v>
      </c>
      <c r="C15" s="11" t="s">
        <v>28</v>
      </c>
      <c r="D15" s="12" t="s">
        <v>29</v>
      </c>
      <c r="E15" s="10" t="s">
        <v>19</v>
      </c>
      <c r="F15" s="10"/>
      <c r="G15" s="12"/>
      <c r="H15" s="10">
        <v>261</v>
      </c>
      <c r="I15" s="10">
        <f t="shared" si="0"/>
        <v>0</v>
      </c>
    </row>
    <row r="16" spans="1:9" x14ac:dyDescent="0.35">
      <c r="A16" s="10"/>
      <c r="B16" s="46" t="s">
        <v>30</v>
      </c>
      <c r="C16" s="11" t="s">
        <v>31</v>
      </c>
      <c r="D16" s="12" t="s">
        <v>32</v>
      </c>
      <c r="E16" s="10" t="s">
        <v>19</v>
      </c>
      <c r="F16" s="10"/>
      <c r="G16" s="12"/>
      <c r="H16" s="10">
        <v>12</v>
      </c>
      <c r="I16" s="10">
        <f t="shared" si="0"/>
        <v>0</v>
      </c>
    </row>
    <row r="17" spans="1:9" x14ac:dyDescent="0.35">
      <c r="A17" s="10"/>
      <c r="B17" s="48"/>
      <c r="C17" s="14" t="s">
        <v>33</v>
      </c>
      <c r="D17" s="15" t="s">
        <v>34</v>
      </c>
      <c r="E17" s="16" t="s">
        <v>19</v>
      </c>
      <c r="F17" s="16"/>
      <c r="G17" s="15"/>
      <c r="H17" s="16">
        <v>1</v>
      </c>
      <c r="I17" s="16">
        <f t="shared" si="0"/>
        <v>0</v>
      </c>
    </row>
    <row r="18" spans="1:9" ht="29" x14ac:dyDescent="0.35">
      <c r="A18" s="10"/>
      <c r="B18" s="46" t="s">
        <v>35</v>
      </c>
      <c r="C18" s="11" t="s">
        <v>36</v>
      </c>
      <c r="D18" s="12" t="s">
        <v>37</v>
      </c>
      <c r="E18" s="10" t="s">
        <v>19</v>
      </c>
      <c r="F18" s="10"/>
      <c r="G18" s="12"/>
      <c r="H18" s="10">
        <v>1</v>
      </c>
      <c r="I18" s="10">
        <f t="shared" si="0"/>
        <v>0</v>
      </c>
    </row>
    <row r="19" spans="1:9" x14ac:dyDescent="0.35">
      <c r="A19" s="10"/>
      <c r="B19" s="47"/>
      <c r="C19" s="11" t="s">
        <v>38</v>
      </c>
      <c r="D19" s="12" t="s">
        <v>39</v>
      </c>
      <c r="E19" s="10" t="s">
        <v>19</v>
      </c>
      <c r="F19" s="10"/>
      <c r="G19" s="12"/>
      <c r="H19" s="10">
        <v>1</v>
      </c>
      <c r="I19" s="10">
        <f t="shared" si="0"/>
        <v>0</v>
      </c>
    </row>
    <row r="20" spans="1:9" x14ac:dyDescent="0.35">
      <c r="A20" s="10"/>
      <c r="B20" s="47"/>
      <c r="C20" s="11" t="s">
        <v>40</v>
      </c>
      <c r="D20" s="12" t="s">
        <v>39</v>
      </c>
      <c r="E20" s="10" t="s">
        <v>19</v>
      </c>
      <c r="F20" s="10"/>
      <c r="G20" s="12"/>
      <c r="H20" s="10">
        <v>1</v>
      </c>
      <c r="I20" s="10">
        <f t="shared" si="0"/>
        <v>0</v>
      </c>
    </row>
    <row r="21" spans="1:9" x14ac:dyDescent="0.35">
      <c r="A21" s="10"/>
      <c r="B21" s="47"/>
      <c r="C21" s="11" t="s">
        <v>41</v>
      </c>
      <c r="D21" s="12" t="s">
        <v>39</v>
      </c>
      <c r="E21" s="10" t="s">
        <v>19</v>
      </c>
      <c r="F21" s="10"/>
      <c r="G21" s="12"/>
      <c r="H21" s="10">
        <v>6</v>
      </c>
      <c r="I21" s="10">
        <f t="shared" si="0"/>
        <v>0</v>
      </c>
    </row>
    <row r="22" spans="1:9" x14ac:dyDescent="0.35">
      <c r="A22" s="10"/>
      <c r="B22" s="47"/>
      <c r="C22" s="11" t="s">
        <v>42</v>
      </c>
      <c r="D22" s="12" t="s">
        <v>43</v>
      </c>
      <c r="E22" s="10" t="s">
        <v>19</v>
      </c>
      <c r="F22" s="10"/>
      <c r="G22" s="12"/>
      <c r="H22" s="10">
        <v>4</v>
      </c>
      <c r="I22" s="10">
        <f t="shared" si="0"/>
        <v>0</v>
      </c>
    </row>
    <row r="23" spans="1:9" x14ac:dyDescent="0.35">
      <c r="A23" s="10"/>
      <c r="B23" s="47"/>
      <c r="C23" s="11" t="s">
        <v>44</v>
      </c>
      <c r="D23" s="12" t="s">
        <v>45</v>
      </c>
      <c r="E23" s="10" t="s">
        <v>19</v>
      </c>
      <c r="F23" s="10"/>
      <c r="G23" s="12"/>
      <c r="H23" s="10">
        <v>4</v>
      </c>
      <c r="I23" s="10">
        <f t="shared" si="0"/>
        <v>0</v>
      </c>
    </row>
    <row r="24" spans="1:9" x14ac:dyDescent="0.35">
      <c r="A24" s="10"/>
      <c r="B24" s="47"/>
      <c r="C24" s="11" t="s">
        <v>46</v>
      </c>
      <c r="D24" s="12" t="s">
        <v>47</v>
      </c>
      <c r="E24" s="10" t="s">
        <v>19</v>
      </c>
      <c r="F24" s="10"/>
      <c r="G24" s="12"/>
      <c r="H24" s="10">
        <v>2</v>
      </c>
      <c r="I24" s="10">
        <f t="shared" si="0"/>
        <v>0</v>
      </c>
    </row>
    <row r="25" spans="1:9" x14ac:dyDescent="0.35">
      <c r="A25" s="10"/>
      <c r="B25" s="47"/>
      <c r="C25" s="11" t="s">
        <v>48</v>
      </c>
      <c r="D25" s="12" t="s">
        <v>47</v>
      </c>
      <c r="E25" s="10" t="s">
        <v>19</v>
      </c>
      <c r="F25" s="10"/>
      <c r="G25" s="12"/>
      <c r="H25" s="10">
        <v>1</v>
      </c>
      <c r="I25" s="10">
        <f t="shared" si="0"/>
        <v>0</v>
      </c>
    </row>
    <row r="26" spans="1:9" x14ac:dyDescent="0.35">
      <c r="A26" s="10"/>
      <c r="B26" s="48"/>
      <c r="C26" s="11" t="s">
        <v>49</v>
      </c>
      <c r="D26" s="12" t="s">
        <v>47</v>
      </c>
      <c r="E26" s="10" t="s">
        <v>19</v>
      </c>
      <c r="F26" s="10"/>
      <c r="G26" s="12"/>
      <c r="H26" s="10">
        <v>1</v>
      </c>
      <c r="I26" s="10">
        <f t="shared" si="0"/>
        <v>0</v>
      </c>
    </row>
    <row r="27" spans="1:9" x14ac:dyDescent="0.35">
      <c r="A27" s="10"/>
      <c r="B27" s="13" t="s">
        <v>50</v>
      </c>
      <c r="C27" s="12" t="s">
        <v>51</v>
      </c>
      <c r="D27" s="12" t="s">
        <v>52</v>
      </c>
      <c r="E27" s="10" t="s">
        <v>53</v>
      </c>
      <c r="F27" s="10"/>
      <c r="G27" s="12"/>
      <c r="H27" s="10">
        <v>12</v>
      </c>
      <c r="I27" s="10">
        <f t="shared" si="0"/>
        <v>0</v>
      </c>
    </row>
    <row r="28" spans="1:9" x14ac:dyDescent="0.35">
      <c r="A28" s="10"/>
      <c r="B28" s="17" t="s">
        <v>54</v>
      </c>
      <c r="C28" s="18" t="s">
        <v>55</v>
      </c>
      <c r="D28" s="18" t="s">
        <v>56</v>
      </c>
      <c r="E28" s="13" t="s">
        <v>19</v>
      </c>
      <c r="F28" s="13"/>
      <c r="G28" s="18"/>
      <c r="H28" s="13">
        <v>12</v>
      </c>
      <c r="I28" s="13">
        <f t="shared" si="0"/>
        <v>0</v>
      </c>
    </row>
    <row r="29" spans="1:9" x14ac:dyDescent="0.35">
      <c r="A29" s="19"/>
      <c r="B29" s="20" t="s">
        <v>57</v>
      </c>
      <c r="C29" s="21" t="s">
        <v>58</v>
      </c>
      <c r="D29" s="22" t="s">
        <v>59</v>
      </c>
      <c r="E29" s="20" t="s">
        <v>19</v>
      </c>
      <c r="F29" s="20"/>
      <c r="G29" s="22"/>
      <c r="H29" s="20">
        <v>2</v>
      </c>
      <c r="I29" s="20">
        <f>H29*(G29+F29)</f>
        <v>0</v>
      </c>
    </row>
    <row r="30" spans="1:9" ht="29" x14ac:dyDescent="0.35">
      <c r="A30" s="23"/>
      <c r="B30" s="23" t="s">
        <v>60</v>
      </c>
      <c r="C30" s="24" t="s">
        <v>61</v>
      </c>
      <c r="D30" s="24" t="s">
        <v>62</v>
      </c>
      <c r="E30" s="23" t="s">
        <v>19</v>
      </c>
      <c r="F30" s="23"/>
      <c r="G30" s="24"/>
      <c r="H30" s="23">
        <v>1</v>
      </c>
      <c r="I30" s="23">
        <f>H30*(G30+F30)</f>
        <v>0</v>
      </c>
    </row>
    <row r="31" spans="1:9" ht="101.5" x14ac:dyDescent="0.35">
      <c r="A31" s="25"/>
      <c r="B31" s="49" t="s">
        <v>63</v>
      </c>
      <c r="C31" s="26" t="s">
        <v>64</v>
      </c>
      <c r="D31" s="26" t="s">
        <v>65</v>
      </c>
      <c r="E31" s="25" t="s">
        <v>66</v>
      </c>
      <c r="F31" s="27"/>
      <c r="G31" s="27"/>
      <c r="H31" s="28">
        <v>20</v>
      </c>
      <c r="I31" s="28">
        <f t="shared" ref="I31:I111" si="1">H31*(F31+G31)</f>
        <v>0</v>
      </c>
    </row>
    <row r="32" spans="1:9" ht="101.5" x14ac:dyDescent="0.35">
      <c r="A32" s="29"/>
      <c r="B32" s="47"/>
      <c r="C32" s="11" t="s">
        <v>67</v>
      </c>
      <c r="D32" s="11" t="s">
        <v>68</v>
      </c>
      <c r="E32" s="29" t="s">
        <v>66</v>
      </c>
      <c r="F32" s="30"/>
      <c r="G32" s="30"/>
      <c r="H32" s="31">
        <v>20</v>
      </c>
      <c r="I32" s="31">
        <f t="shared" si="1"/>
        <v>0</v>
      </c>
    </row>
    <row r="33" spans="1:9" ht="101.5" x14ac:dyDescent="0.35">
      <c r="A33" s="29"/>
      <c r="B33" s="47"/>
      <c r="C33" s="11" t="s">
        <v>69</v>
      </c>
      <c r="D33" s="11" t="s">
        <v>70</v>
      </c>
      <c r="E33" s="29" t="s">
        <v>66</v>
      </c>
      <c r="F33" s="30"/>
      <c r="G33" s="30"/>
      <c r="H33" s="31">
        <v>20</v>
      </c>
      <c r="I33" s="31">
        <f t="shared" si="1"/>
        <v>0</v>
      </c>
    </row>
    <row r="34" spans="1:9" ht="130.5" x14ac:dyDescent="0.35">
      <c r="A34" s="29"/>
      <c r="B34" s="47"/>
      <c r="C34" s="11" t="s">
        <v>71</v>
      </c>
      <c r="D34" s="11" t="s">
        <v>72</v>
      </c>
      <c r="E34" s="29" t="s">
        <v>66</v>
      </c>
      <c r="F34" s="30"/>
      <c r="G34" s="30"/>
      <c r="H34" s="31">
        <v>50</v>
      </c>
      <c r="I34" s="31">
        <f t="shared" si="1"/>
        <v>0</v>
      </c>
    </row>
    <row r="35" spans="1:9" ht="130.5" x14ac:dyDescent="0.35">
      <c r="A35" s="29"/>
      <c r="B35" s="47"/>
      <c r="C35" s="11" t="s">
        <v>73</v>
      </c>
      <c r="D35" s="11" t="s">
        <v>74</v>
      </c>
      <c r="E35" s="29" t="s">
        <v>66</v>
      </c>
      <c r="F35" s="30"/>
      <c r="G35" s="30"/>
      <c r="H35" s="31">
        <v>50</v>
      </c>
      <c r="I35" s="31">
        <f t="shared" si="1"/>
        <v>0</v>
      </c>
    </row>
    <row r="36" spans="1:9" ht="130.5" x14ac:dyDescent="0.35">
      <c r="A36" s="29"/>
      <c r="B36" s="47"/>
      <c r="C36" s="11" t="s">
        <v>75</v>
      </c>
      <c r="D36" s="11" t="s">
        <v>76</v>
      </c>
      <c r="E36" s="29" t="s">
        <v>66</v>
      </c>
      <c r="F36" s="30"/>
      <c r="G36" s="30"/>
      <c r="H36" s="31">
        <v>5</v>
      </c>
      <c r="I36" s="31">
        <f t="shared" si="1"/>
        <v>0</v>
      </c>
    </row>
    <row r="37" spans="1:9" ht="29" x14ac:dyDescent="0.35">
      <c r="A37" s="29"/>
      <c r="B37" s="47"/>
      <c r="C37" s="11" t="s">
        <v>77</v>
      </c>
      <c r="D37" s="11" t="s">
        <v>78</v>
      </c>
      <c r="E37" s="29" t="s">
        <v>19</v>
      </c>
      <c r="F37" s="30" t="s">
        <v>79</v>
      </c>
      <c r="G37" s="30"/>
      <c r="H37" s="31">
        <v>50</v>
      </c>
      <c r="I37" s="31" t="e">
        <f t="shared" si="1"/>
        <v>#VALUE!</v>
      </c>
    </row>
    <row r="38" spans="1:9" ht="130.5" x14ac:dyDescent="0.35">
      <c r="A38" s="29"/>
      <c r="B38" s="47"/>
      <c r="C38" s="11" t="s">
        <v>80</v>
      </c>
      <c r="D38" s="11" t="s">
        <v>81</v>
      </c>
      <c r="E38" s="29" t="s">
        <v>66</v>
      </c>
      <c r="F38" s="30"/>
      <c r="G38" s="30"/>
      <c r="H38" s="31">
        <v>20</v>
      </c>
      <c r="I38" s="31">
        <f t="shared" si="1"/>
        <v>0</v>
      </c>
    </row>
    <row r="39" spans="1:9" ht="43.5" x14ac:dyDescent="0.35">
      <c r="A39" s="29"/>
      <c r="B39" s="47"/>
      <c r="C39" s="11" t="s">
        <v>82</v>
      </c>
      <c r="D39" s="11" t="s">
        <v>83</v>
      </c>
      <c r="E39" s="29" t="s">
        <v>66</v>
      </c>
      <c r="F39" s="30"/>
      <c r="G39" s="30"/>
      <c r="H39" s="31">
        <v>10</v>
      </c>
      <c r="I39" s="31">
        <f t="shared" si="1"/>
        <v>0</v>
      </c>
    </row>
    <row r="40" spans="1:9" ht="43.5" x14ac:dyDescent="0.35">
      <c r="A40" s="29"/>
      <c r="B40" s="47"/>
      <c r="C40" s="11" t="s">
        <v>84</v>
      </c>
      <c r="D40" s="11" t="s">
        <v>85</v>
      </c>
      <c r="E40" s="29" t="s">
        <v>66</v>
      </c>
      <c r="F40" s="30"/>
      <c r="G40" s="30"/>
      <c r="H40" s="31">
        <v>10</v>
      </c>
      <c r="I40" s="31">
        <f t="shared" si="1"/>
        <v>0</v>
      </c>
    </row>
    <row r="41" spans="1:9" ht="43.5" x14ac:dyDescent="0.35">
      <c r="A41" s="29"/>
      <c r="B41" s="47"/>
      <c r="C41" s="11" t="s">
        <v>86</v>
      </c>
      <c r="D41" s="11" t="s">
        <v>87</v>
      </c>
      <c r="E41" s="29" t="s">
        <v>66</v>
      </c>
      <c r="F41" s="30"/>
      <c r="G41" s="30"/>
      <c r="H41" s="31">
        <v>10</v>
      </c>
      <c r="I41" s="31">
        <f t="shared" si="1"/>
        <v>0</v>
      </c>
    </row>
    <row r="42" spans="1:9" ht="43.5" x14ac:dyDescent="0.35">
      <c r="A42" s="29"/>
      <c r="B42" s="47"/>
      <c r="C42" s="11" t="s">
        <v>88</v>
      </c>
      <c r="D42" s="11" t="s">
        <v>89</v>
      </c>
      <c r="E42" s="29" t="s">
        <v>66</v>
      </c>
      <c r="F42" s="30"/>
      <c r="G42" s="30"/>
      <c r="H42" s="31">
        <v>10</v>
      </c>
      <c r="I42" s="31">
        <f t="shared" si="1"/>
        <v>0</v>
      </c>
    </row>
    <row r="43" spans="1:9" ht="29" x14ac:dyDescent="0.35">
      <c r="A43" s="29"/>
      <c r="B43" s="47"/>
      <c r="C43" s="11" t="s">
        <v>90</v>
      </c>
      <c r="D43" s="11" t="s">
        <v>91</v>
      </c>
      <c r="E43" s="29" t="s">
        <v>92</v>
      </c>
      <c r="F43" s="30"/>
      <c r="G43" s="30"/>
      <c r="H43" s="31">
        <v>20</v>
      </c>
      <c r="I43" s="31">
        <f t="shared" si="1"/>
        <v>0</v>
      </c>
    </row>
    <row r="44" spans="1:9" ht="29" x14ac:dyDescent="0.35">
      <c r="A44" s="29"/>
      <c r="B44" s="47"/>
      <c r="C44" s="11" t="s">
        <v>93</v>
      </c>
      <c r="D44" s="11" t="s">
        <v>94</v>
      </c>
      <c r="E44" s="29" t="s">
        <v>92</v>
      </c>
      <c r="F44" s="30"/>
      <c r="G44" s="30"/>
      <c r="H44" s="31">
        <v>20</v>
      </c>
      <c r="I44" s="31">
        <f t="shared" si="1"/>
        <v>0</v>
      </c>
    </row>
    <row r="45" spans="1:9" ht="29" x14ac:dyDescent="0.35">
      <c r="A45" s="29"/>
      <c r="B45" s="47"/>
      <c r="C45" s="11" t="s">
        <v>95</v>
      </c>
      <c r="D45" s="11" t="s">
        <v>96</v>
      </c>
      <c r="E45" s="29" t="s">
        <v>92</v>
      </c>
      <c r="F45" s="30"/>
      <c r="G45" s="30"/>
      <c r="H45" s="31">
        <v>20</v>
      </c>
      <c r="I45" s="31">
        <f t="shared" si="1"/>
        <v>0</v>
      </c>
    </row>
    <row r="46" spans="1:9" ht="29" x14ac:dyDescent="0.35">
      <c r="A46" s="29"/>
      <c r="B46" s="47"/>
      <c r="C46" s="11" t="s">
        <v>97</v>
      </c>
      <c r="D46" s="11" t="s">
        <v>98</v>
      </c>
      <c r="E46" s="29" t="s">
        <v>92</v>
      </c>
      <c r="F46" s="30"/>
      <c r="G46" s="30"/>
      <c r="H46" s="31">
        <v>20</v>
      </c>
      <c r="I46" s="31">
        <f t="shared" si="1"/>
        <v>0</v>
      </c>
    </row>
    <row r="47" spans="1:9" x14ac:dyDescent="0.35">
      <c r="A47" s="29"/>
      <c r="B47" s="47"/>
      <c r="C47" s="11" t="s">
        <v>99</v>
      </c>
      <c r="D47" s="11" t="s">
        <v>100</v>
      </c>
      <c r="E47" s="29" t="s">
        <v>66</v>
      </c>
      <c r="F47" s="30"/>
      <c r="G47" s="30"/>
      <c r="H47" s="31">
        <v>100</v>
      </c>
      <c r="I47" s="31">
        <f t="shared" si="1"/>
        <v>0</v>
      </c>
    </row>
    <row r="48" spans="1:9" ht="43.5" x14ac:dyDescent="0.35">
      <c r="A48" s="29"/>
      <c r="B48" s="47"/>
      <c r="C48" s="11" t="s">
        <v>101</v>
      </c>
      <c r="D48" s="11" t="s">
        <v>102</v>
      </c>
      <c r="E48" s="29" t="s">
        <v>66</v>
      </c>
      <c r="F48" s="30"/>
      <c r="G48" s="30"/>
      <c r="H48" s="31">
        <v>5</v>
      </c>
      <c r="I48" s="31">
        <f t="shared" si="1"/>
        <v>0</v>
      </c>
    </row>
    <row r="49" spans="1:9" ht="29" x14ac:dyDescent="0.35">
      <c r="A49" s="29"/>
      <c r="B49" s="47"/>
      <c r="C49" s="11" t="s">
        <v>103</v>
      </c>
      <c r="D49" s="11" t="s">
        <v>104</v>
      </c>
      <c r="E49" s="29" t="s">
        <v>66</v>
      </c>
      <c r="F49" s="30"/>
      <c r="G49" s="30"/>
      <c r="H49" s="31">
        <v>5</v>
      </c>
      <c r="I49" s="31">
        <f t="shared" si="1"/>
        <v>0</v>
      </c>
    </row>
    <row r="50" spans="1:9" ht="43.5" x14ac:dyDescent="0.35">
      <c r="A50" s="29"/>
      <c r="B50" s="47"/>
      <c r="C50" s="32" t="s">
        <v>105</v>
      </c>
      <c r="D50" s="11" t="s">
        <v>106</v>
      </c>
      <c r="E50" s="29" t="s">
        <v>66</v>
      </c>
      <c r="F50" s="30"/>
      <c r="G50" s="30"/>
      <c r="H50" s="31">
        <v>1</v>
      </c>
      <c r="I50" s="31">
        <f t="shared" si="1"/>
        <v>0</v>
      </c>
    </row>
    <row r="51" spans="1:9" x14ac:dyDescent="0.35">
      <c r="A51" s="29"/>
      <c r="B51" s="47"/>
      <c r="C51" s="11" t="s">
        <v>107</v>
      </c>
      <c r="D51" s="11" t="s">
        <v>108</v>
      </c>
      <c r="E51" s="29" t="s">
        <v>66</v>
      </c>
      <c r="F51" s="33"/>
      <c r="G51" s="30"/>
      <c r="H51" s="31">
        <v>2</v>
      </c>
      <c r="I51" s="31">
        <f t="shared" si="1"/>
        <v>0</v>
      </c>
    </row>
    <row r="52" spans="1:9" ht="87" x14ac:dyDescent="0.35">
      <c r="A52" s="29"/>
      <c r="B52" s="47"/>
      <c r="C52" s="11" t="s">
        <v>109</v>
      </c>
      <c r="D52" s="11" t="s">
        <v>110</v>
      </c>
      <c r="E52" s="29" t="s">
        <v>66</v>
      </c>
      <c r="F52" s="30"/>
      <c r="G52" s="30"/>
      <c r="H52" s="31">
        <v>10</v>
      </c>
      <c r="I52" s="31">
        <f t="shared" si="1"/>
        <v>0</v>
      </c>
    </row>
    <row r="53" spans="1:9" ht="43.5" x14ac:dyDescent="0.35">
      <c r="A53" s="29"/>
      <c r="B53" s="47"/>
      <c r="C53" s="11" t="s">
        <v>111</v>
      </c>
      <c r="D53" s="11" t="s">
        <v>112</v>
      </c>
      <c r="E53" s="29"/>
      <c r="F53" s="30"/>
      <c r="G53" s="30"/>
      <c r="H53" s="31">
        <v>10</v>
      </c>
      <c r="I53" s="31">
        <f t="shared" si="1"/>
        <v>0</v>
      </c>
    </row>
    <row r="54" spans="1:9" ht="72.5" x14ac:dyDescent="0.35">
      <c r="A54" s="29"/>
      <c r="B54" s="47"/>
      <c r="C54" s="11" t="s">
        <v>113</v>
      </c>
      <c r="D54" s="11" t="s">
        <v>114</v>
      </c>
      <c r="E54" s="29" t="s">
        <v>66</v>
      </c>
      <c r="F54" s="30"/>
      <c r="G54" s="30"/>
      <c r="H54" s="31">
        <v>1</v>
      </c>
      <c r="I54" s="31">
        <f t="shared" si="1"/>
        <v>0</v>
      </c>
    </row>
    <row r="55" spans="1:9" ht="58" x14ac:dyDescent="0.35">
      <c r="A55" s="29"/>
      <c r="B55" s="47"/>
      <c r="C55" s="11" t="s">
        <v>115</v>
      </c>
      <c r="D55" s="11" t="s">
        <v>116</v>
      </c>
      <c r="E55" s="29" t="s">
        <v>66</v>
      </c>
      <c r="F55" s="30"/>
      <c r="G55" s="30"/>
      <c r="H55" s="31">
        <v>1</v>
      </c>
      <c r="I55" s="31">
        <f t="shared" si="1"/>
        <v>0</v>
      </c>
    </row>
    <row r="56" spans="1:9" ht="43.5" x14ac:dyDescent="0.35">
      <c r="A56" s="29"/>
      <c r="B56" s="47"/>
      <c r="C56" s="11" t="s">
        <v>117</v>
      </c>
      <c r="D56" s="11" t="s">
        <v>118</v>
      </c>
      <c r="E56" s="29" t="s">
        <v>66</v>
      </c>
      <c r="F56" s="30"/>
      <c r="G56" s="30"/>
      <c r="H56" s="31">
        <v>5</v>
      </c>
      <c r="I56" s="31">
        <f t="shared" si="1"/>
        <v>0</v>
      </c>
    </row>
    <row r="57" spans="1:9" ht="87" x14ac:dyDescent="0.35">
      <c r="A57" s="29"/>
      <c r="B57" s="47"/>
      <c r="C57" s="11" t="s">
        <v>119</v>
      </c>
      <c r="D57" s="11" t="s">
        <v>120</v>
      </c>
      <c r="E57" s="29" t="s">
        <v>92</v>
      </c>
      <c r="F57" s="30"/>
      <c r="G57" s="30"/>
      <c r="H57" s="31">
        <v>500</v>
      </c>
      <c r="I57" s="31">
        <f t="shared" si="1"/>
        <v>0</v>
      </c>
    </row>
    <row r="58" spans="1:9" ht="87" x14ac:dyDescent="0.35">
      <c r="A58" s="29"/>
      <c r="B58" s="47"/>
      <c r="C58" s="11" t="s">
        <v>121</v>
      </c>
      <c r="D58" s="11" t="s">
        <v>120</v>
      </c>
      <c r="E58" s="29" t="s">
        <v>92</v>
      </c>
      <c r="F58" s="30"/>
      <c r="G58" s="30"/>
      <c r="H58" s="31">
        <v>500</v>
      </c>
      <c r="I58" s="31">
        <f t="shared" si="1"/>
        <v>0</v>
      </c>
    </row>
    <row r="59" spans="1:9" ht="101.5" x14ac:dyDescent="0.35">
      <c r="A59" s="29"/>
      <c r="B59" s="47"/>
      <c r="C59" s="11" t="s">
        <v>122</v>
      </c>
      <c r="D59" s="11" t="s">
        <v>123</v>
      </c>
      <c r="E59" s="29" t="s">
        <v>92</v>
      </c>
      <c r="F59" s="30"/>
      <c r="G59" s="30"/>
      <c r="H59" s="31">
        <v>300</v>
      </c>
      <c r="I59" s="31">
        <f t="shared" si="1"/>
        <v>0</v>
      </c>
    </row>
    <row r="60" spans="1:9" ht="101.5" x14ac:dyDescent="0.35">
      <c r="A60" s="29"/>
      <c r="B60" s="47"/>
      <c r="C60" s="11" t="s">
        <v>124</v>
      </c>
      <c r="D60" s="11" t="s">
        <v>125</v>
      </c>
      <c r="E60" s="29" t="s">
        <v>92</v>
      </c>
      <c r="F60" s="30"/>
      <c r="G60" s="30"/>
      <c r="H60" s="31">
        <v>300</v>
      </c>
      <c r="I60" s="31">
        <f t="shared" si="1"/>
        <v>0</v>
      </c>
    </row>
    <row r="61" spans="1:9" ht="29" x14ac:dyDescent="0.35">
      <c r="A61" s="29"/>
      <c r="B61" s="47"/>
      <c r="C61" s="11" t="s">
        <v>126</v>
      </c>
      <c r="D61" s="11" t="s">
        <v>127</v>
      </c>
      <c r="E61" s="29" t="s">
        <v>66</v>
      </c>
      <c r="F61" s="30"/>
      <c r="G61" s="30"/>
      <c r="H61" s="31">
        <v>5</v>
      </c>
      <c r="I61" s="31">
        <f t="shared" si="1"/>
        <v>0</v>
      </c>
    </row>
    <row r="62" spans="1:9" ht="29" x14ac:dyDescent="0.35">
      <c r="A62" s="29"/>
      <c r="B62" s="47"/>
      <c r="C62" s="11" t="s">
        <v>128</v>
      </c>
      <c r="D62" s="11" t="s">
        <v>129</v>
      </c>
      <c r="E62" s="29" t="s">
        <v>66</v>
      </c>
      <c r="F62" s="30"/>
      <c r="G62" s="30"/>
      <c r="H62" s="31">
        <v>20</v>
      </c>
      <c r="I62" s="31">
        <f t="shared" si="1"/>
        <v>0</v>
      </c>
    </row>
    <row r="63" spans="1:9" x14ac:dyDescent="0.35">
      <c r="A63" s="29"/>
      <c r="B63" s="47"/>
      <c r="C63" s="11" t="s">
        <v>130</v>
      </c>
      <c r="D63" s="11" t="s">
        <v>131</v>
      </c>
      <c r="E63" s="29" t="s">
        <v>66</v>
      </c>
      <c r="F63" s="30"/>
      <c r="G63" s="30"/>
      <c r="H63" s="31">
        <v>75</v>
      </c>
      <c r="I63" s="31">
        <f t="shared" si="1"/>
        <v>0</v>
      </c>
    </row>
    <row r="64" spans="1:9" x14ac:dyDescent="0.35">
      <c r="A64" s="29"/>
      <c r="B64" s="47"/>
      <c r="C64" s="11" t="s">
        <v>132</v>
      </c>
      <c r="D64" s="11" t="s">
        <v>131</v>
      </c>
      <c r="E64" s="29" t="s">
        <v>66</v>
      </c>
      <c r="F64" s="30"/>
      <c r="G64" s="30"/>
      <c r="H64" s="31">
        <v>75</v>
      </c>
      <c r="I64" s="31">
        <f t="shared" si="1"/>
        <v>0</v>
      </c>
    </row>
    <row r="65" spans="1:9" ht="58" x14ac:dyDescent="0.35">
      <c r="A65" s="29"/>
      <c r="B65" s="47"/>
      <c r="C65" s="11" t="s">
        <v>133</v>
      </c>
      <c r="D65" s="11" t="s">
        <v>134</v>
      </c>
      <c r="E65" s="29" t="s">
        <v>66</v>
      </c>
      <c r="F65" s="30"/>
      <c r="G65" s="30"/>
      <c r="H65" s="31">
        <v>200</v>
      </c>
      <c r="I65" s="31">
        <f t="shared" si="1"/>
        <v>0</v>
      </c>
    </row>
    <row r="66" spans="1:9" ht="58" x14ac:dyDescent="0.35">
      <c r="A66" s="29"/>
      <c r="B66" s="47"/>
      <c r="C66" s="11" t="s">
        <v>135</v>
      </c>
      <c r="D66" s="11" t="s">
        <v>134</v>
      </c>
      <c r="E66" s="29" t="s">
        <v>66</v>
      </c>
      <c r="F66" s="30"/>
      <c r="G66" s="30"/>
      <c r="H66" s="31">
        <v>200</v>
      </c>
      <c r="I66" s="31">
        <f t="shared" si="1"/>
        <v>0</v>
      </c>
    </row>
    <row r="67" spans="1:9" ht="29" x14ac:dyDescent="0.35">
      <c r="A67" s="29"/>
      <c r="B67" s="47"/>
      <c r="C67" s="11" t="s">
        <v>136</v>
      </c>
      <c r="D67" s="11" t="s">
        <v>137</v>
      </c>
      <c r="E67" s="29" t="s">
        <v>66</v>
      </c>
      <c r="F67" s="30"/>
      <c r="G67" s="30"/>
      <c r="H67" s="31">
        <v>1</v>
      </c>
      <c r="I67" s="31">
        <f t="shared" si="1"/>
        <v>0</v>
      </c>
    </row>
    <row r="68" spans="1:9" ht="29" x14ac:dyDescent="0.35">
      <c r="A68" s="29"/>
      <c r="B68" s="47"/>
      <c r="C68" s="11" t="s">
        <v>138</v>
      </c>
      <c r="D68" s="11" t="s">
        <v>139</v>
      </c>
      <c r="E68" s="29" t="s">
        <v>66</v>
      </c>
      <c r="F68" s="30"/>
      <c r="G68" s="30"/>
      <c r="H68" s="31">
        <v>1</v>
      </c>
      <c r="I68" s="31">
        <f t="shared" si="1"/>
        <v>0</v>
      </c>
    </row>
    <row r="69" spans="1:9" ht="101.5" x14ac:dyDescent="0.35">
      <c r="A69" s="29"/>
      <c r="B69" s="47"/>
      <c r="C69" s="11" t="s">
        <v>140</v>
      </c>
      <c r="D69" s="11" t="s">
        <v>141</v>
      </c>
      <c r="E69" s="29" t="s">
        <v>142</v>
      </c>
      <c r="F69" s="30"/>
      <c r="G69" s="30"/>
      <c r="H69" s="31">
        <v>15</v>
      </c>
      <c r="I69" s="31">
        <f t="shared" si="1"/>
        <v>0</v>
      </c>
    </row>
    <row r="70" spans="1:9" ht="29" x14ac:dyDescent="0.35">
      <c r="A70" s="29"/>
      <c r="B70" s="47"/>
      <c r="C70" s="11" t="s">
        <v>143</v>
      </c>
      <c r="D70" s="32" t="s">
        <v>144</v>
      </c>
      <c r="E70" s="29" t="s">
        <v>92</v>
      </c>
      <c r="F70" s="30"/>
      <c r="G70" s="30"/>
      <c r="H70" s="31">
        <v>50</v>
      </c>
      <c r="I70" s="31">
        <f t="shared" si="1"/>
        <v>0</v>
      </c>
    </row>
    <row r="71" spans="1:9" ht="29" x14ac:dyDescent="0.35">
      <c r="A71" s="29"/>
      <c r="B71" s="47"/>
      <c r="C71" s="11" t="s">
        <v>145</v>
      </c>
      <c r="D71" s="32" t="s">
        <v>146</v>
      </c>
      <c r="E71" s="29" t="s">
        <v>92</v>
      </c>
      <c r="F71" s="30"/>
      <c r="G71" s="30"/>
      <c r="H71" s="31">
        <v>50</v>
      </c>
      <c r="I71" s="31">
        <f t="shared" si="1"/>
        <v>0</v>
      </c>
    </row>
    <row r="72" spans="1:9" ht="43.5" x14ac:dyDescent="0.35">
      <c r="A72" s="29"/>
      <c r="B72" s="47"/>
      <c r="C72" s="11" t="s">
        <v>147</v>
      </c>
      <c r="D72" s="32" t="s">
        <v>148</v>
      </c>
      <c r="E72" s="29" t="s">
        <v>92</v>
      </c>
      <c r="F72" s="30"/>
      <c r="G72" s="30"/>
      <c r="H72" s="31">
        <v>50</v>
      </c>
      <c r="I72" s="31">
        <f t="shared" si="1"/>
        <v>0</v>
      </c>
    </row>
    <row r="73" spans="1:9" x14ac:dyDescent="0.35">
      <c r="A73" s="29"/>
      <c r="B73" s="47"/>
      <c r="C73" s="11" t="s">
        <v>149</v>
      </c>
      <c r="D73" s="11" t="s">
        <v>150</v>
      </c>
      <c r="E73" s="29" t="s">
        <v>92</v>
      </c>
      <c r="F73" s="30"/>
      <c r="G73" s="30"/>
      <c r="H73" s="31">
        <v>300</v>
      </c>
      <c r="I73" s="31">
        <f t="shared" si="1"/>
        <v>0</v>
      </c>
    </row>
    <row r="74" spans="1:9" x14ac:dyDescent="0.35">
      <c r="A74" s="29"/>
      <c r="B74" s="47"/>
      <c r="C74" s="11" t="s">
        <v>151</v>
      </c>
      <c r="D74" s="11" t="s">
        <v>150</v>
      </c>
      <c r="E74" s="29" t="s">
        <v>92</v>
      </c>
      <c r="F74" s="30"/>
      <c r="G74" s="30"/>
      <c r="H74" s="31">
        <v>300</v>
      </c>
      <c r="I74" s="31">
        <f t="shared" si="1"/>
        <v>0</v>
      </c>
    </row>
    <row r="75" spans="1:9" x14ac:dyDescent="0.35">
      <c r="A75" s="29"/>
      <c r="B75" s="47"/>
      <c r="C75" s="11" t="s">
        <v>152</v>
      </c>
      <c r="D75" s="11" t="s">
        <v>150</v>
      </c>
      <c r="E75" s="29" t="s">
        <v>92</v>
      </c>
      <c r="F75" s="30"/>
      <c r="G75" s="30"/>
      <c r="H75" s="31">
        <v>300</v>
      </c>
      <c r="I75" s="31">
        <f t="shared" si="1"/>
        <v>0</v>
      </c>
    </row>
    <row r="76" spans="1:9" x14ac:dyDescent="0.35">
      <c r="A76" s="29"/>
      <c r="B76" s="47"/>
      <c r="C76" s="11" t="s">
        <v>153</v>
      </c>
      <c r="D76" s="11" t="s">
        <v>150</v>
      </c>
      <c r="E76" s="29" t="s">
        <v>92</v>
      </c>
      <c r="F76" s="30"/>
      <c r="G76" s="30"/>
      <c r="H76" s="31">
        <v>300</v>
      </c>
      <c r="I76" s="31">
        <f t="shared" si="1"/>
        <v>0</v>
      </c>
    </row>
    <row r="77" spans="1:9" x14ac:dyDescent="0.35">
      <c r="A77" s="29"/>
      <c r="B77" s="47"/>
      <c r="C77" s="11" t="s">
        <v>154</v>
      </c>
      <c r="D77" s="11" t="s">
        <v>155</v>
      </c>
      <c r="E77" s="29" t="s">
        <v>92</v>
      </c>
      <c r="F77" s="30"/>
      <c r="G77" s="30"/>
      <c r="H77" s="31">
        <v>300</v>
      </c>
      <c r="I77" s="31">
        <f t="shared" si="1"/>
        <v>0</v>
      </c>
    </row>
    <row r="78" spans="1:9" x14ac:dyDescent="0.35">
      <c r="A78" s="29"/>
      <c r="B78" s="47"/>
      <c r="C78" s="11" t="s">
        <v>156</v>
      </c>
      <c r="D78" s="11" t="s">
        <v>155</v>
      </c>
      <c r="E78" s="29" t="s">
        <v>92</v>
      </c>
      <c r="F78" s="30"/>
      <c r="G78" s="30"/>
      <c r="H78" s="31">
        <v>300</v>
      </c>
      <c r="I78" s="31">
        <f t="shared" si="1"/>
        <v>0</v>
      </c>
    </row>
    <row r="79" spans="1:9" x14ac:dyDescent="0.35">
      <c r="A79" s="29"/>
      <c r="B79" s="47"/>
      <c r="C79" s="11" t="s">
        <v>157</v>
      </c>
      <c r="D79" s="11" t="s">
        <v>158</v>
      </c>
      <c r="E79" s="29" t="s">
        <v>92</v>
      </c>
      <c r="F79" s="30"/>
      <c r="G79" s="30"/>
      <c r="H79" s="31">
        <v>300</v>
      </c>
      <c r="I79" s="31">
        <f t="shared" si="1"/>
        <v>0</v>
      </c>
    </row>
    <row r="80" spans="1:9" ht="101.5" x14ac:dyDescent="0.35">
      <c r="A80" s="29"/>
      <c r="B80" s="47"/>
      <c r="C80" s="11" t="s">
        <v>159</v>
      </c>
      <c r="D80" s="11" t="s">
        <v>160</v>
      </c>
      <c r="E80" s="29" t="s">
        <v>92</v>
      </c>
      <c r="F80" s="30"/>
      <c r="G80" s="30"/>
      <c r="H80" s="31">
        <v>300</v>
      </c>
      <c r="I80" s="31">
        <f t="shared" si="1"/>
        <v>0</v>
      </c>
    </row>
    <row r="81" spans="1:9" x14ac:dyDescent="0.35">
      <c r="A81" s="29"/>
      <c r="B81" s="47"/>
      <c r="C81" s="11" t="s">
        <v>161</v>
      </c>
      <c r="D81" s="11" t="s">
        <v>162</v>
      </c>
      <c r="E81" s="29" t="s">
        <v>66</v>
      </c>
      <c r="F81" s="30"/>
      <c r="G81" s="30"/>
      <c r="H81" s="31">
        <v>50</v>
      </c>
      <c r="I81" s="31">
        <f t="shared" si="1"/>
        <v>0</v>
      </c>
    </row>
    <row r="82" spans="1:9" ht="29" x14ac:dyDescent="0.35">
      <c r="A82" s="29"/>
      <c r="B82" s="47"/>
      <c r="C82" s="11" t="s">
        <v>163</v>
      </c>
      <c r="D82" s="11" t="s">
        <v>164</v>
      </c>
      <c r="E82" s="29" t="s">
        <v>92</v>
      </c>
      <c r="F82" s="30"/>
      <c r="G82" s="30"/>
      <c r="H82" s="31">
        <v>300</v>
      </c>
      <c r="I82" s="31">
        <f t="shared" si="1"/>
        <v>0</v>
      </c>
    </row>
    <row r="83" spans="1:9" x14ac:dyDescent="0.35">
      <c r="A83" s="29"/>
      <c r="B83" s="47"/>
      <c r="C83" s="11" t="s">
        <v>165</v>
      </c>
      <c r="D83" s="11" t="s">
        <v>166</v>
      </c>
      <c r="E83" s="29" t="s">
        <v>92</v>
      </c>
      <c r="F83" s="30"/>
      <c r="G83" s="30"/>
      <c r="H83" s="31">
        <v>200</v>
      </c>
      <c r="I83" s="31">
        <f t="shared" si="1"/>
        <v>0</v>
      </c>
    </row>
    <row r="84" spans="1:9" x14ac:dyDescent="0.35">
      <c r="A84" s="29"/>
      <c r="B84" s="47"/>
      <c r="C84" s="11" t="s">
        <v>167</v>
      </c>
      <c r="D84" s="11" t="s">
        <v>166</v>
      </c>
      <c r="E84" s="29" t="s">
        <v>92</v>
      </c>
      <c r="F84" s="30"/>
      <c r="G84" s="30"/>
      <c r="H84" s="31">
        <v>200</v>
      </c>
      <c r="I84" s="31">
        <f t="shared" si="1"/>
        <v>0</v>
      </c>
    </row>
    <row r="85" spans="1:9" x14ac:dyDescent="0.35">
      <c r="A85" s="29"/>
      <c r="B85" s="47"/>
      <c r="C85" s="11" t="s">
        <v>168</v>
      </c>
      <c r="D85" s="11" t="s">
        <v>166</v>
      </c>
      <c r="E85" s="29" t="s">
        <v>92</v>
      </c>
      <c r="F85" s="30"/>
      <c r="G85" s="30"/>
      <c r="H85" s="31">
        <v>300</v>
      </c>
      <c r="I85" s="31">
        <f t="shared" si="1"/>
        <v>0</v>
      </c>
    </row>
    <row r="86" spans="1:9" x14ac:dyDescent="0.35">
      <c r="A86" s="29"/>
      <c r="B86" s="47"/>
      <c r="C86" s="11" t="s">
        <v>169</v>
      </c>
      <c r="D86" s="11" t="s">
        <v>166</v>
      </c>
      <c r="E86" s="29" t="s">
        <v>92</v>
      </c>
      <c r="F86" s="30"/>
      <c r="G86" s="30"/>
      <c r="H86" s="31">
        <v>200</v>
      </c>
      <c r="I86" s="31">
        <f t="shared" si="1"/>
        <v>0</v>
      </c>
    </row>
    <row r="87" spans="1:9" x14ac:dyDescent="0.35">
      <c r="A87" s="29"/>
      <c r="B87" s="47"/>
      <c r="C87" s="11" t="s">
        <v>170</v>
      </c>
      <c r="D87" s="11" t="s">
        <v>171</v>
      </c>
      <c r="E87" s="29" t="s">
        <v>92</v>
      </c>
      <c r="F87" s="30"/>
      <c r="G87" s="30"/>
      <c r="H87" s="31">
        <v>20</v>
      </c>
      <c r="I87" s="31">
        <f t="shared" si="1"/>
        <v>0</v>
      </c>
    </row>
    <row r="88" spans="1:9" x14ac:dyDescent="0.35">
      <c r="A88" s="29"/>
      <c r="B88" s="47"/>
      <c r="C88" s="11" t="s">
        <v>172</v>
      </c>
      <c r="D88" s="11" t="s">
        <v>171</v>
      </c>
      <c r="E88" s="29" t="s">
        <v>92</v>
      </c>
      <c r="F88" s="30"/>
      <c r="G88" s="30"/>
      <c r="H88" s="31">
        <v>50</v>
      </c>
      <c r="I88" s="31">
        <f t="shared" si="1"/>
        <v>0</v>
      </c>
    </row>
    <row r="89" spans="1:9" ht="87" x14ac:dyDescent="0.35">
      <c r="A89" s="29"/>
      <c r="B89" s="47"/>
      <c r="C89" s="11" t="s">
        <v>173</v>
      </c>
      <c r="D89" s="11" t="s">
        <v>174</v>
      </c>
      <c r="E89" s="29"/>
      <c r="F89" s="30"/>
      <c r="G89" s="30"/>
      <c r="H89" s="31">
        <v>5</v>
      </c>
      <c r="I89" s="31">
        <f t="shared" si="1"/>
        <v>0</v>
      </c>
    </row>
    <row r="90" spans="1:9" x14ac:dyDescent="0.35">
      <c r="A90" s="29"/>
      <c r="B90" s="47"/>
      <c r="C90" s="11" t="s">
        <v>175</v>
      </c>
      <c r="D90" s="11" t="s">
        <v>176</v>
      </c>
      <c r="E90" s="29" t="s">
        <v>66</v>
      </c>
      <c r="F90" s="30"/>
      <c r="G90" s="30"/>
      <c r="H90" s="31">
        <v>5</v>
      </c>
      <c r="I90" s="31">
        <f t="shared" si="1"/>
        <v>0</v>
      </c>
    </row>
    <row r="91" spans="1:9" x14ac:dyDescent="0.35">
      <c r="A91" s="29"/>
      <c r="B91" s="47"/>
      <c r="C91" s="11" t="s">
        <v>177</v>
      </c>
      <c r="D91" s="11" t="s">
        <v>176</v>
      </c>
      <c r="E91" s="29" t="s">
        <v>66</v>
      </c>
      <c r="F91" s="30"/>
      <c r="G91" s="30"/>
      <c r="H91" s="31">
        <v>5</v>
      </c>
      <c r="I91" s="31">
        <f t="shared" si="1"/>
        <v>0</v>
      </c>
    </row>
    <row r="92" spans="1:9" x14ac:dyDescent="0.35">
      <c r="A92" s="29"/>
      <c r="B92" s="47"/>
      <c r="C92" s="11" t="s">
        <v>178</v>
      </c>
      <c r="D92" s="11" t="s">
        <v>179</v>
      </c>
      <c r="E92" s="29" t="s">
        <v>142</v>
      </c>
      <c r="F92" s="30"/>
      <c r="G92" s="30"/>
      <c r="H92" s="31">
        <v>5</v>
      </c>
      <c r="I92" s="31">
        <f t="shared" si="1"/>
        <v>0</v>
      </c>
    </row>
    <row r="93" spans="1:9" ht="72.5" x14ac:dyDescent="0.35">
      <c r="A93" s="29"/>
      <c r="B93" s="47"/>
      <c r="C93" s="11" t="s">
        <v>180</v>
      </c>
      <c r="D93" s="11" t="s">
        <v>181</v>
      </c>
      <c r="E93" s="29" t="s">
        <v>66</v>
      </c>
      <c r="F93" s="33" t="s">
        <v>79</v>
      </c>
      <c r="G93" s="30"/>
      <c r="H93" s="31">
        <v>1</v>
      </c>
      <c r="I93" s="31" t="e">
        <f t="shared" si="1"/>
        <v>#VALUE!</v>
      </c>
    </row>
    <row r="94" spans="1:9" ht="130.5" x14ac:dyDescent="0.35">
      <c r="A94" s="29"/>
      <c r="B94" s="47"/>
      <c r="C94" s="11" t="s">
        <v>182</v>
      </c>
      <c r="D94" s="11" t="s">
        <v>183</v>
      </c>
      <c r="E94" s="29" t="s">
        <v>66</v>
      </c>
      <c r="F94" s="34" t="s">
        <v>79</v>
      </c>
      <c r="G94" s="30"/>
      <c r="H94" s="31">
        <v>1</v>
      </c>
      <c r="I94" s="31" t="e">
        <f t="shared" si="1"/>
        <v>#VALUE!</v>
      </c>
    </row>
    <row r="95" spans="1:9" ht="29" x14ac:dyDescent="0.35">
      <c r="A95" s="29"/>
      <c r="B95" s="47"/>
      <c r="C95" s="11" t="s">
        <v>184</v>
      </c>
      <c r="D95" s="11" t="s">
        <v>185</v>
      </c>
      <c r="E95" s="29" t="s">
        <v>92</v>
      </c>
      <c r="F95" s="30"/>
      <c r="G95" s="30"/>
      <c r="H95" s="31">
        <v>50</v>
      </c>
      <c r="I95" s="31">
        <f t="shared" si="1"/>
        <v>0</v>
      </c>
    </row>
    <row r="96" spans="1:9" ht="29" x14ac:dyDescent="0.35">
      <c r="A96" s="29"/>
      <c r="B96" s="47"/>
      <c r="C96" s="11" t="s">
        <v>184</v>
      </c>
      <c r="D96" s="11" t="s">
        <v>186</v>
      </c>
      <c r="E96" s="29" t="s">
        <v>92</v>
      </c>
      <c r="F96" s="30"/>
      <c r="G96" s="30"/>
      <c r="H96" s="31">
        <v>50</v>
      </c>
      <c r="I96" s="31">
        <f t="shared" si="1"/>
        <v>0</v>
      </c>
    </row>
    <row r="97" spans="1:9" ht="333.5" x14ac:dyDescent="0.35">
      <c r="A97" s="29"/>
      <c r="B97" s="47"/>
      <c r="C97" s="11" t="s">
        <v>187</v>
      </c>
      <c r="D97" s="11" t="s">
        <v>188</v>
      </c>
      <c r="E97" s="29" t="s">
        <v>66</v>
      </c>
      <c r="F97" s="30"/>
      <c r="G97" s="30"/>
      <c r="H97" s="31">
        <v>3</v>
      </c>
      <c r="I97" s="31">
        <f t="shared" si="1"/>
        <v>0</v>
      </c>
    </row>
    <row r="98" spans="1:9" ht="174" x14ac:dyDescent="0.35">
      <c r="A98" s="29"/>
      <c r="B98" s="47"/>
      <c r="C98" s="11" t="s">
        <v>189</v>
      </c>
      <c r="D98" s="11" t="s">
        <v>190</v>
      </c>
      <c r="E98" s="29" t="s">
        <v>92</v>
      </c>
      <c r="F98" s="30"/>
      <c r="G98" s="30"/>
      <c r="H98" s="31">
        <v>100</v>
      </c>
      <c r="I98" s="31">
        <f t="shared" si="1"/>
        <v>0</v>
      </c>
    </row>
    <row r="99" spans="1:9" x14ac:dyDescent="0.35">
      <c r="A99" s="29"/>
      <c r="B99" s="47"/>
      <c r="C99" s="11" t="s">
        <v>191</v>
      </c>
      <c r="D99" s="11" t="s">
        <v>192</v>
      </c>
      <c r="E99" s="29" t="s">
        <v>92</v>
      </c>
      <c r="F99" s="30"/>
      <c r="G99" s="30"/>
      <c r="H99" s="31">
        <v>200</v>
      </c>
      <c r="I99" s="31">
        <f t="shared" si="1"/>
        <v>0</v>
      </c>
    </row>
    <row r="100" spans="1:9" ht="87" x14ac:dyDescent="0.35">
      <c r="A100" s="29"/>
      <c r="B100" s="47"/>
      <c r="C100" s="11" t="s">
        <v>193</v>
      </c>
      <c r="D100" s="11" t="s">
        <v>194</v>
      </c>
      <c r="E100" s="29" t="s">
        <v>66</v>
      </c>
      <c r="F100" s="30"/>
      <c r="G100" s="30"/>
      <c r="H100" s="31">
        <v>1</v>
      </c>
      <c r="I100" s="31">
        <f t="shared" si="1"/>
        <v>0</v>
      </c>
    </row>
    <row r="101" spans="1:9" ht="87" x14ac:dyDescent="0.35">
      <c r="A101" s="29"/>
      <c r="B101" s="47"/>
      <c r="C101" s="11" t="s">
        <v>193</v>
      </c>
      <c r="D101" s="11" t="s">
        <v>195</v>
      </c>
      <c r="E101" s="29" t="s">
        <v>66</v>
      </c>
      <c r="F101" s="30"/>
      <c r="G101" s="30"/>
      <c r="H101" s="31">
        <v>1</v>
      </c>
      <c r="I101" s="31">
        <f t="shared" si="1"/>
        <v>0</v>
      </c>
    </row>
    <row r="102" spans="1:9" x14ac:dyDescent="0.35">
      <c r="A102" s="29"/>
      <c r="B102" s="47"/>
      <c r="C102" s="11" t="s">
        <v>196</v>
      </c>
      <c r="D102" s="11" t="s">
        <v>197</v>
      </c>
      <c r="E102" s="29" t="s">
        <v>66</v>
      </c>
      <c r="F102" s="30"/>
      <c r="G102" s="30"/>
      <c r="H102" s="31">
        <v>27</v>
      </c>
      <c r="I102" s="31">
        <f t="shared" si="1"/>
        <v>0</v>
      </c>
    </row>
    <row r="103" spans="1:9" ht="43.5" x14ac:dyDescent="0.35">
      <c r="A103" s="29"/>
      <c r="B103" s="47"/>
      <c r="C103" s="11" t="s">
        <v>198</v>
      </c>
      <c r="D103" s="11" t="s">
        <v>199</v>
      </c>
      <c r="E103" s="29" t="s">
        <v>66</v>
      </c>
      <c r="F103" s="30"/>
      <c r="G103" s="30"/>
      <c r="H103" s="31">
        <v>3</v>
      </c>
      <c r="I103" s="31">
        <f t="shared" si="1"/>
        <v>0</v>
      </c>
    </row>
    <row r="104" spans="1:9" ht="43.5" x14ac:dyDescent="0.35">
      <c r="A104" s="29"/>
      <c r="B104" s="47"/>
      <c r="C104" s="11" t="s">
        <v>200</v>
      </c>
      <c r="D104" s="11" t="s">
        <v>201</v>
      </c>
      <c r="E104" s="29" t="s">
        <v>66</v>
      </c>
      <c r="F104" s="30"/>
      <c r="G104" s="30"/>
      <c r="H104" s="31">
        <v>3</v>
      </c>
      <c r="I104" s="31">
        <f t="shared" si="1"/>
        <v>0</v>
      </c>
    </row>
    <row r="105" spans="1:9" x14ac:dyDescent="0.35">
      <c r="A105" s="29"/>
      <c r="B105" s="47"/>
      <c r="C105" s="11" t="s">
        <v>202</v>
      </c>
      <c r="D105" s="11" t="s">
        <v>203</v>
      </c>
      <c r="E105" s="29" t="s">
        <v>66</v>
      </c>
      <c r="F105" s="30"/>
      <c r="G105" s="30"/>
      <c r="H105" s="31">
        <v>3</v>
      </c>
      <c r="I105" s="31">
        <f t="shared" si="1"/>
        <v>0</v>
      </c>
    </row>
    <row r="106" spans="1:9" x14ac:dyDescent="0.35">
      <c r="A106" s="29"/>
      <c r="B106" s="47"/>
      <c r="C106" s="11" t="s">
        <v>204</v>
      </c>
      <c r="D106" s="11" t="s">
        <v>205</v>
      </c>
      <c r="E106" s="29" t="s">
        <v>66</v>
      </c>
      <c r="F106" s="30"/>
      <c r="G106" s="30"/>
      <c r="H106" s="31">
        <v>200</v>
      </c>
      <c r="I106" s="31">
        <f t="shared" si="1"/>
        <v>0</v>
      </c>
    </row>
    <row r="107" spans="1:9" x14ac:dyDescent="0.35">
      <c r="A107" s="29"/>
      <c r="B107" s="47"/>
      <c r="C107" s="11" t="s">
        <v>206</v>
      </c>
      <c r="D107" s="11" t="s">
        <v>205</v>
      </c>
      <c r="E107" s="29" t="s">
        <v>66</v>
      </c>
      <c r="F107" s="30"/>
      <c r="G107" s="30"/>
      <c r="H107" s="31">
        <v>200</v>
      </c>
      <c r="I107" s="31">
        <f t="shared" si="1"/>
        <v>0</v>
      </c>
    </row>
    <row r="108" spans="1:9" x14ac:dyDescent="0.35">
      <c r="A108" s="29"/>
      <c r="B108" s="47"/>
      <c r="C108" s="11" t="s">
        <v>207</v>
      </c>
      <c r="D108" s="11" t="s">
        <v>208</v>
      </c>
      <c r="E108" s="29" t="s">
        <v>66</v>
      </c>
      <c r="F108" s="30"/>
      <c r="G108" s="30"/>
      <c r="H108" s="31">
        <v>200</v>
      </c>
      <c r="I108" s="31">
        <f t="shared" si="1"/>
        <v>0</v>
      </c>
    </row>
    <row r="109" spans="1:9" x14ac:dyDescent="0.35">
      <c r="A109" s="29"/>
      <c r="B109" s="47"/>
      <c r="C109" s="11" t="s">
        <v>207</v>
      </c>
      <c r="D109" s="11" t="s">
        <v>209</v>
      </c>
      <c r="E109" s="29" t="s">
        <v>66</v>
      </c>
      <c r="F109" s="30"/>
      <c r="G109" s="30"/>
      <c r="H109" s="31">
        <v>200</v>
      </c>
      <c r="I109" s="31">
        <f t="shared" si="1"/>
        <v>0</v>
      </c>
    </row>
    <row r="110" spans="1:9" x14ac:dyDescent="0.35">
      <c r="A110" s="29"/>
      <c r="B110" s="47"/>
      <c r="C110" s="11" t="s">
        <v>210</v>
      </c>
      <c r="D110" s="11" t="s">
        <v>211</v>
      </c>
      <c r="E110" s="29" t="s">
        <v>66</v>
      </c>
      <c r="F110" s="30"/>
      <c r="G110" s="30"/>
      <c r="H110" s="31">
        <v>9</v>
      </c>
      <c r="I110" s="31">
        <f t="shared" si="1"/>
        <v>0</v>
      </c>
    </row>
    <row r="111" spans="1:9" x14ac:dyDescent="0.35">
      <c r="A111" s="29"/>
      <c r="B111" s="48"/>
      <c r="C111" s="11" t="s">
        <v>212</v>
      </c>
      <c r="D111" s="11" t="s">
        <v>211</v>
      </c>
      <c r="E111" s="29" t="s">
        <v>66</v>
      </c>
      <c r="F111" s="30"/>
      <c r="G111" s="30"/>
      <c r="H111" s="31">
        <v>3</v>
      </c>
      <c r="I111" s="31">
        <f t="shared" si="1"/>
        <v>0</v>
      </c>
    </row>
    <row r="112" spans="1:9" ht="15.5" x14ac:dyDescent="0.45">
      <c r="A112" s="37" t="s">
        <v>217</v>
      </c>
      <c r="B112" s="38"/>
      <c r="C112" s="38"/>
      <c r="D112" s="38"/>
      <c r="E112" s="38"/>
      <c r="F112" s="38"/>
      <c r="G112" s="38"/>
      <c r="H112" s="39"/>
      <c r="I112" s="10" t="e">
        <f>SUM(I24:I111)</f>
        <v>#VALUE!</v>
      </c>
    </row>
    <row r="113" spans="2:9" x14ac:dyDescent="0.35">
      <c r="B113" s="35" t="s">
        <v>213</v>
      </c>
      <c r="C113" s="7"/>
      <c r="D113" s="7"/>
      <c r="F113" s="5"/>
      <c r="G113" s="5"/>
      <c r="H113" s="6"/>
      <c r="I113" s="6"/>
    </row>
    <row r="114" spans="2:9" x14ac:dyDescent="0.35">
      <c r="B114" s="40" t="s">
        <v>216</v>
      </c>
      <c r="C114" s="41"/>
      <c r="D114" s="41"/>
      <c r="E114" s="41"/>
      <c r="F114" s="41"/>
      <c r="G114" s="41"/>
      <c r="H114" s="41"/>
      <c r="I114" s="41"/>
    </row>
    <row r="115" spans="2:9" x14ac:dyDescent="0.35">
      <c r="B115" s="42" t="s">
        <v>214</v>
      </c>
      <c r="C115" s="41"/>
      <c r="D115" s="41"/>
      <c r="E115" s="41"/>
      <c r="F115" s="41"/>
      <c r="G115" s="41"/>
      <c r="H115" s="41"/>
      <c r="I115" s="41"/>
    </row>
  </sheetData>
  <mergeCells count="15">
    <mergeCell ref="A5:B5"/>
    <mergeCell ref="A1:I1"/>
    <mergeCell ref="C2:D2"/>
    <mergeCell ref="A3:I3"/>
    <mergeCell ref="A4:B4"/>
    <mergeCell ref="C4:D4"/>
    <mergeCell ref="A112:H112"/>
    <mergeCell ref="B114:I114"/>
    <mergeCell ref="B115:I115"/>
    <mergeCell ref="A6:I6"/>
    <mergeCell ref="A7:I7"/>
    <mergeCell ref="B9:B14"/>
    <mergeCell ref="B16:B17"/>
    <mergeCell ref="B18:B26"/>
    <mergeCell ref="B31:B111"/>
  </mergeCells>
  <pageMargins left="0.7" right="0.7" top="0.75" bottom="0.75" header="0.3" footer="0.3"/>
  <pageSetup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Tasneem Zghoul</dc:creator>
  <cp:lastModifiedBy>Nael Al Kouz</cp:lastModifiedBy>
  <cp:lastPrinted>2025-03-03T18:53:08Z</cp:lastPrinted>
  <dcterms:created xsi:type="dcterms:W3CDTF">2025-02-12T09:29:55Z</dcterms:created>
  <dcterms:modified xsi:type="dcterms:W3CDTF">2025-03-10T18:19:59Z</dcterms:modified>
</cp:coreProperties>
</file>