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sharepoint.com/teams/amer-mosu-COMEX/Shared Documents/COMEX/003 Tenders/2024/054 ITB Seguro Contenidos/Tender Documents/Nuevos Documentos/"/>
    </mc:Choice>
  </mc:AlternateContent>
  <xr:revisionPtr revIDLastSave="377" documentId="8_{2008AB99-5915-4A52-808E-A2F3B9778B20}" xr6:coauthVersionLast="47" xr6:coauthVersionMax="47" xr10:uidLastSave="{106CBDD5-865D-46D8-BED4-ABECE5962BCB}"/>
  <bookViews>
    <workbookView xWindow="28680" yWindow="-120" windowWidth="29040" windowHeight="15720" xr2:uid="{3D5FBED1-A8A9-42E1-BC14-A4241DD117CF}"/>
  </bookViews>
  <sheets>
    <sheet name="Anexo C" sheetId="1" r:id="rId1"/>
    <sheet name="Sheet1" sheetId="3" state="hidden" r:id="rId2"/>
    <sheet name="Anexo C (2)" sheetId="2" state="hidden" r:id="rId3"/>
  </sheets>
  <definedNames>
    <definedName name="_xlnm.Print_Area" localSheetId="0">'Anexo C'!$A$1:$S$46</definedName>
    <definedName name="_xlnm.Print_Area" localSheetId="2">'Anexo C (2)'!$A$1:$C$34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1" i="1" l="1"/>
  <c r="G32" i="1" s="1"/>
  <c r="C21" i="3"/>
  <c r="C30" i="3"/>
  <c r="D32" i="1"/>
  <c r="E32" i="1"/>
  <c r="F32" i="1"/>
  <c r="F31" i="1"/>
  <c r="F30" i="1"/>
  <c r="G30" i="1" s="1"/>
  <c r="G29" i="1"/>
  <c r="G28" i="1"/>
  <c r="G26" i="1"/>
  <c r="G25" i="1"/>
  <c r="G24" i="1"/>
  <c r="G23" i="1"/>
  <c r="G20" i="1"/>
  <c r="O32" i="1" l="1"/>
  <c r="O33" i="1" l="1"/>
  <c r="S32" i="1" l="1"/>
  <c r="K32" i="1"/>
  <c r="K33" i="1" s="1"/>
  <c r="S33" i="1" l="1"/>
</calcChain>
</file>

<file path=xl/sharedStrings.xml><?xml version="1.0" encoding="utf-8"?>
<sst xmlns="http://schemas.openxmlformats.org/spreadsheetml/2006/main" count="711" uniqueCount="167">
  <si>
    <t>No.</t>
  </si>
  <si>
    <t>Ubicación de la oficina</t>
  </si>
  <si>
    <t>Vazquez Gomez 301, Barrio Villalta, CP 96026, Acayucan, Veracruz</t>
  </si>
  <si>
    <t>Vázquez del Mercado 101, Interior 309, Zona Centro 20000 Aguascalientes, Ags.</t>
  </si>
  <si>
    <t>Av. Lopez Mateos 924 Col. La playa CP 32317 Juárez, Chihuahua</t>
  </si>
  <si>
    <t>Temporal en Albergue del Desierto.    Carpinteros No. 1515, col. Industrial, CP 21010, Mexicali, BC.</t>
  </si>
  <si>
    <t>Periférico Norte s/n esq. calle 5ta. poniente, Barrio La Esperanza, C.P 29960, Palenque, Chiapas</t>
  </si>
  <si>
    <t>Boulevard Galerías 200, segundo piso, col. Villa Olimpica, CP 25230, Saltillo, Coah.</t>
  </si>
  <si>
    <r>
      <t xml:space="preserve">21 oriente </t>
    </r>
    <r>
      <rPr>
        <sz val="10"/>
        <color theme="1"/>
        <rFont val="Arial"/>
        <family val="2"/>
      </rPr>
      <t>No. 22</t>
    </r>
    <r>
      <rPr>
        <sz val="10"/>
        <color rgb="FF000000"/>
        <rFont val="Arial"/>
        <family val="2"/>
      </rPr>
      <t xml:space="preserve"> esquina con 9ª y 11ª Ave. Norte Col. Lomas del Soconusco, C.P. 30700, Tapachula, Chiapas</t>
    </r>
  </si>
  <si>
    <t>9ª calle oriente No. 6 B15, entre 1era y 3av. Norte col. Centro C.P. 30700 Tapachula, Chiapas, México.</t>
  </si>
  <si>
    <t>Calle 22 No. 404 esquina con Calle 25 Centro, C.P. 86900, Tenosique Tabasco</t>
  </si>
  <si>
    <t>Blvrd. Gral Rodolfo Sánchez Taboada 10488, Oficinas 813, 819, 820 y 821 Zona Urbana Rio Tijuana, 22010 Tijuana, B.C.</t>
  </si>
  <si>
    <t>Torre Latino. Calle Juan Ignacio Ramón 506 Ote, Piso 8 Centro  CP. 64000  Monterrey, N.L.</t>
  </si>
  <si>
    <t>Calle José Guadalupe Zuno No. 2302, Oficinas 8 y 9 planta baja, Col. Americana C.P. 44140, Guadalajara, Jalisco</t>
  </si>
  <si>
    <t>Calle 14 Sur 3912, Residencial Puebla, 72530 Puebla, Pue</t>
  </si>
  <si>
    <t>Centro de Desarrollo Comunitario Tangamanga II, calle Carmen Serdan, Conjunto Habitacional Tangamanga II, S.L.P.</t>
  </si>
  <si>
    <t>Contenidos</t>
  </si>
  <si>
    <t>IVA</t>
  </si>
  <si>
    <t>MONTO TOTAL</t>
  </si>
  <si>
    <t>*</t>
  </si>
  <si>
    <t>**</t>
  </si>
  <si>
    <t xml:space="preserve">Prima neta                </t>
  </si>
  <si>
    <t>Gastos de expedición</t>
  </si>
  <si>
    <t xml:space="preserve">Comentarios del proveedor:                                                                                                                                                                                                                                                                                                      
</t>
  </si>
  <si>
    <t>Nombre y firma del representante Legal: ___________________________</t>
  </si>
  <si>
    <t>Nombre de la Empresa:</t>
  </si>
  <si>
    <t>Fecha:</t>
  </si>
  <si>
    <t>Anexo "C" - Forma Financiera de la oferta</t>
  </si>
  <si>
    <t>Nombre de la empresa:</t>
  </si>
  <si>
    <t>Razón Social de la empresa:</t>
  </si>
  <si>
    <t>Dirección de la empresa:</t>
  </si>
  <si>
    <t>Persona de contacto de la empresa (Teléfono - email):</t>
  </si>
  <si>
    <t>Favor de enviar su oferta en hoja membretada y firmada por el representante legal de su compañía.</t>
  </si>
  <si>
    <t xml:space="preserve">Costo total de la póliza AÑO 1 </t>
  </si>
  <si>
    <t>VALOR ASEGURADO en USD*</t>
  </si>
  <si>
    <t>Equipo electrónico fijo</t>
  </si>
  <si>
    <t>Equipo electrónico móvil</t>
  </si>
  <si>
    <t>Mariano Escobedo 520 pisos 2,3 y 4, Anzurez, Miguel Hidalgo, Ciudad de México, CP 11590</t>
  </si>
  <si>
    <r>
      <t xml:space="preserve">Aceptación de los Terminos de Pago del ACNUR: </t>
    </r>
    <r>
      <rPr>
        <sz val="14"/>
        <rFont val="Calibri"/>
        <family val="2"/>
        <scheme val="minor"/>
      </rPr>
      <t>Indique SI o NO</t>
    </r>
  </si>
  <si>
    <t xml:space="preserve">Costo Total </t>
  </si>
  <si>
    <t>Plaza Revolución 107, San Juan de Dios, C.P 37004 León, Gto.</t>
  </si>
  <si>
    <t>Oficinas ACNUR y COMAR</t>
  </si>
  <si>
    <t>ACNUR Acayucan, Veracruz</t>
  </si>
  <si>
    <t>ACNUR Aguascalientes, Aguascalientes</t>
  </si>
  <si>
    <t>ACNUR Ciudad Juárez, Chihuahua</t>
  </si>
  <si>
    <t>ACNUR Ciudad de México, CDMX</t>
  </si>
  <si>
    <t>ACNUR Guadalajara, Jalisco</t>
  </si>
  <si>
    <t>ACNUR Monterrey, NL</t>
  </si>
  <si>
    <t>ACNUR Mexicali, Baja California</t>
  </si>
  <si>
    <t>ACNUR León, Guanajuato</t>
  </si>
  <si>
    <t>ACNUR Palenque, Chiapas</t>
  </si>
  <si>
    <t>ACNUR Puebla, Puebla</t>
  </si>
  <si>
    <t>ACNUR Saltillo, Coahuila</t>
  </si>
  <si>
    <t>ACNUR San Luis Potosi, S.L.P.</t>
  </si>
  <si>
    <t>ACNUR Tapachula, Chiapas</t>
  </si>
  <si>
    <t>ACNUR Tenosique, Tabasco</t>
  </si>
  <si>
    <t>ACNUR Tijuana, Baja California</t>
  </si>
  <si>
    <t>COMAR Tenosique, Tabasco</t>
  </si>
  <si>
    <t>COMAR Tapahula, Chiapas</t>
  </si>
  <si>
    <t>Calle 55 s/n Col. Pueblo Nuevo C.P. 86900 Tenosique, Tabasco</t>
  </si>
  <si>
    <t>18ª. Calle Poniente,  y  2ª. Privada Sur  S/N, Tapachula, Chiapas, México.</t>
  </si>
  <si>
    <t>Costo total de la póliza AÑO 2</t>
  </si>
  <si>
    <t>Costo total de la póliza AÑO 3</t>
  </si>
  <si>
    <t>Valor asegurado a marzo 2021, el valor puede variar al contratar la poliza</t>
  </si>
  <si>
    <t>Notas por parte del ACNUR</t>
  </si>
  <si>
    <t>Considerar un posible incremento del 15% por bienes que lleguen a adquirirse de junio 2021 a junio 2022 o a la renovación de la póliza</t>
  </si>
  <si>
    <t xml:space="preserve">Oficinas ACNUR </t>
  </si>
  <si>
    <t>Oficinas COMAR</t>
  </si>
  <si>
    <t>COMAR Tapachula, Chiapas</t>
  </si>
  <si>
    <t xml:space="preserve">Deberá confirmar la capacidad de facturar al domicilio fiscal del ACNUR que será distinto al que se plasme en la póliza como domicilios de aseguramiento	.	</t>
  </si>
  <si>
    <t>Costos: Precios fijos todo incluido durante la duración del Contrato Marco(s)</t>
  </si>
  <si>
    <t>Utilice este formulario para su propuesta financiera para los servicios indicados que dan el precio de forma fija y con todo incluido.</t>
  </si>
  <si>
    <t>Los costos de los servicios indicados en esta tabla deben incluir los impuestos aplicables y el servicio en los casos que aplica.</t>
  </si>
  <si>
    <t>Nombre:</t>
  </si>
  <si>
    <t>Av. Paseo de las Fuentes No. 452-A piso 4, Col. Santa Elena, C.P. 29020, Tuxtla Gutiérrez, Chiapas</t>
  </si>
  <si>
    <t>Dirección de la oficina</t>
  </si>
  <si>
    <t>Vázquez del Mercado 101, Interior 309, Zona Centro CP 20000, Aguascalientes, Ags.</t>
  </si>
  <si>
    <t>Av. Lopez Mateos 924 Col. La playa, CP 32317 Cd. Juárez, Chihuahua</t>
  </si>
  <si>
    <t>Mariano Escobedo 526 pisos 2,3 y 4, Anzures, Miguel Hidalgo, CP 11590, Ciudad de México</t>
  </si>
  <si>
    <t>Calle José Guadalupe Zuno No. 2302, Oficinas 8 y 9 planta baja, Col. Americana CP 44140, Guadalajara, Jalisco</t>
  </si>
  <si>
    <t>Boulevard Galerías 200, segundo piso, Col. Villa Olímpica, CP 25230, Saltillo, Coah.</t>
  </si>
  <si>
    <t>Centro de Desarrollo Comunitario Tangamanga II, calle Carmen Serdán, Conjunto Habitacional Tangamanga II, S.L.P.</t>
  </si>
  <si>
    <t>Aquiles Serdán No. 507, Edificio 2, Depto 302, entre Av. Gregorio Mendez Magaña y Niños Héroes, Colonia Gil y Saenz, CP 86080, Villahermosa, Tabasco</t>
  </si>
  <si>
    <t>18ª. Calle Poniente, y 2ª. Privada Sur S/N, CP 30700 Tapachula, Chiapas, México.</t>
  </si>
  <si>
    <t>ACNUR Tuxtla Gutiérrez, Chiapas</t>
  </si>
  <si>
    <t>ACNUR Villahermosa, Tabasco</t>
  </si>
  <si>
    <t>Valor asegurado a febrero 2024, el valor puede variar al contratar y/o al renovar la poliza</t>
  </si>
  <si>
    <t>Suma Total</t>
  </si>
  <si>
    <t>21 oriente No. 22 esquina con 9ª y 11ª Ave. Norte Col. Lomas del Soconusco, C.P. 32725, Tapachula, Chiapas</t>
  </si>
  <si>
    <t>2ª privada sur S/N entre 18ª calle poniente y 20 calle poniente, Col. San Sebastián, C.P. 30790, Tapachula, Chiapas</t>
  </si>
  <si>
    <r>
      <t xml:space="preserve">2025                                                              
  </t>
    </r>
    <r>
      <rPr>
        <b/>
        <sz val="10"/>
        <color rgb="FFFF0000"/>
        <rFont val="Arial"/>
        <family val="2"/>
      </rPr>
      <t xml:space="preserve">(AÑO 1)  </t>
    </r>
  </si>
  <si>
    <r>
      <t xml:space="preserve"> 2026                                                                     
 </t>
    </r>
    <r>
      <rPr>
        <b/>
        <sz val="10"/>
        <color rgb="FFFF0000"/>
        <rFont val="Arial"/>
        <family val="2"/>
      </rPr>
      <t xml:space="preserve">(AÑO 2)  </t>
    </r>
  </si>
  <si>
    <r>
      <t xml:space="preserve"> 2027                                                                 
     </t>
    </r>
    <r>
      <rPr>
        <b/>
        <sz val="10"/>
        <color rgb="FFFF0000"/>
        <rFont val="Arial"/>
        <family val="2"/>
      </rPr>
      <t xml:space="preserve">(AÑO 3) </t>
    </r>
  </si>
  <si>
    <t>PARA LA CELEBRACIÓN DE UN CONTRATO MARCO PARA LA PROVISIÓN DEL SERVICIO SEGURO DE CONTENIDOS “SEGURO DE TODO RIESGO DE INCENDIO” REQUERIDO PARA LAS OFICINAS DEL ALTO COMISIONADO DE LAS NACIONES UNIDAS PARA LOS REFUGIADOS (ACNUR) Y LA COMISIÓN MEXICANA DE AYUDA A REFUGIADOS (COMAR) EN MÉXICO.</t>
  </si>
  <si>
    <t>Dr. José Ma. Coss 731, Centro, 64000 Monterrey, N.L</t>
  </si>
  <si>
    <t>Torre La Esquina Calle Rufino Tamayo 9990 Piso 6. Of. 604. Zona Urbana Rio Tijuana, 22010. Tijuana, Baja California</t>
  </si>
  <si>
    <t>COBERTURA</t>
  </si>
  <si>
    <t>INCENDIO Y/O RAYO</t>
  </si>
  <si>
    <t>EXPLOSIÓN</t>
  </si>
  <si>
    <t>RIESGOS HIDROMETEOROGICOS</t>
  </si>
  <si>
    <t>HUELGAS</t>
  </si>
  <si>
    <t>TERREMOTO Y/O ERUPCCIÓN VOLCANICA</t>
  </si>
  <si>
    <t>NAVES AREAS, VEHICULOS Y HUMO</t>
  </si>
  <si>
    <t>MXN</t>
  </si>
  <si>
    <t>R.C.INM Y ACTIVS</t>
  </si>
  <si>
    <t>COBERTURA MATERIAL</t>
  </si>
  <si>
    <t>ROBO CON VIOLENCIA / Y/O ASALTO</t>
  </si>
  <si>
    <t>SUMA ASEGURADA</t>
  </si>
  <si>
    <t xml:space="preserve">Ubicación 1 </t>
  </si>
  <si>
    <t>SECCION DINERO / VALORES</t>
  </si>
  <si>
    <t>SECCION AVERIA DE EQUIPO</t>
  </si>
  <si>
    <t>AMAPARADA</t>
  </si>
  <si>
    <t>INCENDIO CONTENIDOS</t>
  </si>
  <si>
    <t>REMOCION DE ESCOMBROS</t>
  </si>
  <si>
    <t>RESPONSABILIDAD CIVIL</t>
  </si>
  <si>
    <t>CRISTALES</t>
  </si>
  <si>
    <t>ROBO CON VIOLENCIA Y/O ASALTO</t>
  </si>
  <si>
    <t>DINERO Y VALORES LUC</t>
  </si>
  <si>
    <t>AVERIA DE EQUIPO</t>
  </si>
  <si>
    <t>Ubicación 2</t>
  </si>
  <si>
    <t>REMOCIÓN DE ESCOMBROS</t>
  </si>
  <si>
    <t>EXPLOSION</t>
  </si>
  <si>
    <t>RIESGOS HIDROMETEOROLOGICOS</t>
  </si>
  <si>
    <t>TERREMOTO Y/O ERUPCIÓN VOLCANICA</t>
  </si>
  <si>
    <t>Giro del negocio: Oficinas en general.</t>
  </si>
  <si>
    <t xml:space="preserve">COBERTURA </t>
  </si>
  <si>
    <t xml:space="preserve">INCENDIO Y/O RAYO </t>
  </si>
  <si>
    <t xml:space="preserve">1% de la suma Asegurada </t>
  </si>
  <si>
    <t>Deducible</t>
  </si>
  <si>
    <t>Sin Deducible Aplica todo riesgo de incendio</t>
  </si>
  <si>
    <t>Máximo de 2,620.68 USD al Momento del siniestro</t>
  </si>
  <si>
    <t>2% de la sumaasegurada</t>
  </si>
  <si>
    <t>1% de la suma asegurada</t>
  </si>
  <si>
    <t>SECCIÓN REMODELACIÓN DE ESCOMBROS</t>
  </si>
  <si>
    <t xml:space="preserve">10% de la pérdida al momento </t>
  </si>
  <si>
    <t>5% de pérdida indemnizable  almomento del siniestro</t>
  </si>
  <si>
    <t>10% Sobre la Reclamación con  al Momento del Siniestro</t>
  </si>
  <si>
    <t>Ubicación 3</t>
  </si>
  <si>
    <t>Ubicación 4</t>
  </si>
  <si>
    <t>Ubicación 5</t>
  </si>
  <si>
    <t>Ubicación 6</t>
  </si>
  <si>
    <t>Ubicación 7</t>
  </si>
  <si>
    <t>Ubicación 8</t>
  </si>
  <si>
    <t>Ubicación 9</t>
  </si>
  <si>
    <t>Ubicación 10</t>
  </si>
  <si>
    <t>Ubicación 11</t>
  </si>
  <si>
    <t>Ubicación 12</t>
  </si>
  <si>
    <t>Ubicación 13</t>
  </si>
  <si>
    <t>Ubicación 14</t>
  </si>
  <si>
    <t>Ubicación 15</t>
  </si>
  <si>
    <t>Ubicación 16</t>
  </si>
  <si>
    <t>US$7,558.73</t>
  </si>
  <si>
    <t>CDMX</t>
  </si>
  <si>
    <t>Monterrey</t>
  </si>
  <si>
    <t>Saltillo</t>
  </si>
  <si>
    <t>Tapachula</t>
  </si>
  <si>
    <t>Tenosique</t>
  </si>
  <si>
    <t>Palenque</t>
  </si>
  <si>
    <t>Aguascalientes</t>
  </si>
  <si>
    <t xml:space="preserve">Guadalajara </t>
  </si>
  <si>
    <t xml:space="preserve">Ciudad Juarez </t>
  </si>
  <si>
    <t xml:space="preserve">Tapachula </t>
  </si>
  <si>
    <t>San Luis Potosi</t>
  </si>
  <si>
    <t>Tijuana</t>
  </si>
  <si>
    <t xml:space="preserve">Villahermosa </t>
  </si>
  <si>
    <t>Ubicación 17</t>
  </si>
  <si>
    <t>Convocatoria para Licitar: N.º RFQ/2024/ACNUR/MEX/054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</si>
</sst>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Arial"/>
      <family val="2"/>
    </font>
    <font>
      <sz val="10"/>
      <color theme="1"/>
      <name val="Arial"/>
      <family val="2"/>
    </font>
    <font>
      <sz val="8"/>
      <name val="Calibri"/>
      <family val="2"/>
      <scheme val="minor"/>
    </font>
    <font>
      <b/>
      <sz val="10"/>
      <color theme="1"/>
      <name val="Arial"/>
      <family val="2"/>
    </font>
    <font>
      <b/>
      <sz val="12"/>
      <color theme="1"/>
      <name val="Calibri"/>
      <family val="2"/>
      <scheme val="minor"/>
    </font>
    <font>
      <b/>
      <sz val="9"/>
      <name val="Arial"/>
      <family val="2"/>
    </font>
    <font>
      <b/>
      <sz val="14"/>
      <name val="Calibri"/>
      <family val="2"/>
      <scheme val="minor"/>
    </font>
    <font>
      <sz val="14"/>
      <name val="Calibri"/>
      <family val="2"/>
      <scheme val="minor"/>
    </font>
    <font>
      <i/>
      <sz val="14"/>
      <name val="Calibri"/>
      <family val="2"/>
      <scheme val="minor"/>
    </font>
    <font>
      <b/>
      <sz val="14"/>
      <color theme="1"/>
      <name val="Calibri"/>
      <family val="2"/>
      <scheme val="minor"/>
    </font>
    <font>
      <b/>
      <sz val="10"/>
      <color rgb="FFFF0000"/>
      <name val="Arial"/>
      <family val="2"/>
    </font>
    <font>
      <b/>
      <sz val="14"/>
      <color rgb="FFFF0000"/>
      <name val="Calibri"/>
      <family val="2"/>
      <scheme val="minor"/>
    </font>
    <font>
      <b/>
      <i/>
      <sz val="14"/>
      <color theme="0"/>
      <name val="Arial"/>
      <family val="2"/>
    </font>
    <font>
      <sz val="10"/>
      <name val="Arial"/>
      <family val="2"/>
    </font>
    <font>
      <b/>
      <sz val="11"/>
      <name val="Calibri"/>
      <family val="2"/>
      <scheme val="minor"/>
    </font>
    <font>
      <sz val="11"/>
      <name val="Calibri"/>
      <family val="2"/>
      <scheme val="minor"/>
    </font>
    <font>
      <b/>
      <sz val="10"/>
      <name val="Arial"/>
      <family val="2"/>
    </font>
    <font>
      <b/>
      <sz val="18"/>
      <color theme="0"/>
      <name val="Arial"/>
      <family val="2"/>
    </font>
    <font>
      <b/>
      <sz val="16"/>
      <name val="Arial"/>
      <family val="2"/>
    </font>
    <font>
      <sz val="16"/>
      <name val="Arial"/>
      <family val="2"/>
    </font>
    <font>
      <b/>
      <sz val="18"/>
      <name val="Arial"/>
      <family val="2"/>
    </font>
    <font>
      <sz val="18"/>
      <name val="Arial"/>
      <family val="2"/>
    </font>
    <font>
      <b/>
      <sz val="14"/>
      <color theme="1"/>
      <name val="Arial"/>
      <family val="2"/>
    </font>
    <font>
      <sz val="14"/>
      <color theme="1"/>
      <name val="Arial"/>
      <family val="2"/>
    </font>
  </fonts>
  <fills count="9">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theme="7" tint="0.59999389629810485"/>
        <bgColor indexed="64"/>
      </patternFill>
    </fill>
  </fills>
  <borders count="35">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top style="medium">
        <color indexed="64"/>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47">
    <xf numFmtId="0" fontId="0" fillId="0" borderId="0" xfId="0"/>
    <xf numFmtId="0" fontId="0" fillId="0" borderId="4" xfId="0" applyBorder="1"/>
    <xf numFmtId="0" fontId="0" fillId="0" borderId="0" xfId="0" applyAlignment="1">
      <alignment horizontal="left" wrapText="1"/>
    </xf>
    <xf numFmtId="0" fontId="8" fillId="2" borderId="0" xfId="0" applyFont="1" applyFill="1" applyAlignment="1">
      <alignment horizontal="justify" vertical="center" wrapText="1"/>
    </xf>
    <xf numFmtId="0" fontId="9" fillId="2" borderId="13" xfId="0" applyFont="1" applyFill="1" applyBorder="1" applyAlignment="1">
      <alignment horizontal="left" vertical="top"/>
    </xf>
    <xf numFmtId="0" fontId="10" fillId="2" borderId="8" xfId="0" applyFont="1" applyFill="1" applyBorder="1" applyAlignment="1">
      <alignment horizontal="left" vertical="top"/>
    </xf>
    <xf numFmtId="0" fontId="10" fillId="2" borderId="9" xfId="0" applyFont="1" applyFill="1" applyBorder="1" applyAlignment="1">
      <alignment horizontal="left" vertical="top"/>
    </xf>
    <xf numFmtId="0" fontId="11" fillId="2" borderId="11" xfId="0" applyFont="1" applyFill="1" applyBorder="1" applyAlignment="1">
      <alignment horizontal="left" vertical="top"/>
    </xf>
    <xf numFmtId="0" fontId="9" fillId="2" borderId="12" xfId="0" applyFont="1" applyFill="1" applyBorder="1" applyAlignment="1">
      <alignment horizontal="left" vertical="top"/>
    </xf>
    <xf numFmtId="0" fontId="8" fillId="2" borderId="9" xfId="0" applyFont="1" applyFill="1" applyBorder="1" applyAlignment="1">
      <alignment horizontal="justify" vertical="center" wrapText="1"/>
    </xf>
    <xf numFmtId="0" fontId="10" fillId="2" borderId="15" xfId="0" applyFont="1" applyFill="1" applyBorder="1" applyAlignment="1">
      <alignment horizontal="left" vertical="top"/>
    </xf>
    <xf numFmtId="0" fontId="11" fillId="2" borderId="0" xfId="0" applyFont="1" applyFill="1" applyBorder="1" applyAlignment="1">
      <alignment horizontal="left" vertical="top"/>
    </xf>
    <xf numFmtId="0" fontId="8" fillId="2" borderId="0" xfId="0" applyFont="1" applyFill="1" applyBorder="1" applyAlignment="1">
      <alignment horizontal="justify" vertical="center" wrapText="1"/>
    </xf>
    <xf numFmtId="0" fontId="11" fillId="2" borderId="3" xfId="0" applyFont="1" applyFill="1" applyBorder="1" applyAlignment="1">
      <alignment horizontal="left" vertical="top"/>
    </xf>
    <xf numFmtId="0" fontId="8" fillId="2" borderId="13" xfId="0" applyFont="1" applyFill="1" applyBorder="1" applyAlignment="1">
      <alignment horizontal="justify" vertical="center" wrapText="1"/>
    </xf>
    <xf numFmtId="0" fontId="9" fillId="2" borderId="2" xfId="0" applyFont="1" applyFill="1" applyBorder="1" applyAlignment="1">
      <alignment horizontal="left" vertical="top"/>
    </xf>
    <xf numFmtId="0" fontId="0" fillId="2" borderId="0" xfId="0" applyFill="1"/>
    <xf numFmtId="0" fontId="0" fillId="0" borderId="17" xfId="0" applyBorder="1"/>
    <xf numFmtId="0" fontId="0" fillId="0" borderId="19" xfId="0" applyBorder="1"/>
    <xf numFmtId="0" fontId="0" fillId="0" borderId="21" xfId="0" applyBorder="1"/>
    <xf numFmtId="0" fontId="0" fillId="0" borderId="16" xfId="0" applyBorder="1"/>
    <xf numFmtId="0" fontId="0" fillId="0" borderId="18" xfId="0" applyBorder="1"/>
    <xf numFmtId="0" fontId="3" fillId="2" borderId="4" xfId="0" applyFont="1" applyFill="1" applyBorder="1" applyAlignment="1">
      <alignment horizontal="left" vertical="center"/>
    </xf>
    <xf numFmtId="0" fontId="0" fillId="0" borderId="5" xfId="0" applyBorder="1"/>
    <xf numFmtId="0" fontId="0" fillId="0" borderId="22" xfId="0" applyBorder="1"/>
    <xf numFmtId="0" fontId="0" fillId="4" borderId="0" xfId="0" applyFill="1"/>
    <xf numFmtId="0" fontId="8" fillId="4" borderId="0" xfId="0" applyFont="1" applyFill="1" applyAlignment="1">
      <alignment horizontal="justify"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vertical="center"/>
    </xf>
    <xf numFmtId="0" fontId="3" fillId="2" borderId="0" xfId="0" applyFont="1" applyFill="1" applyBorder="1" applyAlignment="1">
      <alignment horizontal="left" vertical="center" wrapText="1"/>
    </xf>
    <xf numFmtId="0" fontId="0" fillId="2" borderId="0" xfId="0" applyFill="1" applyBorder="1" applyAlignment="1">
      <alignment vertical="center"/>
    </xf>
    <xf numFmtId="0" fontId="0" fillId="2" borderId="0" xfId="0" applyFill="1" applyAlignment="1">
      <alignment vertical="center"/>
    </xf>
    <xf numFmtId="0" fontId="2" fillId="2" borderId="0" xfId="0" applyFont="1" applyFill="1" applyBorder="1" applyAlignment="1">
      <alignment horizontal="center" vertical="center" wrapText="1"/>
    </xf>
    <xf numFmtId="164" fontId="2" fillId="2" borderId="0" xfId="1" applyFont="1" applyFill="1" applyBorder="1" applyAlignment="1">
      <alignment vertical="center"/>
    </xf>
    <xf numFmtId="0" fontId="2" fillId="2" borderId="0" xfId="0" applyFont="1" applyFill="1" applyAlignment="1">
      <alignment horizontal="left" vertical="center" wrapText="1"/>
    </xf>
    <xf numFmtId="0" fontId="2" fillId="2" borderId="0" xfId="0" applyFont="1" applyFill="1" applyAlignment="1">
      <alignment vertical="center"/>
    </xf>
    <xf numFmtId="0" fontId="7" fillId="2" borderId="12" xfId="0" applyFont="1" applyFill="1" applyBorder="1" applyAlignment="1">
      <alignment horizontal="right"/>
    </xf>
    <xf numFmtId="0" fontId="0" fillId="2" borderId="0" xfId="0" applyFill="1" applyAlignment="1">
      <alignment horizontal="left" wrapText="1"/>
    </xf>
    <xf numFmtId="0" fontId="2" fillId="2" borderId="13" xfId="0" applyFont="1" applyFill="1" applyBorder="1" applyAlignment="1">
      <alignment horizontal="left"/>
    </xf>
    <xf numFmtId="0" fontId="2" fillId="2" borderId="2" xfId="0" applyFont="1" applyFill="1" applyBorder="1" applyAlignment="1">
      <alignment horizontal="left"/>
    </xf>
    <xf numFmtId="0" fontId="0" fillId="4" borderId="0" xfId="0" applyFill="1" applyAlignment="1">
      <alignment vertical="center"/>
    </xf>
    <xf numFmtId="0" fontId="0" fillId="0" borderId="0" xfId="0" applyAlignment="1">
      <alignment vertical="center"/>
    </xf>
    <xf numFmtId="0" fontId="7" fillId="2" borderId="11" xfId="0" applyFont="1" applyFill="1" applyBorder="1" applyAlignment="1">
      <alignment horizontal="right" vertical="center"/>
    </xf>
    <xf numFmtId="0" fontId="7" fillId="2" borderId="12" xfId="0" applyFont="1" applyFill="1" applyBorder="1" applyAlignment="1">
      <alignment horizontal="right" vertical="center"/>
    </xf>
    <xf numFmtId="0" fontId="0" fillId="0" borderId="7" xfId="0" applyBorder="1"/>
    <xf numFmtId="0" fontId="0" fillId="0" borderId="23" xfId="0" applyBorder="1"/>
    <xf numFmtId="0" fontId="0" fillId="0" borderId="20" xfId="0" applyBorder="1"/>
    <xf numFmtId="0" fontId="0" fillId="0" borderId="25" xfId="0" applyBorder="1"/>
    <xf numFmtId="0" fontId="0" fillId="0" borderId="6" xfId="0" applyBorder="1"/>
    <xf numFmtId="0" fontId="0" fillId="0" borderId="24" xfId="0" applyBorder="1"/>
    <xf numFmtId="0" fontId="3" fillId="0" borderId="4" xfId="0" applyFont="1" applyBorder="1" applyAlignment="1">
      <alignment horizontal="left" vertical="center"/>
    </xf>
    <xf numFmtId="0" fontId="3" fillId="0" borderId="4" xfId="0" applyFont="1" applyFill="1" applyBorder="1" applyAlignment="1">
      <alignment horizontal="left" vertical="center"/>
    </xf>
    <xf numFmtId="0" fontId="3" fillId="0" borderId="4" xfId="0" applyFont="1" applyBorder="1" applyAlignment="1">
      <alignment horizontal="left" vertical="center" wrapText="1"/>
    </xf>
    <xf numFmtId="0" fontId="3" fillId="0" borderId="4" xfId="0" applyFont="1" applyFill="1" applyBorder="1" applyAlignment="1">
      <alignment horizontal="left" vertical="center" wrapText="1"/>
    </xf>
    <xf numFmtId="0" fontId="4" fillId="0" borderId="4" xfId="0" applyFont="1" applyBorder="1" applyAlignment="1">
      <alignment horizontal="left" vertical="center" wrapText="1"/>
    </xf>
    <xf numFmtId="0" fontId="3" fillId="2" borderId="4"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7" borderId="4" xfId="0" applyFont="1" applyFill="1" applyBorder="1" applyAlignment="1">
      <alignment horizontal="left" vertical="center"/>
    </xf>
    <xf numFmtId="0" fontId="7" fillId="8" borderId="11" xfId="0" applyFont="1" applyFill="1" applyBorder="1" applyAlignment="1">
      <alignment horizontal="right" vertical="center"/>
    </xf>
    <xf numFmtId="0" fontId="2" fillId="8" borderId="0" xfId="0" applyFont="1" applyFill="1" applyBorder="1" applyAlignment="1">
      <alignment horizontal="left" vertical="center"/>
    </xf>
    <xf numFmtId="0" fontId="2" fillId="8" borderId="3" xfId="0" applyFont="1" applyFill="1" applyBorder="1" applyAlignment="1">
      <alignment horizontal="left" vertical="center"/>
    </xf>
    <xf numFmtId="0" fontId="7" fillId="8" borderId="12" xfId="0" applyFont="1" applyFill="1" applyBorder="1" applyAlignment="1">
      <alignment horizontal="right" vertical="center"/>
    </xf>
    <xf numFmtId="0" fontId="6" fillId="5" borderId="26" xfId="0" applyFont="1" applyFill="1" applyBorder="1" applyAlignment="1">
      <alignment horizontal="center" vertical="center" wrapText="1"/>
    </xf>
    <xf numFmtId="164" fontId="2" fillId="2" borderId="28" xfId="1" applyFont="1" applyFill="1" applyBorder="1" applyAlignment="1">
      <alignment vertical="center"/>
    </xf>
    <xf numFmtId="164" fontId="2" fillId="2" borderId="26" xfId="1" applyFont="1" applyFill="1" applyBorder="1" applyAlignment="1">
      <alignment vertical="center"/>
    </xf>
    <xf numFmtId="0" fontId="6" fillId="6" borderId="27" xfId="0" applyFont="1" applyFill="1" applyBorder="1" applyAlignment="1">
      <alignment horizontal="center" vertical="center" wrapText="1"/>
    </xf>
    <xf numFmtId="164" fontId="17" fillId="2" borderId="4" xfId="1" applyFont="1" applyFill="1" applyBorder="1" applyAlignment="1">
      <alignment horizontal="left" vertical="center" wrapText="1"/>
    </xf>
    <xf numFmtId="164" fontId="17" fillId="2" borderId="4" xfId="1" applyFont="1" applyFill="1" applyBorder="1" applyAlignment="1">
      <alignment horizontal="left" vertical="center"/>
    </xf>
    <xf numFmtId="164" fontId="17" fillId="2" borderId="4" xfId="1" applyFont="1" applyFill="1" applyBorder="1" applyAlignment="1">
      <alignment horizontal="left"/>
    </xf>
    <xf numFmtId="164" fontId="19" fillId="2" borderId="4" xfId="1" applyFont="1" applyFill="1" applyBorder="1" applyAlignment="1">
      <alignment vertical="center"/>
    </xf>
    <xf numFmtId="164" fontId="19" fillId="2" borderId="4" xfId="1" applyFont="1" applyFill="1" applyBorder="1" applyAlignment="1">
      <alignment horizontal="left" vertical="center"/>
    </xf>
    <xf numFmtId="164" fontId="19" fillId="2" borderId="4" xfId="1" applyFont="1" applyFill="1" applyBorder="1"/>
    <xf numFmtId="164" fontId="2" fillId="2" borderId="0" xfId="0" applyNumberFormat="1" applyFont="1" applyFill="1" applyBorder="1" applyAlignment="1">
      <alignment vertical="center" wrapText="1"/>
    </xf>
    <xf numFmtId="164" fontId="0" fillId="0" borderId="0" xfId="0" applyNumberFormat="1"/>
    <xf numFmtId="0" fontId="0" fillId="0" borderId="29" xfId="0" applyBorder="1"/>
    <xf numFmtId="0" fontId="0" fillId="0" borderId="30" xfId="0" applyBorder="1"/>
    <xf numFmtId="164" fontId="0" fillId="0" borderId="0" xfId="1" applyFont="1" applyBorder="1"/>
    <xf numFmtId="0" fontId="0" fillId="0" borderId="31" xfId="0" applyBorder="1"/>
    <xf numFmtId="164" fontId="0" fillId="0" borderId="0" xfId="0" applyNumberFormat="1" applyBorder="1"/>
    <xf numFmtId="0" fontId="0" fillId="0" borderId="32" xfId="0" applyBorder="1"/>
    <xf numFmtId="0" fontId="0" fillId="0" borderId="34" xfId="0" applyBorder="1"/>
    <xf numFmtId="0" fontId="0" fillId="0" borderId="0" xfId="0" applyBorder="1"/>
    <xf numFmtId="0" fontId="2" fillId="0" borderId="30" xfId="0" applyFont="1" applyBorder="1"/>
    <xf numFmtId="164" fontId="2" fillId="0" borderId="0" xfId="1" applyFont="1" applyBorder="1"/>
    <xf numFmtId="0" fontId="0" fillId="0" borderId="33" xfId="0" applyBorder="1"/>
    <xf numFmtId="0" fontId="3" fillId="0" borderId="16" xfId="0" applyFont="1" applyFill="1" applyBorder="1" applyAlignment="1">
      <alignment horizontal="center" vertical="center" wrapText="1"/>
    </xf>
    <xf numFmtId="0" fontId="16" fillId="0" borderId="4" xfId="0" applyFont="1" applyFill="1" applyBorder="1" applyAlignment="1">
      <alignment horizontal="left" vertical="center"/>
    </xf>
    <xf numFmtId="0" fontId="16" fillId="0" borderId="7" xfId="0" applyFont="1" applyFill="1" applyBorder="1" applyAlignment="1">
      <alignment horizontal="left" vertical="center" wrapText="1"/>
    </xf>
    <xf numFmtId="0" fontId="16" fillId="0" borderId="5" xfId="0" applyFont="1" applyFill="1" applyBorder="1" applyAlignment="1">
      <alignment horizontal="left" vertical="center"/>
    </xf>
    <xf numFmtId="0" fontId="16" fillId="0" borderId="2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0" fillId="0" borderId="0" xfId="0" applyFill="1"/>
    <xf numFmtId="0" fontId="21" fillId="0" borderId="16" xfId="0" applyFont="1" applyFill="1" applyBorder="1" applyAlignment="1">
      <alignment horizontal="left" vertical="center" wrapText="1"/>
    </xf>
    <xf numFmtId="0" fontId="22" fillId="0" borderId="4" xfId="0" applyFont="1" applyFill="1" applyBorder="1" applyAlignment="1">
      <alignment horizontal="left" vertical="center" wrapText="1"/>
    </xf>
    <xf numFmtId="0" fontId="22" fillId="0" borderId="17" xfId="0" applyFont="1" applyFill="1" applyBorder="1" applyAlignment="1">
      <alignment horizontal="left" vertical="center" wrapText="1"/>
    </xf>
    <xf numFmtId="0" fontId="2" fillId="8" borderId="0" xfId="0" applyFont="1" applyFill="1" applyBorder="1" applyAlignment="1">
      <alignment horizontal="left" vertical="center" wrapText="1"/>
    </xf>
    <xf numFmtId="0" fontId="9" fillId="2" borderId="14" xfId="0" applyFont="1" applyFill="1" applyBorder="1" applyAlignment="1">
      <alignment horizontal="left" vertical="top" wrapText="1"/>
    </xf>
    <xf numFmtId="0" fontId="9" fillId="2" borderId="10" xfId="0" applyFont="1" applyFill="1" applyBorder="1" applyAlignment="1">
      <alignment horizontal="left" vertical="top" wrapText="1"/>
    </xf>
    <xf numFmtId="0" fontId="9" fillId="2" borderId="1" xfId="0" applyFont="1" applyFill="1" applyBorder="1" applyAlignment="1">
      <alignment horizontal="left" vertical="top" wrapText="1"/>
    </xf>
    <xf numFmtId="0" fontId="0" fillId="2" borderId="8" xfId="0" applyFill="1" applyBorder="1" applyAlignment="1">
      <alignment horizontal="center"/>
    </xf>
    <xf numFmtId="0" fontId="0" fillId="2" borderId="9" xfId="0" applyFill="1" applyBorder="1" applyAlignment="1">
      <alignment horizontal="center"/>
    </xf>
    <xf numFmtId="0" fontId="0" fillId="2" borderId="15" xfId="0" applyFill="1" applyBorder="1" applyAlignment="1">
      <alignment horizontal="center"/>
    </xf>
    <xf numFmtId="0" fontId="2" fillId="2" borderId="11" xfId="0" applyFont="1" applyFill="1" applyBorder="1" applyAlignment="1">
      <alignment horizontal="right" vertical="center" wrapText="1"/>
    </xf>
    <xf numFmtId="0" fontId="2" fillId="2"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0" fillId="3" borderId="11" xfId="0" applyFont="1" applyFill="1" applyBorder="1" applyAlignment="1">
      <alignment horizontal="left" vertical="center"/>
    </xf>
    <xf numFmtId="0" fontId="20" fillId="3" borderId="0" xfId="0" applyFont="1" applyFill="1" applyBorder="1" applyAlignment="1">
      <alignment horizontal="left" vertical="center"/>
    </xf>
    <xf numFmtId="0" fontId="20" fillId="3" borderId="3" xfId="0" applyFont="1" applyFill="1" applyBorder="1" applyAlignment="1">
      <alignment horizontal="left" vertical="center"/>
    </xf>
    <xf numFmtId="0" fontId="23" fillId="0" borderId="16" xfId="0" applyFont="1" applyFill="1" applyBorder="1" applyAlignment="1">
      <alignment horizontal="left" vertical="top" wrapText="1"/>
    </xf>
    <xf numFmtId="0" fontId="24" fillId="0" borderId="4" xfId="0" applyFont="1" applyFill="1" applyBorder="1" applyAlignment="1">
      <alignment horizontal="left" vertical="top"/>
    </xf>
    <xf numFmtId="0" fontId="24" fillId="0" borderId="17" xfId="0" applyFont="1" applyFill="1" applyBorder="1" applyAlignment="1">
      <alignment horizontal="left" vertical="top"/>
    </xf>
    <xf numFmtId="0" fontId="6" fillId="5"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14" fillId="8" borderId="8" xfId="0" applyFont="1" applyFill="1" applyBorder="1" applyAlignment="1">
      <alignment horizontal="left" vertical="center"/>
    </xf>
    <xf numFmtId="0" fontId="14" fillId="8" borderId="9" xfId="0" applyFont="1" applyFill="1" applyBorder="1" applyAlignment="1">
      <alignment horizontal="left" vertical="center"/>
    </xf>
    <xf numFmtId="0" fontId="14" fillId="8" borderId="15" xfId="0" applyFont="1" applyFill="1" applyBorder="1" applyAlignment="1">
      <alignment horizontal="left" vertical="center"/>
    </xf>
    <xf numFmtId="0" fontId="2" fillId="8" borderId="0" xfId="0" applyFont="1" applyFill="1" applyBorder="1" applyAlignment="1">
      <alignment horizontal="left" vertical="center"/>
    </xf>
    <xf numFmtId="0" fontId="2" fillId="8" borderId="3" xfId="0" applyFont="1" applyFill="1" applyBorder="1" applyAlignment="1">
      <alignment horizontal="left" vertical="center"/>
    </xf>
    <xf numFmtId="0" fontId="2" fillId="8" borderId="13" xfId="0" applyFont="1" applyFill="1" applyBorder="1" applyAlignment="1">
      <alignment horizontal="left" vertical="center"/>
    </xf>
    <xf numFmtId="0" fontId="2" fillId="8" borderId="2" xfId="0" applyFont="1" applyFill="1" applyBorder="1" applyAlignment="1">
      <alignment horizontal="left" vertical="center"/>
    </xf>
    <xf numFmtId="0" fontId="2" fillId="2" borderId="0" xfId="0" applyFont="1" applyFill="1" applyAlignment="1">
      <alignment horizontal="right" vertical="center"/>
    </xf>
    <xf numFmtId="0" fontId="2" fillId="2" borderId="0" xfId="0" applyFont="1" applyFill="1" applyBorder="1" applyAlignment="1">
      <alignment horizontal="right" vertical="center"/>
    </xf>
    <xf numFmtId="0" fontId="6" fillId="6" borderId="27" xfId="0" applyFont="1" applyFill="1" applyBorder="1" applyAlignment="1">
      <alignment horizontal="center" vertical="center" wrapText="1"/>
    </xf>
    <xf numFmtId="0" fontId="6" fillId="6" borderId="28"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25" fillId="0" borderId="16" xfId="0" applyFont="1" applyBorder="1" applyAlignment="1">
      <alignment horizontal="left" vertical="center"/>
    </xf>
    <xf numFmtId="0" fontId="26" fillId="0" borderId="4" xfId="0" applyFont="1" applyBorder="1" applyAlignment="1">
      <alignment horizontal="left" vertical="center"/>
    </xf>
    <xf numFmtId="0" fontId="26" fillId="0" borderId="17" xfId="0" applyFont="1" applyBorder="1" applyAlignment="1">
      <alignment horizontal="left" vertical="center"/>
    </xf>
    <xf numFmtId="0" fontId="16" fillId="0" borderId="4" xfId="0" applyFont="1" applyFill="1" applyBorder="1" applyAlignment="1">
      <alignment horizontal="left" vertical="center"/>
    </xf>
    <xf numFmtId="0" fontId="25" fillId="0" borderId="4" xfId="0" applyFont="1" applyBorder="1" applyAlignment="1">
      <alignment horizontal="left" vertical="center"/>
    </xf>
    <xf numFmtId="0" fontId="15" fillId="3" borderId="11" xfId="0" applyFont="1" applyFill="1" applyBorder="1" applyAlignment="1">
      <alignment horizontal="left" vertical="center"/>
    </xf>
    <xf numFmtId="0" fontId="15" fillId="3" borderId="0" xfId="0" applyFont="1" applyFill="1" applyBorder="1" applyAlignment="1">
      <alignment horizontal="left" vertical="center"/>
    </xf>
    <xf numFmtId="0" fontId="15" fillId="3" borderId="3" xfId="0" applyFont="1" applyFill="1" applyBorder="1" applyAlignment="1">
      <alignment horizontal="left" vertical="center"/>
    </xf>
    <xf numFmtId="0" fontId="6" fillId="6" borderId="27" xfId="0" applyFont="1" applyFill="1" applyBorder="1" applyAlignment="1">
      <alignment horizontal="center" vertical="center"/>
    </xf>
    <xf numFmtId="0" fontId="6" fillId="6" borderId="28"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10" xfId="0" applyFont="1" applyFill="1" applyBorder="1" applyAlignment="1">
      <alignment horizontal="center" vertical="center"/>
    </xf>
    <xf numFmtId="0" fontId="6" fillId="6" borderId="1" xfId="0" applyFont="1" applyFill="1" applyBorder="1" applyAlignment="1">
      <alignment horizontal="center" vertical="center"/>
    </xf>
    <xf numFmtId="0" fontId="12" fillId="2" borderId="8" xfId="0" applyFont="1" applyFill="1" applyBorder="1" applyAlignment="1">
      <alignment horizontal="left" vertical="center"/>
    </xf>
    <xf numFmtId="0" fontId="12" fillId="2" borderId="9" xfId="0" applyFont="1" applyFill="1" applyBorder="1" applyAlignment="1">
      <alignment horizontal="left" vertical="center"/>
    </xf>
    <xf numFmtId="0" fontId="2" fillId="2" borderId="0" xfId="0" applyFont="1" applyFill="1" applyBorder="1" applyAlignment="1">
      <alignment horizontal="left" vertical="center"/>
    </xf>
    <xf numFmtId="0" fontId="2" fillId="2" borderId="13" xfId="0" applyFont="1" applyFill="1" applyBorder="1" applyAlignment="1">
      <alignment horizontal="left" vertical="center"/>
    </xf>
    <xf numFmtId="0" fontId="3" fillId="0" borderId="4" xfId="0" applyFont="1" applyBorder="1" applyAlignment="1">
      <alignment horizontal="left"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162464</xdr:colOff>
      <xdr:row>0</xdr:row>
      <xdr:rowOff>88900</xdr:rowOff>
    </xdr:from>
    <xdr:to>
      <xdr:col>1</xdr:col>
      <xdr:colOff>1883410</xdr:colOff>
      <xdr:row>0</xdr:row>
      <xdr:rowOff>554990</xdr:rowOff>
    </xdr:to>
    <xdr:pic>
      <xdr:nvPicPr>
        <xdr:cNvPr id="3" name="Picture 2">
          <a:extLst>
            <a:ext uri="{FF2B5EF4-FFF2-40B4-BE49-F238E27FC236}">
              <a16:creationId xmlns:a16="http://schemas.microsoft.com/office/drawing/2014/main" id="{CA4ABFC8-A5B5-4CBF-998F-D9120D0B066D}"/>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duotone>
            <a:schemeClr val="accent1">
              <a:shade val="45000"/>
              <a:satMod val="135000"/>
            </a:schemeClr>
            <a:prstClr val="white"/>
          </a:duotone>
          <a:extLst>
            <a:ext uri="{28A0092B-C50C-407E-A947-70E740481C1C}">
              <a14:useLocalDpi xmlns:a14="http://schemas.microsoft.com/office/drawing/2010/main" val="0"/>
            </a:ext>
          </a:extLst>
        </a:blip>
        <a:srcRect l="6766" t="22221"/>
        <a:stretch>
          <a:fillRect/>
        </a:stretch>
      </xdr:blipFill>
      <xdr:spPr bwMode="auto">
        <a:xfrm>
          <a:off x="162464" y="88900"/>
          <a:ext cx="2237836" cy="469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09400-779D-419E-BCE5-EF2F7E4D8027}">
  <sheetPr>
    <pageSetUpPr fitToPage="1"/>
  </sheetPr>
  <dimension ref="A1:AT231"/>
  <sheetViews>
    <sheetView tabSelected="1" zoomScale="85" zoomScaleNormal="85" workbookViewId="0">
      <selection activeCell="A4" sqref="A4:S4"/>
    </sheetView>
  </sheetViews>
  <sheetFormatPr defaultColWidth="0" defaultRowHeight="14.5" x14ac:dyDescent="0.35"/>
  <cols>
    <col min="1" max="1" width="7.7265625" customWidth="1"/>
    <col min="2" max="2" width="37.7265625" customWidth="1"/>
    <col min="3" max="3" width="63.81640625" style="2" customWidth="1"/>
    <col min="4" max="7" width="20.7265625" customWidth="1"/>
    <col min="8" max="9" width="15.7265625" customWidth="1"/>
    <col min="10" max="10" width="11.7265625" customWidth="1"/>
    <col min="11" max="11" width="25.7265625" customWidth="1"/>
    <col min="12" max="13" width="15.7265625" customWidth="1"/>
    <col min="14" max="14" width="11.453125" customWidth="1"/>
    <col min="15" max="15" width="25.7265625" customWidth="1"/>
    <col min="16" max="17" width="15.7265625" customWidth="1"/>
    <col min="18" max="18" width="13" customWidth="1"/>
    <col min="19" max="19" width="25.7265625" customWidth="1"/>
    <col min="20" max="20" width="10.81640625" style="25" customWidth="1"/>
    <col min="21" max="40" width="0" style="25" hidden="1" customWidth="1"/>
    <col min="41" max="46" width="0" hidden="1" customWidth="1"/>
    <col min="47" max="16384" width="10.81640625" hidden="1"/>
  </cols>
  <sheetData>
    <row r="1" spans="1:46" ht="46.9" customHeight="1" x14ac:dyDescent="0.35">
      <c r="A1" s="100"/>
      <c r="B1" s="101"/>
      <c r="C1" s="101"/>
      <c r="D1" s="101"/>
      <c r="E1" s="101"/>
      <c r="F1" s="101"/>
      <c r="G1" s="101"/>
      <c r="H1" s="101"/>
      <c r="I1" s="101"/>
      <c r="J1" s="101"/>
      <c r="K1" s="101"/>
      <c r="L1" s="101"/>
      <c r="M1" s="101"/>
      <c r="N1" s="101"/>
      <c r="O1" s="101"/>
      <c r="P1" s="101"/>
      <c r="Q1" s="101"/>
      <c r="R1" s="101"/>
      <c r="S1" s="102"/>
      <c r="AO1" s="16"/>
      <c r="AP1" s="16"/>
      <c r="AQ1" s="16"/>
      <c r="AR1" s="16"/>
      <c r="AS1" s="16"/>
      <c r="AT1" s="16"/>
    </row>
    <row r="2" spans="1:46" ht="25.15" customHeight="1" x14ac:dyDescent="0.35">
      <c r="A2" s="106" t="s">
        <v>27</v>
      </c>
      <c r="B2" s="107"/>
      <c r="C2" s="107"/>
      <c r="D2" s="107"/>
      <c r="E2" s="107"/>
      <c r="F2" s="107"/>
      <c r="G2" s="107"/>
      <c r="H2" s="107"/>
      <c r="I2" s="107"/>
      <c r="J2" s="107"/>
      <c r="K2" s="107"/>
      <c r="L2" s="107"/>
      <c r="M2" s="107"/>
      <c r="N2" s="107"/>
      <c r="O2" s="107"/>
      <c r="P2" s="107"/>
      <c r="Q2" s="107"/>
      <c r="R2" s="107"/>
      <c r="S2" s="108"/>
      <c r="AO2" s="16"/>
      <c r="AP2" s="16"/>
      <c r="AQ2" s="16"/>
      <c r="AR2" s="16"/>
      <c r="AS2" s="16"/>
      <c r="AT2" s="16"/>
    </row>
    <row r="3" spans="1:46" ht="25.15" customHeight="1" x14ac:dyDescent="0.35">
      <c r="A3" s="109" t="s">
        <v>166</v>
      </c>
      <c r="B3" s="110"/>
      <c r="C3" s="110"/>
      <c r="D3" s="110"/>
      <c r="E3" s="110"/>
      <c r="F3" s="110"/>
      <c r="G3" s="110"/>
      <c r="H3" s="110"/>
      <c r="I3" s="110"/>
      <c r="J3" s="110"/>
      <c r="K3" s="110"/>
      <c r="L3" s="110"/>
      <c r="M3" s="110"/>
      <c r="N3" s="110"/>
      <c r="O3" s="110"/>
      <c r="P3" s="110"/>
      <c r="Q3" s="110"/>
      <c r="R3" s="110"/>
      <c r="S3" s="111"/>
      <c r="AO3" s="16"/>
      <c r="AP3" s="16"/>
      <c r="AQ3" s="16"/>
      <c r="AR3" s="16"/>
      <c r="AS3" s="16"/>
      <c r="AT3" s="16"/>
    </row>
    <row r="4" spans="1:46" ht="61.5" customHeight="1" x14ac:dyDescent="0.35">
      <c r="A4" s="93" t="s">
        <v>93</v>
      </c>
      <c r="B4" s="94"/>
      <c r="C4" s="94"/>
      <c r="D4" s="94"/>
      <c r="E4" s="94"/>
      <c r="F4" s="94"/>
      <c r="G4" s="94"/>
      <c r="H4" s="94"/>
      <c r="I4" s="94"/>
      <c r="J4" s="94"/>
      <c r="K4" s="94"/>
      <c r="L4" s="94"/>
      <c r="M4" s="94"/>
      <c r="N4" s="94"/>
      <c r="O4" s="94"/>
      <c r="P4" s="94"/>
      <c r="Q4" s="94"/>
      <c r="R4" s="94"/>
      <c r="S4" s="95"/>
      <c r="AO4" s="16"/>
      <c r="AP4" s="16"/>
      <c r="AQ4" s="16"/>
      <c r="AR4" s="16"/>
      <c r="AS4" s="16"/>
      <c r="AT4" s="16"/>
    </row>
    <row r="5" spans="1:46" ht="25.15" customHeight="1" x14ac:dyDescent="0.35">
      <c r="A5" s="129" t="s">
        <v>73</v>
      </c>
      <c r="B5" s="130"/>
      <c r="C5" s="130"/>
      <c r="D5" s="130"/>
      <c r="E5" s="130"/>
      <c r="F5" s="130"/>
      <c r="G5" s="130"/>
      <c r="H5" s="130"/>
      <c r="I5" s="130"/>
      <c r="J5" s="130"/>
      <c r="K5" s="130"/>
      <c r="L5" s="130"/>
      <c r="M5" s="130"/>
      <c r="N5" s="130"/>
      <c r="O5" s="130"/>
      <c r="P5" s="130"/>
      <c r="Q5" s="130"/>
      <c r="R5" s="130"/>
      <c r="S5" s="131"/>
      <c r="AO5" s="16"/>
      <c r="AP5" s="16"/>
      <c r="AQ5" s="16"/>
      <c r="AR5" s="16"/>
      <c r="AS5" s="16"/>
      <c r="AT5" s="16"/>
    </row>
    <row r="6" spans="1:46" ht="25.15" customHeight="1" x14ac:dyDescent="0.35">
      <c r="A6" s="129" t="s">
        <v>28</v>
      </c>
      <c r="B6" s="130"/>
      <c r="C6" s="130"/>
      <c r="D6" s="130"/>
      <c r="E6" s="130"/>
      <c r="F6" s="130"/>
      <c r="G6" s="130"/>
      <c r="H6" s="130"/>
      <c r="I6" s="130"/>
      <c r="J6" s="130"/>
      <c r="K6" s="130"/>
      <c r="L6" s="130"/>
      <c r="M6" s="130"/>
      <c r="N6" s="130"/>
      <c r="O6" s="130"/>
      <c r="P6" s="130"/>
      <c r="Q6" s="130"/>
      <c r="R6" s="130"/>
      <c r="S6" s="131"/>
      <c r="AO6" s="16"/>
      <c r="AP6" s="16"/>
      <c r="AQ6" s="16"/>
      <c r="AR6" s="16"/>
      <c r="AS6" s="16"/>
      <c r="AT6" s="16"/>
    </row>
    <row r="7" spans="1:46" ht="25.15" customHeight="1" x14ac:dyDescent="0.35">
      <c r="A7" s="129" t="s">
        <v>29</v>
      </c>
      <c r="B7" s="130"/>
      <c r="C7" s="130"/>
      <c r="D7" s="130"/>
      <c r="E7" s="130"/>
      <c r="F7" s="130"/>
      <c r="G7" s="130"/>
      <c r="H7" s="130"/>
      <c r="I7" s="130"/>
      <c r="J7" s="130"/>
      <c r="K7" s="130"/>
      <c r="L7" s="130"/>
      <c r="M7" s="130"/>
      <c r="N7" s="130"/>
      <c r="O7" s="130"/>
      <c r="P7" s="130"/>
      <c r="Q7" s="130"/>
      <c r="R7" s="130"/>
      <c r="S7" s="131"/>
      <c r="AO7" s="16"/>
      <c r="AP7" s="16"/>
      <c r="AQ7" s="16"/>
      <c r="AR7" s="16"/>
      <c r="AS7" s="16"/>
      <c r="AT7" s="16"/>
    </row>
    <row r="8" spans="1:46" ht="25.15" customHeight="1" x14ac:dyDescent="0.35">
      <c r="A8" s="129" t="s">
        <v>30</v>
      </c>
      <c r="B8" s="130"/>
      <c r="C8" s="130"/>
      <c r="D8" s="130"/>
      <c r="E8" s="130"/>
      <c r="F8" s="130"/>
      <c r="G8" s="130"/>
      <c r="H8" s="130"/>
      <c r="I8" s="130"/>
      <c r="J8" s="130"/>
      <c r="K8" s="130"/>
      <c r="L8" s="130"/>
      <c r="M8" s="130"/>
      <c r="N8" s="130"/>
      <c r="O8" s="130"/>
      <c r="P8" s="130"/>
      <c r="Q8" s="130"/>
      <c r="R8" s="130"/>
      <c r="S8" s="131"/>
      <c r="AO8" s="16"/>
      <c r="AP8" s="16"/>
      <c r="AQ8" s="16"/>
      <c r="AR8" s="16"/>
      <c r="AS8" s="16"/>
      <c r="AT8" s="16"/>
    </row>
    <row r="9" spans="1:46" ht="25.15" customHeight="1" x14ac:dyDescent="0.35">
      <c r="A9" s="129" t="s">
        <v>31</v>
      </c>
      <c r="B9" s="130"/>
      <c r="C9" s="130"/>
      <c r="D9" s="130"/>
      <c r="E9" s="130"/>
      <c r="F9" s="130"/>
      <c r="G9" s="130"/>
      <c r="H9" s="130"/>
      <c r="I9" s="130"/>
      <c r="J9" s="130"/>
      <c r="K9" s="130"/>
      <c r="L9" s="130"/>
      <c r="M9" s="130"/>
      <c r="N9" s="130"/>
      <c r="O9" s="130"/>
      <c r="P9" s="130"/>
      <c r="Q9" s="130"/>
      <c r="R9" s="130"/>
      <c r="S9" s="131"/>
      <c r="AO9" s="16"/>
      <c r="AP9" s="16"/>
      <c r="AQ9" s="16"/>
      <c r="AR9" s="16"/>
      <c r="AS9" s="16"/>
      <c r="AT9" s="16"/>
    </row>
    <row r="10" spans="1:46" ht="25.15" customHeight="1" x14ac:dyDescent="0.35">
      <c r="A10" s="133" t="s">
        <v>32</v>
      </c>
      <c r="B10" s="130"/>
      <c r="C10" s="130"/>
      <c r="D10" s="130"/>
      <c r="E10" s="130"/>
      <c r="F10" s="130"/>
      <c r="G10" s="130"/>
      <c r="H10" s="130"/>
      <c r="I10" s="130"/>
      <c r="J10" s="130"/>
      <c r="K10" s="130"/>
      <c r="L10" s="130"/>
      <c r="M10" s="130"/>
      <c r="N10" s="130"/>
      <c r="O10" s="130"/>
      <c r="P10" s="130"/>
      <c r="Q10" s="130"/>
      <c r="R10" s="130"/>
      <c r="S10" s="130"/>
      <c r="AO10" s="16"/>
      <c r="AP10" s="16"/>
      <c r="AQ10" s="16"/>
      <c r="AR10" s="16"/>
      <c r="AS10" s="16"/>
      <c r="AT10" s="16"/>
    </row>
    <row r="11" spans="1:46" ht="22.15" customHeight="1" x14ac:dyDescent="0.35">
      <c r="A11" s="134" t="s">
        <v>71</v>
      </c>
      <c r="B11" s="135"/>
      <c r="C11" s="135"/>
      <c r="D11" s="135"/>
      <c r="E11" s="135"/>
      <c r="F11" s="135"/>
      <c r="G11" s="135"/>
      <c r="H11" s="135"/>
      <c r="I11" s="135"/>
      <c r="J11" s="135"/>
      <c r="K11" s="135"/>
      <c r="L11" s="135"/>
      <c r="M11" s="135"/>
      <c r="N11" s="135"/>
      <c r="O11" s="135"/>
      <c r="P11" s="135"/>
      <c r="Q11" s="135"/>
      <c r="R11" s="135"/>
      <c r="S11" s="136"/>
      <c r="AO11" s="16"/>
      <c r="AP11" s="16"/>
      <c r="AQ11" s="16"/>
      <c r="AR11" s="16"/>
      <c r="AS11" s="16"/>
      <c r="AT11" s="16"/>
    </row>
    <row r="12" spans="1:46" ht="22.15" customHeight="1" thickBot="1" x14ac:dyDescent="0.4">
      <c r="A12" s="134" t="s">
        <v>70</v>
      </c>
      <c r="B12" s="135"/>
      <c r="C12" s="135"/>
      <c r="D12" s="135"/>
      <c r="E12" s="135"/>
      <c r="F12" s="135"/>
      <c r="G12" s="135"/>
      <c r="H12" s="135"/>
      <c r="I12" s="135"/>
      <c r="J12" s="135"/>
      <c r="K12" s="135"/>
      <c r="L12" s="135"/>
      <c r="M12" s="135"/>
      <c r="N12" s="135"/>
      <c r="O12" s="135"/>
      <c r="P12" s="135"/>
      <c r="Q12" s="135"/>
      <c r="R12" s="135"/>
      <c r="S12" s="136"/>
      <c r="AO12" s="16"/>
      <c r="AP12" s="16"/>
      <c r="AQ12" s="16"/>
      <c r="AR12" s="16"/>
      <c r="AS12" s="16"/>
      <c r="AT12" s="16"/>
    </row>
    <row r="13" spans="1:46" ht="36" customHeight="1" thickBot="1" x14ac:dyDescent="0.4">
      <c r="A13" s="124" t="s">
        <v>0</v>
      </c>
      <c r="B13" s="137" t="s">
        <v>41</v>
      </c>
      <c r="C13" s="124" t="s">
        <v>75</v>
      </c>
      <c r="D13" s="139" t="s">
        <v>34</v>
      </c>
      <c r="E13" s="140"/>
      <c r="F13" s="140"/>
      <c r="G13" s="141"/>
      <c r="H13" s="126" t="s">
        <v>90</v>
      </c>
      <c r="I13" s="127"/>
      <c r="J13" s="127"/>
      <c r="K13" s="128"/>
      <c r="L13" s="112" t="s">
        <v>91</v>
      </c>
      <c r="M13" s="113"/>
      <c r="N13" s="113"/>
      <c r="O13" s="114"/>
      <c r="P13" s="112" t="s">
        <v>92</v>
      </c>
      <c r="Q13" s="113"/>
      <c r="R13" s="113"/>
      <c r="S13" s="114"/>
    </row>
    <row r="14" spans="1:46" ht="43.5" customHeight="1" thickBot="1" x14ac:dyDescent="0.4">
      <c r="A14" s="125"/>
      <c r="B14" s="138"/>
      <c r="C14" s="125"/>
      <c r="D14" s="65" t="s">
        <v>16</v>
      </c>
      <c r="E14" s="65" t="s">
        <v>35</v>
      </c>
      <c r="F14" s="65" t="s">
        <v>36</v>
      </c>
      <c r="G14" s="65" t="s">
        <v>87</v>
      </c>
      <c r="H14" s="62" t="s">
        <v>21</v>
      </c>
      <c r="I14" s="62" t="s">
        <v>22</v>
      </c>
      <c r="J14" s="62" t="s">
        <v>17</v>
      </c>
      <c r="K14" s="62" t="s">
        <v>39</v>
      </c>
      <c r="L14" s="62" t="s">
        <v>21</v>
      </c>
      <c r="M14" s="62" t="s">
        <v>22</v>
      </c>
      <c r="N14" s="62" t="s">
        <v>17</v>
      </c>
      <c r="O14" s="62" t="s">
        <v>39</v>
      </c>
      <c r="P14" s="62" t="s">
        <v>21</v>
      </c>
      <c r="Q14" s="62" t="s">
        <v>22</v>
      </c>
      <c r="R14" s="62" t="s">
        <v>17</v>
      </c>
      <c r="S14" s="62" t="s">
        <v>39</v>
      </c>
    </row>
    <row r="15" spans="1:46" ht="45" customHeight="1" x14ac:dyDescent="0.35">
      <c r="A15" s="85">
        <v>1</v>
      </c>
      <c r="B15" s="86" t="s">
        <v>43</v>
      </c>
      <c r="C15" s="87" t="s">
        <v>76</v>
      </c>
      <c r="D15" s="66">
        <v>13005.6837092732</v>
      </c>
      <c r="E15" s="66">
        <v>25106.472415241366</v>
      </c>
      <c r="F15" s="66">
        <v>11809.09</v>
      </c>
      <c r="G15" s="67">
        <v>49921.246124514553</v>
      </c>
      <c r="H15" s="47"/>
      <c r="I15" s="1"/>
      <c r="J15" s="1"/>
      <c r="K15" s="44"/>
      <c r="L15" s="20"/>
      <c r="M15" s="1"/>
      <c r="N15" s="1"/>
      <c r="O15" s="17"/>
      <c r="P15" s="47"/>
      <c r="Q15" s="1"/>
      <c r="R15" s="1"/>
      <c r="S15" s="17"/>
    </row>
    <row r="16" spans="1:46" ht="45" customHeight="1" x14ac:dyDescent="0.35">
      <c r="A16" s="85">
        <v>2</v>
      </c>
      <c r="B16" s="86" t="s">
        <v>44</v>
      </c>
      <c r="C16" s="87" t="s">
        <v>77</v>
      </c>
      <c r="D16" s="67">
        <v>442.73309198923238</v>
      </c>
      <c r="E16" s="67">
        <v>5615.0873046320521</v>
      </c>
      <c r="F16" s="67">
        <v>12753.236615102784</v>
      </c>
      <c r="G16" s="68">
        <v>18811.057011724068</v>
      </c>
      <c r="H16" s="47"/>
      <c r="I16" s="1"/>
      <c r="J16" s="1"/>
      <c r="K16" s="44"/>
      <c r="L16" s="20"/>
      <c r="M16" s="1"/>
      <c r="N16" s="1"/>
      <c r="O16" s="17"/>
      <c r="P16" s="47"/>
      <c r="Q16" s="1"/>
      <c r="R16" s="1"/>
      <c r="S16" s="17"/>
    </row>
    <row r="17" spans="1:19" ht="45" customHeight="1" x14ac:dyDescent="0.35">
      <c r="A17" s="85">
        <v>3</v>
      </c>
      <c r="B17" s="86" t="s">
        <v>45</v>
      </c>
      <c r="C17" s="87" t="s">
        <v>78</v>
      </c>
      <c r="D17" s="66">
        <v>259818.58230094888</v>
      </c>
      <c r="E17" s="66">
        <v>330572.714446917</v>
      </c>
      <c r="F17" s="66">
        <v>421301.12185380742</v>
      </c>
      <c r="G17" s="68">
        <v>1011692.41860167</v>
      </c>
      <c r="H17" s="47"/>
      <c r="I17" s="1"/>
      <c r="J17" s="1"/>
      <c r="K17" s="44"/>
      <c r="L17" s="20"/>
      <c r="M17" s="1"/>
      <c r="N17" s="1"/>
      <c r="O17" s="17"/>
      <c r="P17" s="47"/>
      <c r="Q17" s="1"/>
      <c r="R17" s="1"/>
      <c r="S17" s="17"/>
    </row>
    <row r="18" spans="1:19" ht="45" customHeight="1" x14ac:dyDescent="0.35">
      <c r="A18" s="85">
        <v>4</v>
      </c>
      <c r="B18" s="86" t="s">
        <v>46</v>
      </c>
      <c r="C18" s="87" t="s">
        <v>79</v>
      </c>
      <c r="D18" s="67">
        <v>15700.318005540168</v>
      </c>
      <c r="E18" s="67">
        <v>22802.042797783928</v>
      </c>
      <c r="F18" s="67">
        <v>20900.922077562329</v>
      </c>
      <c r="G18" s="68">
        <v>59403.282880886429</v>
      </c>
      <c r="H18" s="47"/>
      <c r="I18" s="1"/>
      <c r="J18" s="1"/>
      <c r="K18" s="44"/>
      <c r="L18" s="20"/>
      <c r="M18" s="1"/>
      <c r="N18" s="1"/>
      <c r="O18" s="17"/>
      <c r="P18" s="47"/>
      <c r="Q18" s="1"/>
      <c r="R18" s="1"/>
      <c r="S18" s="17"/>
    </row>
    <row r="19" spans="1:19" ht="45" customHeight="1" x14ac:dyDescent="0.35">
      <c r="A19" s="85">
        <v>5</v>
      </c>
      <c r="B19" s="86" t="s">
        <v>47</v>
      </c>
      <c r="C19" s="87" t="s">
        <v>94</v>
      </c>
      <c r="D19" s="67">
        <v>47012.949102343548</v>
      </c>
      <c r="E19" s="67">
        <v>61063.697173868248</v>
      </c>
      <c r="F19" s="67">
        <v>66061.921633592618</v>
      </c>
      <c r="G19" s="68">
        <v>174138.56790980441</v>
      </c>
      <c r="H19" s="47"/>
      <c r="I19" s="1"/>
      <c r="J19" s="1"/>
      <c r="K19" s="44"/>
      <c r="L19" s="20"/>
      <c r="M19" s="1"/>
      <c r="N19" s="1"/>
      <c r="O19" s="17"/>
      <c r="P19" s="47"/>
      <c r="Q19" s="1"/>
      <c r="R19" s="1"/>
      <c r="S19" s="17"/>
    </row>
    <row r="20" spans="1:19" ht="45" customHeight="1" x14ac:dyDescent="0.35">
      <c r="A20" s="85">
        <v>6</v>
      </c>
      <c r="B20" s="86" t="s">
        <v>50</v>
      </c>
      <c r="C20" s="87" t="s">
        <v>6</v>
      </c>
      <c r="D20" s="68">
        <v>32785.907808778793</v>
      </c>
      <c r="E20" s="68">
        <v>34997.983475302113</v>
      </c>
      <c r="F20" s="68">
        <v>31501.9604006179</v>
      </c>
      <c r="G20" s="68">
        <f t="shared" ref="G20" si="0">SUM(D20:F20)</f>
        <v>99285.851684698806</v>
      </c>
      <c r="H20" s="47"/>
      <c r="I20" s="1"/>
      <c r="J20" s="1"/>
      <c r="K20" s="44"/>
      <c r="L20" s="20"/>
      <c r="M20" s="1"/>
      <c r="N20" s="1"/>
      <c r="O20" s="17"/>
      <c r="P20" s="47"/>
      <c r="Q20" s="1"/>
      <c r="R20" s="1"/>
      <c r="S20" s="17"/>
    </row>
    <row r="21" spans="1:19" ht="45" customHeight="1" x14ac:dyDescent="0.35">
      <c r="A21" s="85">
        <v>7</v>
      </c>
      <c r="B21" s="86" t="s">
        <v>52</v>
      </c>
      <c r="C21" s="87" t="s">
        <v>80</v>
      </c>
      <c r="D21" s="66">
        <v>12410.740000000002</v>
      </c>
      <c r="E21" s="66">
        <v>15857.78</v>
      </c>
      <c r="F21" s="66">
        <v>22180.92</v>
      </c>
      <c r="G21" s="68">
        <v>50449.440000000002</v>
      </c>
      <c r="H21" s="47"/>
      <c r="I21" s="1"/>
      <c r="J21" s="1"/>
      <c r="K21" s="44"/>
      <c r="L21" s="20"/>
      <c r="M21" s="1"/>
      <c r="N21" s="1"/>
      <c r="O21" s="17"/>
      <c r="P21" s="47"/>
      <c r="Q21" s="1"/>
      <c r="R21" s="1"/>
      <c r="S21" s="17"/>
    </row>
    <row r="22" spans="1:19" ht="45" customHeight="1" x14ac:dyDescent="0.35">
      <c r="A22" s="85">
        <v>8</v>
      </c>
      <c r="B22" s="88" t="s">
        <v>53</v>
      </c>
      <c r="C22" s="89" t="s">
        <v>81</v>
      </c>
      <c r="D22" s="66">
        <v>1118.1987215581953</v>
      </c>
      <c r="E22" s="66">
        <v>593.21450000000004</v>
      </c>
      <c r="F22" s="66">
        <v>9964.1769438337851</v>
      </c>
      <c r="G22" s="68">
        <v>11675.590165391981</v>
      </c>
      <c r="H22" s="47"/>
      <c r="I22" s="1"/>
      <c r="J22" s="1"/>
      <c r="K22" s="44"/>
      <c r="L22" s="20"/>
      <c r="M22" s="1"/>
      <c r="N22" s="1"/>
      <c r="O22" s="17"/>
      <c r="P22" s="47"/>
      <c r="Q22" s="1"/>
      <c r="R22" s="1"/>
      <c r="S22" s="17"/>
    </row>
    <row r="23" spans="1:19" ht="45" customHeight="1" x14ac:dyDescent="0.35">
      <c r="A23" s="85">
        <v>9</v>
      </c>
      <c r="B23" s="132" t="s">
        <v>54</v>
      </c>
      <c r="C23" s="90" t="s">
        <v>88</v>
      </c>
      <c r="D23" s="68">
        <v>20874.212587822927</v>
      </c>
      <c r="E23" s="68">
        <v>35298.374638400128</v>
      </c>
      <c r="F23" s="68">
        <v>75334.813000000009</v>
      </c>
      <c r="G23" s="68">
        <f t="shared" ref="G23:G26" si="1">SUM(D23:F23)</f>
        <v>131507.40022622305</v>
      </c>
      <c r="H23" s="47"/>
      <c r="I23" s="1"/>
      <c r="J23" s="1"/>
      <c r="K23" s="44"/>
      <c r="L23" s="20"/>
      <c r="M23" s="1"/>
      <c r="N23" s="1"/>
      <c r="O23" s="17"/>
      <c r="P23" s="47"/>
      <c r="Q23" s="1"/>
      <c r="R23" s="1"/>
      <c r="S23" s="17"/>
    </row>
    <row r="24" spans="1:19" ht="45" customHeight="1" x14ac:dyDescent="0.35">
      <c r="A24" s="85">
        <v>10</v>
      </c>
      <c r="B24" s="132"/>
      <c r="C24" s="90" t="s">
        <v>9</v>
      </c>
      <c r="D24" s="68">
        <v>29234.49834254141</v>
      </c>
      <c r="E24" s="68">
        <v>30724.404537589246</v>
      </c>
      <c r="F24" s="68">
        <v>0</v>
      </c>
      <c r="G24" s="68">
        <f t="shared" si="1"/>
        <v>59958.902880130656</v>
      </c>
      <c r="H24" s="47"/>
      <c r="I24" s="1"/>
      <c r="J24" s="1"/>
      <c r="K24" s="44"/>
      <c r="L24" s="20"/>
      <c r="M24" s="1"/>
      <c r="N24" s="1"/>
      <c r="O24" s="17"/>
      <c r="P24" s="47"/>
      <c r="Q24" s="1"/>
      <c r="R24" s="1"/>
      <c r="S24" s="17"/>
    </row>
    <row r="25" spans="1:19" ht="45" customHeight="1" x14ac:dyDescent="0.35">
      <c r="A25" s="85">
        <v>11</v>
      </c>
      <c r="B25" s="132"/>
      <c r="C25" s="90" t="s">
        <v>89</v>
      </c>
      <c r="D25" s="68">
        <v>40977.120999999992</v>
      </c>
      <c r="E25" s="68">
        <v>34610.216463941048</v>
      </c>
      <c r="F25" s="68">
        <v>0</v>
      </c>
      <c r="G25" s="68">
        <f t="shared" si="1"/>
        <v>75587.337463941047</v>
      </c>
      <c r="H25" s="47"/>
      <c r="I25" s="1"/>
      <c r="J25" s="1"/>
      <c r="K25" s="44"/>
      <c r="L25" s="20"/>
      <c r="M25" s="1"/>
      <c r="N25" s="1"/>
      <c r="O25" s="17"/>
      <c r="P25" s="47"/>
      <c r="Q25" s="1"/>
      <c r="R25" s="1"/>
      <c r="S25" s="17"/>
    </row>
    <row r="26" spans="1:19" ht="45" customHeight="1" x14ac:dyDescent="0.35">
      <c r="A26" s="85">
        <v>12</v>
      </c>
      <c r="B26" s="86" t="s">
        <v>55</v>
      </c>
      <c r="C26" s="91" t="s">
        <v>10</v>
      </c>
      <c r="D26" s="68">
        <v>49150.244471806422</v>
      </c>
      <c r="E26" s="68">
        <v>56493.14412512866</v>
      </c>
      <c r="F26" s="68">
        <v>32538.789859653985</v>
      </c>
      <c r="G26" s="68">
        <f t="shared" si="1"/>
        <v>138182.17845658906</v>
      </c>
      <c r="H26" s="47"/>
      <c r="I26" s="1"/>
      <c r="J26" s="1"/>
      <c r="K26" s="44"/>
      <c r="L26" s="20"/>
      <c r="M26" s="1"/>
      <c r="N26" s="1"/>
      <c r="O26" s="17"/>
      <c r="P26" s="47"/>
      <c r="Q26" s="1"/>
      <c r="R26" s="1"/>
      <c r="S26" s="17"/>
    </row>
    <row r="27" spans="1:19" ht="45" customHeight="1" x14ac:dyDescent="0.35">
      <c r="A27" s="85">
        <v>13</v>
      </c>
      <c r="B27" s="86" t="s">
        <v>56</v>
      </c>
      <c r="C27" s="92" t="s">
        <v>95</v>
      </c>
      <c r="D27" s="66">
        <v>30539.169999999995</v>
      </c>
      <c r="E27" s="66">
        <v>28018.479999999996</v>
      </c>
      <c r="F27" s="66">
        <v>23952.89</v>
      </c>
      <c r="G27" s="68">
        <v>82510.539999999994</v>
      </c>
      <c r="H27" s="47"/>
      <c r="I27" s="1"/>
      <c r="J27" s="1"/>
      <c r="K27" s="44"/>
      <c r="L27" s="20"/>
      <c r="M27" s="1"/>
      <c r="N27" s="1"/>
      <c r="O27" s="17"/>
      <c r="P27" s="47"/>
      <c r="Q27" s="1"/>
      <c r="R27" s="1"/>
      <c r="S27" s="17"/>
    </row>
    <row r="28" spans="1:19" ht="45" customHeight="1" x14ac:dyDescent="0.35">
      <c r="A28" s="85">
        <v>14</v>
      </c>
      <c r="B28" s="86" t="s">
        <v>84</v>
      </c>
      <c r="C28" s="91" t="s">
        <v>74</v>
      </c>
      <c r="D28" s="68">
        <v>30921.431364724634</v>
      </c>
      <c r="E28" s="68">
        <v>10059.241822702023</v>
      </c>
      <c r="F28" s="68">
        <v>19625.656215548483</v>
      </c>
      <c r="G28" s="68">
        <f t="shared" ref="G28:G29" si="2">SUM(D28:F28)</f>
        <v>60606.329402975141</v>
      </c>
      <c r="H28" s="48"/>
      <c r="I28" s="23"/>
      <c r="J28" s="23"/>
      <c r="K28" s="45"/>
      <c r="L28" s="20"/>
      <c r="M28" s="1"/>
      <c r="N28" s="1"/>
      <c r="O28" s="17"/>
      <c r="P28" s="48"/>
      <c r="Q28" s="23"/>
      <c r="R28" s="23"/>
      <c r="S28" s="24"/>
    </row>
    <row r="29" spans="1:19" ht="45" customHeight="1" x14ac:dyDescent="0.35">
      <c r="A29" s="85">
        <v>15</v>
      </c>
      <c r="B29" s="86" t="s">
        <v>85</v>
      </c>
      <c r="C29" s="91" t="s">
        <v>82</v>
      </c>
      <c r="D29" s="68">
        <v>3385.7830482884342</v>
      </c>
      <c r="E29" s="68">
        <v>1352.714054669704</v>
      </c>
      <c r="F29" s="68">
        <v>1681.3342105263157</v>
      </c>
      <c r="G29" s="68">
        <f t="shared" si="2"/>
        <v>6419.8313134844539</v>
      </c>
      <c r="H29" s="48"/>
      <c r="I29" s="23"/>
      <c r="J29" s="23"/>
      <c r="K29" s="45"/>
      <c r="L29" s="20"/>
      <c r="M29" s="1"/>
      <c r="N29" s="1"/>
      <c r="O29" s="17"/>
      <c r="P29" s="48"/>
      <c r="Q29" s="23"/>
      <c r="R29" s="23"/>
      <c r="S29" s="24"/>
    </row>
    <row r="30" spans="1:19" ht="45" customHeight="1" x14ac:dyDescent="0.35">
      <c r="A30" s="85">
        <v>16</v>
      </c>
      <c r="B30" s="86" t="s">
        <v>68</v>
      </c>
      <c r="C30" s="91" t="s">
        <v>83</v>
      </c>
      <c r="D30" s="69">
        <v>17868.64</v>
      </c>
      <c r="E30" s="70">
        <v>12625.9</v>
      </c>
      <c r="F30" s="69">
        <f>417143.29/19.61</f>
        <v>21271.967873533911</v>
      </c>
      <c r="G30" s="71">
        <f t="shared" ref="G30" si="3">SUM(D30:F30)</f>
        <v>51766.507873533912</v>
      </c>
      <c r="H30" s="48"/>
      <c r="I30" s="23"/>
      <c r="J30" s="23"/>
      <c r="K30" s="45"/>
      <c r="L30" s="20"/>
      <c r="M30" s="1"/>
      <c r="N30" s="1"/>
      <c r="O30" s="17"/>
      <c r="P30" s="48"/>
      <c r="Q30" s="23"/>
      <c r="R30" s="23"/>
      <c r="S30" s="24"/>
    </row>
    <row r="31" spans="1:19" ht="45" customHeight="1" thickBot="1" x14ac:dyDescent="0.4">
      <c r="A31" s="85">
        <v>17</v>
      </c>
      <c r="B31" s="86" t="s">
        <v>57</v>
      </c>
      <c r="C31" s="91" t="s">
        <v>59</v>
      </c>
      <c r="D31" s="69">
        <v>33396.160000000003</v>
      </c>
      <c r="E31" s="70">
        <v>23234.87</v>
      </c>
      <c r="F31" s="69">
        <f>125858.73/19.61</f>
        <v>6418.0892401835799</v>
      </c>
      <c r="G31" s="71">
        <f>SUM(D31:F31)</f>
        <v>63049.11924018358</v>
      </c>
      <c r="H31" s="49"/>
      <c r="I31" s="18"/>
      <c r="J31" s="18"/>
      <c r="K31" s="46"/>
      <c r="L31" s="21"/>
      <c r="M31" s="18"/>
      <c r="N31" s="18"/>
      <c r="O31" s="19"/>
      <c r="P31" s="49"/>
      <c r="Q31" s="18"/>
      <c r="R31" s="18"/>
      <c r="S31" s="19"/>
    </row>
    <row r="32" spans="1:19" s="31" customFormat="1" ht="34.9" customHeight="1" thickBot="1" x14ac:dyDescent="0.4">
      <c r="A32" s="27"/>
      <c r="B32" s="28"/>
      <c r="C32" s="29"/>
      <c r="D32" s="72">
        <f>SUM(D15:D31)</f>
        <v>638642.37355561589</v>
      </c>
      <c r="E32" s="72">
        <f>SUM(E15:E31)</f>
        <v>729026.33775617555</v>
      </c>
      <c r="F32" s="72">
        <f>SUM(F15:F31)</f>
        <v>777296.88992396323</v>
      </c>
      <c r="G32" s="72">
        <f>SUM(G15:G31)</f>
        <v>2144965.6012357511</v>
      </c>
      <c r="H32" s="32"/>
      <c r="I32" s="104" t="s">
        <v>33</v>
      </c>
      <c r="J32" s="104"/>
      <c r="K32" s="64">
        <f>SUM(K15:K31)</f>
        <v>0</v>
      </c>
      <c r="L32" s="103" t="s">
        <v>61</v>
      </c>
      <c r="M32" s="104"/>
      <c r="N32" s="105"/>
      <c r="O32" s="64">
        <f>SUM(O15:O31)</f>
        <v>0</v>
      </c>
      <c r="P32" s="30"/>
      <c r="Q32" s="104" t="s">
        <v>62</v>
      </c>
      <c r="R32" s="104"/>
      <c r="S32" s="64">
        <f>SUM(S15:S31)</f>
        <v>0</v>
      </c>
    </row>
    <row r="33" spans="1:40" s="31" customFormat="1" ht="34.9" customHeight="1" thickBot="1" x14ac:dyDescent="0.4">
      <c r="C33" s="34"/>
      <c r="F33" s="35"/>
      <c r="G33" s="35"/>
      <c r="H33" s="35"/>
      <c r="I33" s="122" t="s">
        <v>18</v>
      </c>
      <c r="J33" s="123"/>
      <c r="K33" s="63">
        <f>K32</f>
        <v>0</v>
      </c>
      <c r="L33" s="33"/>
      <c r="M33" s="122" t="s">
        <v>18</v>
      </c>
      <c r="N33" s="123"/>
      <c r="O33" s="63" t="e">
        <f>O32+#REF!</f>
        <v>#REF!</v>
      </c>
      <c r="Q33" s="122" t="s">
        <v>18</v>
      </c>
      <c r="R33" s="123"/>
      <c r="S33" s="63" t="e">
        <f>S32+#REF!</f>
        <v>#REF!</v>
      </c>
    </row>
    <row r="34" spans="1:40" s="16" customFormat="1" ht="15" thickBot="1" x14ac:dyDescent="0.4">
      <c r="C34" s="37"/>
    </row>
    <row r="35" spans="1:40" s="41" customFormat="1" ht="19.899999999999999" customHeight="1" x14ac:dyDescent="0.35">
      <c r="A35" s="115" t="s">
        <v>64</v>
      </c>
      <c r="B35" s="116"/>
      <c r="C35" s="116"/>
      <c r="D35" s="116"/>
      <c r="E35" s="116"/>
      <c r="F35" s="116"/>
      <c r="G35" s="116"/>
      <c r="H35" s="116"/>
      <c r="I35" s="116"/>
      <c r="J35" s="116"/>
      <c r="K35" s="116"/>
      <c r="L35" s="116"/>
      <c r="M35" s="116"/>
      <c r="N35" s="116"/>
      <c r="O35" s="116"/>
      <c r="P35" s="116"/>
      <c r="Q35" s="116"/>
      <c r="R35" s="116"/>
      <c r="S35" s="117"/>
      <c r="T35" s="40"/>
      <c r="U35" s="40"/>
      <c r="V35" s="40"/>
      <c r="W35" s="40"/>
      <c r="X35" s="40"/>
      <c r="Y35" s="40"/>
      <c r="Z35" s="40"/>
      <c r="AA35" s="40"/>
      <c r="AB35" s="40"/>
      <c r="AC35" s="40"/>
      <c r="AD35" s="40"/>
      <c r="AE35" s="40"/>
      <c r="AF35" s="40"/>
      <c r="AG35" s="40"/>
      <c r="AH35" s="40"/>
      <c r="AI35" s="40"/>
      <c r="AJ35" s="40"/>
      <c r="AK35" s="40"/>
      <c r="AL35" s="40"/>
      <c r="AM35" s="40"/>
      <c r="AN35" s="40"/>
    </row>
    <row r="36" spans="1:40" s="41" customFormat="1" ht="19.899999999999999" customHeight="1" x14ac:dyDescent="0.35">
      <c r="A36" s="58" t="s">
        <v>19</v>
      </c>
      <c r="B36" s="118" t="s">
        <v>86</v>
      </c>
      <c r="C36" s="118"/>
      <c r="D36" s="118"/>
      <c r="E36" s="118"/>
      <c r="F36" s="118"/>
      <c r="G36" s="118"/>
      <c r="H36" s="118"/>
      <c r="I36" s="118"/>
      <c r="J36" s="118"/>
      <c r="K36" s="118"/>
      <c r="L36" s="118"/>
      <c r="M36" s="118"/>
      <c r="N36" s="118"/>
      <c r="O36" s="118"/>
      <c r="P36" s="118"/>
      <c r="Q36" s="118"/>
      <c r="R36" s="118"/>
      <c r="S36" s="119"/>
      <c r="T36" s="40"/>
      <c r="U36" s="40"/>
      <c r="V36" s="40"/>
      <c r="W36" s="40"/>
      <c r="X36" s="40"/>
      <c r="Y36" s="40"/>
      <c r="Z36" s="40"/>
      <c r="AA36" s="40"/>
      <c r="AB36" s="40"/>
      <c r="AC36" s="40"/>
      <c r="AD36" s="40"/>
      <c r="AE36" s="40"/>
      <c r="AF36" s="40"/>
      <c r="AG36" s="40"/>
      <c r="AH36" s="40"/>
      <c r="AI36" s="40"/>
      <c r="AJ36" s="40"/>
      <c r="AK36" s="40"/>
      <c r="AL36" s="40"/>
      <c r="AM36" s="40"/>
      <c r="AN36" s="40"/>
    </row>
    <row r="37" spans="1:40" s="41" customFormat="1" ht="19.899999999999999" customHeight="1" x14ac:dyDescent="0.35">
      <c r="A37" s="58" t="s">
        <v>19</v>
      </c>
      <c r="B37" s="96" t="s">
        <v>71</v>
      </c>
      <c r="C37" s="96"/>
      <c r="D37" s="96"/>
      <c r="E37" s="96"/>
      <c r="F37" s="96"/>
      <c r="G37" s="96"/>
      <c r="H37" s="96"/>
      <c r="I37" s="59"/>
      <c r="J37" s="59"/>
      <c r="K37" s="59"/>
      <c r="L37" s="59"/>
      <c r="M37" s="59"/>
      <c r="N37" s="59"/>
      <c r="O37" s="59"/>
      <c r="P37" s="59"/>
      <c r="Q37" s="59"/>
      <c r="R37" s="59"/>
      <c r="S37" s="60"/>
      <c r="T37" s="40"/>
      <c r="U37" s="40"/>
      <c r="V37" s="40"/>
      <c r="W37" s="40"/>
      <c r="X37" s="40"/>
      <c r="Y37" s="40"/>
      <c r="Z37" s="40"/>
      <c r="AA37" s="40"/>
      <c r="AB37" s="40"/>
      <c r="AC37" s="40"/>
      <c r="AD37" s="40"/>
      <c r="AE37" s="40"/>
      <c r="AF37" s="40"/>
      <c r="AG37" s="40"/>
      <c r="AH37" s="40"/>
      <c r="AI37" s="40"/>
      <c r="AJ37" s="40"/>
      <c r="AK37" s="40"/>
      <c r="AL37" s="40"/>
      <c r="AM37" s="40"/>
      <c r="AN37" s="40"/>
    </row>
    <row r="38" spans="1:40" s="41" customFormat="1" ht="19.899999999999999" customHeight="1" x14ac:dyDescent="0.35">
      <c r="A38" s="58" t="s">
        <v>19</v>
      </c>
      <c r="B38" s="96" t="s">
        <v>72</v>
      </c>
      <c r="C38" s="96"/>
      <c r="D38" s="96"/>
      <c r="E38" s="96"/>
      <c r="F38" s="96"/>
      <c r="G38" s="96"/>
      <c r="H38" s="96"/>
      <c r="I38" s="59"/>
      <c r="J38" s="59"/>
      <c r="K38" s="59"/>
      <c r="L38" s="59"/>
      <c r="M38" s="59"/>
      <c r="N38" s="59"/>
      <c r="O38" s="59"/>
      <c r="P38" s="59"/>
      <c r="Q38" s="59"/>
      <c r="R38" s="59"/>
      <c r="S38" s="60"/>
      <c r="T38" s="40"/>
      <c r="U38" s="40"/>
      <c r="V38" s="40"/>
      <c r="W38" s="40"/>
      <c r="X38" s="40"/>
      <c r="Y38" s="40"/>
      <c r="Z38" s="40"/>
      <c r="AA38" s="40"/>
      <c r="AB38" s="40"/>
      <c r="AC38" s="40"/>
      <c r="AD38" s="40"/>
      <c r="AE38" s="40"/>
      <c r="AF38" s="40"/>
      <c r="AG38" s="40"/>
      <c r="AH38" s="40"/>
      <c r="AI38" s="40"/>
      <c r="AJ38" s="40"/>
      <c r="AK38" s="40"/>
      <c r="AL38" s="40"/>
      <c r="AM38" s="40"/>
      <c r="AN38" s="40"/>
    </row>
    <row r="39" spans="1:40" s="41" customFormat="1" ht="19.899999999999999" customHeight="1" thickBot="1" x14ac:dyDescent="0.4">
      <c r="A39" s="61" t="s">
        <v>19</v>
      </c>
      <c r="B39" s="120" t="s">
        <v>69</v>
      </c>
      <c r="C39" s="120"/>
      <c r="D39" s="120"/>
      <c r="E39" s="120"/>
      <c r="F39" s="120"/>
      <c r="G39" s="120"/>
      <c r="H39" s="120"/>
      <c r="I39" s="120"/>
      <c r="J39" s="120"/>
      <c r="K39" s="120"/>
      <c r="L39" s="120"/>
      <c r="M39" s="120"/>
      <c r="N39" s="120"/>
      <c r="O39" s="120"/>
      <c r="P39" s="120"/>
      <c r="Q39" s="120"/>
      <c r="R39" s="120"/>
      <c r="S39" s="121"/>
      <c r="T39" s="40"/>
      <c r="U39" s="40"/>
      <c r="V39" s="40"/>
      <c r="W39" s="40"/>
      <c r="X39" s="40"/>
      <c r="Y39" s="40"/>
      <c r="Z39" s="40"/>
      <c r="AA39" s="40"/>
      <c r="AB39" s="40"/>
      <c r="AC39" s="40"/>
      <c r="AD39" s="40"/>
      <c r="AE39" s="40"/>
      <c r="AF39" s="40"/>
      <c r="AG39" s="40"/>
      <c r="AH39" s="40"/>
      <c r="AI39" s="40"/>
      <c r="AJ39" s="40"/>
      <c r="AK39" s="40"/>
      <c r="AL39" s="40"/>
      <c r="AM39" s="40"/>
      <c r="AN39" s="40"/>
    </row>
    <row r="40" spans="1:40" ht="34.5" customHeight="1" thickBot="1" x14ac:dyDescent="0.4">
      <c r="A40" s="36"/>
      <c r="B40" s="38"/>
      <c r="C40" s="38"/>
      <c r="D40" s="38"/>
      <c r="E40" s="38"/>
      <c r="F40" s="38"/>
      <c r="G40" s="38"/>
      <c r="H40" s="38"/>
      <c r="I40" s="38"/>
      <c r="J40" s="38"/>
      <c r="K40" s="38"/>
      <c r="L40" s="38"/>
      <c r="M40" s="38"/>
      <c r="N40" s="38"/>
      <c r="O40" s="38"/>
      <c r="P40" s="38"/>
      <c r="Q40" s="38"/>
      <c r="R40" s="38"/>
      <c r="S40" s="39"/>
    </row>
    <row r="41" spans="1:40" s="3" customFormat="1" ht="76.75" customHeight="1" thickBot="1" x14ac:dyDescent="0.4">
      <c r="A41" s="97" t="s">
        <v>23</v>
      </c>
      <c r="B41" s="98"/>
      <c r="C41" s="98"/>
      <c r="D41" s="98"/>
      <c r="E41" s="98"/>
      <c r="F41" s="98"/>
      <c r="G41" s="98"/>
      <c r="H41" s="98"/>
      <c r="I41" s="98"/>
      <c r="J41" s="98"/>
      <c r="K41" s="98"/>
      <c r="L41" s="98"/>
      <c r="M41" s="98"/>
      <c r="N41" s="98"/>
      <c r="O41" s="98"/>
      <c r="P41" s="98"/>
      <c r="Q41" s="98"/>
      <c r="R41" s="98"/>
      <c r="S41" s="99"/>
      <c r="T41" s="26"/>
      <c r="U41" s="26"/>
      <c r="V41" s="26"/>
      <c r="W41" s="26"/>
      <c r="X41" s="26"/>
      <c r="Y41" s="26"/>
      <c r="Z41" s="26"/>
      <c r="AA41" s="26"/>
      <c r="AB41" s="26"/>
      <c r="AC41" s="26"/>
      <c r="AD41" s="26"/>
      <c r="AE41" s="26"/>
      <c r="AF41" s="26"/>
      <c r="AG41" s="26"/>
      <c r="AH41" s="26"/>
      <c r="AI41" s="26"/>
      <c r="AJ41" s="26"/>
      <c r="AK41" s="26"/>
      <c r="AL41" s="26"/>
      <c r="AM41" s="26"/>
      <c r="AN41" s="26"/>
    </row>
    <row r="42" spans="1:40" s="3" customFormat="1" ht="15" customHeight="1" x14ac:dyDescent="0.35">
      <c r="A42" s="5"/>
      <c r="B42" s="6"/>
      <c r="C42" s="6"/>
      <c r="D42" s="6"/>
      <c r="E42" s="6"/>
      <c r="F42" s="6"/>
      <c r="G42" s="6"/>
      <c r="H42" s="6"/>
      <c r="I42" s="6"/>
      <c r="J42" s="6"/>
      <c r="K42" s="6"/>
      <c r="L42" s="6"/>
      <c r="M42" s="6"/>
      <c r="N42" s="6"/>
      <c r="O42" s="6"/>
      <c r="P42" s="6"/>
      <c r="Q42" s="6"/>
      <c r="R42" s="9"/>
      <c r="S42" s="10"/>
      <c r="T42" s="26"/>
      <c r="U42" s="26"/>
      <c r="V42" s="26"/>
      <c r="W42" s="26"/>
      <c r="X42" s="26"/>
      <c r="Y42" s="26"/>
      <c r="Z42" s="26"/>
      <c r="AA42" s="26"/>
      <c r="AB42" s="26"/>
      <c r="AC42" s="26"/>
      <c r="AD42" s="26"/>
      <c r="AE42" s="26"/>
      <c r="AF42" s="26"/>
      <c r="AG42" s="26"/>
      <c r="AH42" s="26"/>
      <c r="AI42" s="26"/>
      <c r="AJ42" s="26"/>
      <c r="AK42" s="26"/>
      <c r="AL42" s="26"/>
      <c r="AM42" s="26"/>
      <c r="AN42" s="26"/>
    </row>
    <row r="43" spans="1:40" s="3" customFormat="1" ht="30.4" customHeight="1" x14ac:dyDescent="0.35">
      <c r="A43" s="7" t="s">
        <v>24</v>
      </c>
      <c r="B43" s="11"/>
      <c r="C43" s="11"/>
      <c r="D43" s="11"/>
      <c r="E43" s="11"/>
      <c r="F43" s="11"/>
      <c r="G43" s="11"/>
      <c r="H43" s="11"/>
      <c r="I43" s="11"/>
      <c r="J43" s="11"/>
      <c r="K43" s="11"/>
      <c r="L43" s="11"/>
      <c r="M43" s="11"/>
      <c r="N43" s="11"/>
      <c r="O43" s="11"/>
      <c r="P43" s="11"/>
      <c r="Q43" s="11"/>
      <c r="R43" s="12"/>
      <c r="S43" s="13"/>
      <c r="T43" s="26"/>
      <c r="U43" s="26"/>
      <c r="V43" s="26"/>
      <c r="W43" s="26"/>
      <c r="X43" s="26"/>
      <c r="Y43" s="26"/>
      <c r="Z43" s="26"/>
      <c r="AA43" s="26"/>
      <c r="AB43" s="26"/>
      <c r="AC43" s="26"/>
      <c r="AD43" s="26"/>
      <c r="AE43" s="26"/>
      <c r="AF43" s="26"/>
      <c r="AG43" s="26"/>
      <c r="AH43" s="26"/>
      <c r="AI43" s="26"/>
      <c r="AJ43" s="26"/>
      <c r="AK43" s="26"/>
      <c r="AL43" s="26"/>
      <c r="AM43" s="26"/>
      <c r="AN43" s="26"/>
    </row>
    <row r="44" spans="1:40" s="3" customFormat="1" ht="30.4" customHeight="1" x14ac:dyDescent="0.35">
      <c r="A44" s="7" t="s">
        <v>25</v>
      </c>
      <c r="B44" s="11"/>
      <c r="C44" s="11"/>
      <c r="D44" s="11"/>
      <c r="E44" s="11"/>
      <c r="F44" s="11"/>
      <c r="G44" s="11"/>
      <c r="H44" s="11"/>
      <c r="I44" s="11"/>
      <c r="J44" s="11"/>
      <c r="K44" s="11"/>
      <c r="L44" s="11"/>
      <c r="M44" s="11"/>
      <c r="N44" s="11"/>
      <c r="O44" s="11"/>
      <c r="P44" s="11"/>
      <c r="Q44" s="11"/>
      <c r="R44" s="12"/>
      <c r="S44" s="13"/>
      <c r="T44" s="26"/>
      <c r="U44" s="26"/>
      <c r="V44" s="26"/>
      <c r="W44" s="26"/>
      <c r="X44" s="26"/>
      <c r="Y44" s="26"/>
      <c r="Z44" s="26"/>
      <c r="AA44" s="26"/>
      <c r="AB44" s="26"/>
      <c r="AC44" s="26"/>
      <c r="AD44" s="26"/>
      <c r="AE44" s="26"/>
      <c r="AF44" s="26"/>
      <c r="AG44" s="26"/>
      <c r="AH44" s="26"/>
      <c r="AI44" s="26"/>
      <c r="AJ44" s="26"/>
      <c r="AK44" s="26"/>
      <c r="AL44" s="26"/>
      <c r="AM44" s="26"/>
      <c r="AN44" s="26"/>
    </row>
    <row r="45" spans="1:40" s="3" customFormat="1" ht="30.4" customHeight="1" x14ac:dyDescent="0.35">
      <c r="A45" s="7" t="s">
        <v>26</v>
      </c>
      <c r="B45" s="11"/>
      <c r="C45" s="11"/>
      <c r="D45" s="11"/>
      <c r="E45" s="11"/>
      <c r="F45" s="11"/>
      <c r="G45" s="11"/>
      <c r="H45" s="11"/>
      <c r="I45" s="11"/>
      <c r="J45" s="11"/>
      <c r="K45" s="11"/>
      <c r="L45" s="11"/>
      <c r="M45" s="11"/>
      <c r="N45" s="11"/>
      <c r="O45" s="11"/>
      <c r="P45" s="11"/>
      <c r="Q45" s="11"/>
      <c r="R45" s="12"/>
      <c r="S45" s="13"/>
      <c r="T45" s="26"/>
      <c r="U45" s="26"/>
      <c r="V45" s="26"/>
      <c r="W45" s="26"/>
      <c r="X45" s="26"/>
      <c r="Y45" s="26"/>
      <c r="Z45" s="26"/>
      <c r="AA45" s="26"/>
      <c r="AB45" s="26"/>
      <c r="AC45" s="26"/>
      <c r="AD45" s="26"/>
      <c r="AE45" s="26"/>
      <c r="AF45" s="26"/>
      <c r="AG45" s="26"/>
      <c r="AH45" s="26"/>
      <c r="AI45" s="26"/>
      <c r="AJ45" s="26"/>
      <c r="AK45" s="26"/>
      <c r="AL45" s="26"/>
      <c r="AM45" s="26"/>
      <c r="AN45" s="26"/>
    </row>
    <row r="46" spans="1:40" s="3" customFormat="1" ht="30.4" customHeight="1" thickBot="1" x14ac:dyDescent="0.4">
      <c r="A46" s="8" t="s">
        <v>38</v>
      </c>
      <c r="B46" s="4"/>
      <c r="C46" s="4"/>
      <c r="D46" s="4"/>
      <c r="E46" s="4"/>
      <c r="F46" s="4"/>
      <c r="G46" s="4"/>
      <c r="H46" s="4"/>
      <c r="I46" s="4"/>
      <c r="J46" s="4"/>
      <c r="K46" s="4"/>
      <c r="L46" s="4"/>
      <c r="M46" s="4"/>
      <c r="N46" s="4"/>
      <c r="O46" s="4"/>
      <c r="P46" s="4"/>
      <c r="Q46" s="4"/>
      <c r="R46" s="14"/>
      <c r="S46" s="15"/>
      <c r="T46" s="26"/>
      <c r="U46" s="26"/>
      <c r="V46" s="26"/>
      <c r="W46" s="26"/>
      <c r="X46" s="26"/>
      <c r="Y46" s="26"/>
      <c r="Z46" s="26"/>
      <c r="AA46" s="26"/>
      <c r="AB46" s="26"/>
      <c r="AC46" s="26"/>
      <c r="AD46" s="26"/>
      <c r="AE46" s="26"/>
      <c r="AF46" s="26"/>
      <c r="AG46" s="26"/>
      <c r="AH46" s="26"/>
      <c r="AI46" s="26"/>
      <c r="AJ46" s="26"/>
      <c r="AK46" s="26"/>
      <c r="AL46" s="26"/>
      <c r="AM46" s="26"/>
      <c r="AN46" s="26"/>
    </row>
    <row r="47" spans="1:40" s="16" customFormat="1" x14ac:dyDescent="0.35">
      <c r="C47" s="37"/>
    </row>
    <row r="48" spans="1:40" s="16" customFormat="1" x14ac:dyDescent="0.35">
      <c r="C48" s="37"/>
    </row>
    <row r="49" spans="3:3" s="16" customFormat="1" x14ac:dyDescent="0.35">
      <c r="C49" s="37"/>
    </row>
    <row r="50" spans="3:3" s="16" customFormat="1" x14ac:dyDescent="0.35">
      <c r="C50" s="37"/>
    </row>
    <row r="51" spans="3:3" s="16" customFormat="1" x14ac:dyDescent="0.35">
      <c r="C51" s="37"/>
    </row>
    <row r="52" spans="3:3" s="16" customFormat="1" x14ac:dyDescent="0.35">
      <c r="C52" s="37"/>
    </row>
    <row r="53" spans="3:3" s="16" customFormat="1" x14ac:dyDescent="0.35">
      <c r="C53" s="37"/>
    </row>
    <row r="54" spans="3:3" s="16" customFormat="1" x14ac:dyDescent="0.35">
      <c r="C54" s="37"/>
    </row>
    <row r="55" spans="3:3" s="16" customFormat="1" x14ac:dyDescent="0.35">
      <c r="C55" s="37"/>
    </row>
    <row r="56" spans="3:3" s="16" customFormat="1" x14ac:dyDescent="0.35">
      <c r="C56" s="37"/>
    </row>
    <row r="57" spans="3:3" s="16" customFormat="1" x14ac:dyDescent="0.35">
      <c r="C57" s="37"/>
    </row>
    <row r="58" spans="3:3" s="16" customFormat="1" x14ac:dyDescent="0.35">
      <c r="C58" s="37"/>
    </row>
    <row r="59" spans="3:3" s="16" customFormat="1" x14ac:dyDescent="0.35">
      <c r="C59" s="37"/>
    </row>
    <row r="60" spans="3:3" s="16" customFormat="1" x14ac:dyDescent="0.35">
      <c r="C60" s="37"/>
    </row>
    <row r="61" spans="3:3" s="16" customFormat="1" x14ac:dyDescent="0.35">
      <c r="C61" s="37"/>
    </row>
    <row r="62" spans="3:3" s="16" customFormat="1" x14ac:dyDescent="0.35">
      <c r="C62" s="37"/>
    </row>
    <row r="63" spans="3:3" s="16" customFormat="1" x14ac:dyDescent="0.35">
      <c r="C63" s="37"/>
    </row>
    <row r="64" spans="3:3" s="16" customFormat="1" x14ac:dyDescent="0.35">
      <c r="C64" s="37"/>
    </row>
    <row r="65" spans="3:3" s="16" customFormat="1" x14ac:dyDescent="0.35">
      <c r="C65" s="37"/>
    </row>
    <row r="66" spans="3:3" s="16" customFormat="1" x14ac:dyDescent="0.35">
      <c r="C66" s="37"/>
    </row>
    <row r="67" spans="3:3" s="16" customFormat="1" x14ac:dyDescent="0.35">
      <c r="C67" s="37"/>
    </row>
    <row r="68" spans="3:3" s="16" customFormat="1" x14ac:dyDescent="0.35">
      <c r="C68" s="37"/>
    </row>
    <row r="69" spans="3:3" s="16" customFormat="1" x14ac:dyDescent="0.35">
      <c r="C69" s="37"/>
    </row>
    <row r="70" spans="3:3" s="16" customFormat="1" x14ac:dyDescent="0.35">
      <c r="C70" s="37"/>
    </row>
    <row r="71" spans="3:3" s="16" customFormat="1" x14ac:dyDescent="0.35">
      <c r="C71" s="37"/>
    </row>
    <row r="72" spans="3:3" s="16" customFormat="1" x14ac:dyDescent="0.35">
      <c r="C72" s="37"/>
    </row>
    <row r="73" spans="3:3" s="16" customFormat="1" x14ac:dyDescent="0.35">
      <c r="C73" s="37"/>
    </row>
    <row r="74" spans="3:3" s="16" customFormat="1" x14ac:dyDescent="0.35">
      <c r="C74" s="37"/>
    </row>
    <row r="75" spans="3:3" s="16" customFormat="1" x14ac:dyDescent="0.35">
      <c r="C75" s="37"/>
    </row>
    <row r="76" spans="3:3" s="16" customFormat="1" x14ac:dyDescent="0.35">
      <c r="C76" s="37"/>
    </row>
    <row r="77" spans="3:3" s="16" customFormat="1" x14ac:dyDescent="0.35">
      <c r="C77" s="37"/>
    </row>
    <row r="78" spans="3:3" s="16" customFormat="1" x14ac:dyDescent="0.35">
      <c r="C78" s="37"/>
    </row>
    <row r="79" spans="3:3" s="16" customFormat="1" x14ac:dyDescent="0.35">
      <c r="C79" s="37"/>
    </row>
    <row r="80" spans="3:3" s="16" customFormat="1" x14ac:dyDescent="0.35">
      <c r="C80" s="37"/>
    </row>
    <row r="81" spans="3:3" s="16" customFormat="1" x14ac:dyDescent="0.35">
      <c r="C81" s="37"/>
    </row>
    <row r="82" spans="3:3" s="16" customFormat="1" x14ac:dyDescent="0.35">
      <c r="C82" s="37"/>
    </row>
    <row r="83" spans="3:3" s="16" customFormat="1" x14ac:dyDescent="0.35">
      <c r="C83" s="37"/>
    </row>
    <row r="84" spans="3:3" s="16" customFormat="1" x14ac:dyDescent="0.35">
      <c r="C84" s="37"/>
    </row>
    <row r="85" spans="3:3" s="16" customFormat="1" x14ac:dyDescent="0.35">
      <c r="C85" s="37"/>
    </row>
    <row r="86" spans="3:3" s="16" customFormat="1" x14ac:dyDescent="0.35">
      <c r="C86" s="37"/>
    </row>
    <row r="87" spans="3:3" s="16" customFormat="1" x14ac:dyDescent="0.35">
      <c r="C87" s="37"/>
    </row>
    <row r="88" spans="3:3" s="16" customFormat="1" x14ac:dyDescent="0.35">
      <c r="C88" s="37"/>
    </row>
    <row r="89" spans="3:3" s="16" customFormat="1" x14ac:dyDescent="0.35">
      <c r="C89" s="37"/>
    </row>
    <row r="90" spans="3:3" s="16" customFormat="1" x14ac:dyDescent="0.35">
      <c r="C90" s="37"/>
    </row>
    <row r="91" spans="3:3" s="16" customFormat="1" x14ac:dyDescent="0.35">
      <c r="C91" s="37"/>
    </row>
    <row r="92" spans="3:3" s="16" customFormat="1" x14ac:dyDescent="0.35">
      <c r="C92" s="37"/>
    </row>
    <row r="93" spans="3:3" s="16" customFormat="1" x14ac:dyDescent="0.35">
      <c r="C93" s="37"/>
    </row>
    <row r="94" spans="3:3" s="16" customFormat="1" x14ac:dyDescent="0.35">
      <c r="C94" s="37"/>
    </row>
    <row r="95" spans="3:3" s="16" customFormat="1" x14ac:dyDescent="0.35">
      <c r="C95" s="37"/>
    </row>
    <row r="96" spans="3:3" s="16" customFormat="1" x14ac:dyDescent="0.35">
      <c r="C96" s="37"/>
    </row>
    <row r="97" spans="3:3" s="16" customFormat="1" x14ac:dyDescent="0.35">
      <c r="C97" s="37"/>
    </row>
    <row r="98" spans="3:3" s="16" customFormat="1" x14ac:dyDescent="0.35">
      <c r="C98" s="37"/>
    </row>
    <row r="99" spans="3:3" s="16" customFormat="1" x14ac:dyDescent="0.35">
      <c r="C99" s="37"/>
    </row>
    <row r="100" spans="3:3" s="16" customFormat="1" x14ac:dyDescent="0.35">
      <c r="C100" s="37"/>
    </row>
    <row r="101" spans="3:3" s="16" customFormat="1" x14ac:dyDescent="0.35">
      <c r="C101" s="37"/>
    </row>
    <row r="102" spans="3:3" s="16" customFormat="1" x14ac:dyDescent="0.35">
      <c r="C102" s="37"/>
    </row>
    <row r="103" spans="3:3" s="16" customFormat="1" x14ac:dyDescent="0.35">
      <c r="C103" s="37"/>
    </row>
    <row r="104" spans="3:3" s="16" customFormat="1" x14ac:dyDescent="0.35">
      <c r="C104" s="37"/>
    </row>
    <row r="105" spans="3:3" s="16" customFormat="1" x14ac:dyDescent="0.35">
      <c r="C105" s="37"/>
    </row>
    <row r="106" spans="3:3" s="16" customFormat="1" x14ac:dyDescent="0.35">
      <c r="C106" s="37"/>
    </row>
    <row r="107" spans="3:3" s="16" customFormat="1" x14ac:dyDescent="0.35">
      <c r="C107" s="37"/>
    </row>
    <row r="108" spans="3:3" s="16" customFormat="1" x14ac:dyDescent="0.35">
      <c r="C108" s="37"/>
    </row>
    <row r="109" spans="3:3" s="16" customFormat="1" x14ac:dyDescent="0.35">
      <c r="C109" s="37"/>
    </row>
    <row r="110" spans="3:3" s="16" customFormat="1" x14ac:dyDescent="0.35">
      <c r="C110" s="37"/>
    </row>
    <row r="111" spans="3:3" s="16" customFormat="1" x14ac:dyDescent="0.35">
      <c r="C111" s="37"/>
    </row>
    <row r="112" spans="3:3" s="16" customFormat="1" x14ac:dyDescent="0.35">
      <c r="C112" s="37"/>
    </row>
    <row r="113" spans="3:3" s="16" customFormat="1" x14ac:dyDescent="0.35">
      <c r="C113" s="37"/>
    </row>
    <row r="114" spans="3:3" s="16" customFormat="1" x14ac:dyDescent="0.35">
      <c r="C114" s="37"/>
    </row>
    <row r="115" spans="3:3" s="16" customFormat="1" x14ac:dyDescent="0.35">
      <c r="C115" s="37"/>
    </row>
    <row r="116" spans="3:3" s="16" customFormat="1" x14ac:dyDescent="0.35">
      <c r="C116" s="37"/>
    </row>
    <row r="117" spans="3:3" s="16" customFormat="1" x14ac:dyDescent="0.35">
      <c r="C117" s="37"/>
    </row>
    <row r="118" spans="3:3" s="16" customFormat="1" x14ac:dyDescent="0.35">
      <c r="C118" s="37"/>
    </row>
    <row r="119" spans="3:3" s="16" customFormat="1" x14ac:dyDescent="0.35">
      <c r="C119" s="37"/>
    </row>
    <row r="120" spans="3:3" s="16" customFormat="1" x14ac:dyDescent="0.35">
      <c r="C120" s="37"/>
    </row>
    <row r="121" spans="3:3" s="16" customFormat="1" x14ac:dyDescent="0.35">
      <c r="C121" s="37"/>
    </row>
    <row r="122" spans="3:3" s="16" customFormat="1" x14ac:dyDescent="0.35">
      <c r="C122" s="37"/>
    </row>
    <row r="123" spans="3:3" s="16" customFormat="1" x14ac:dyDescent="0.35">
      <c r="C123" s="37"/>
    </row>
    <row r="124" spans="3:3" s="16" customFormat="1" x14ac:dyDescent="0.35">
      <c r="C124" s="37"/>
    </row>
    <row r="125" spans="3:3" s="16" customFormat="1" x14ac:dyDescent="0.35">
      <c r="C125" s="37"/>
    </row>
    <row r="126" spans="3:3" s="16" customFormat="1" x14ac:dyDescent="0.35">
      <c r="C126" s="37"/>
    </row>
    <row r="127" spans="3:3" s="16" customFormat="1" x14ac:dyDescent="0.35">
      <c r="C127" s="37"/>
    </row>
    <row r="128" spans="3:3" s="16" customFormat="1" x14ac:dyDescent="0.35">
      <c r="C128" s="37"/>
    </row>
    <row r="129" spans="3:3" s="16" customFormat="1" x14ac:dyDescent="0.35">
      <c r="C129" s="37"/>
    </row>
    <row r="130" spans="3:3" s="16" customFormat="1" x14ac:dyDescent="0.35">
      <c r="C130" s="37"/>
    </row>
    <row r="131" spans="3:3" s="16" customFormat="1" x14ac:dyDescent="0.35">
      <c r="C131" s="37"/>
    </row>
    <row r="132" spans="3:3" s="16" customFormat="1" x14ac:dyDescent="0.35">
      <c r="C132" s="37"/>
    </row>
    <row r="133" spans="3:3" s="16" customFormat="1" x14ac:dyDescent="0.35">
      <c r="C133" s="37"/>
    </row>
    <row r="134" spans="3:3" s="16" customFormat="1" x14ac:dyDescent="0.35">
      <c r="C134" s="37"/>
    </row>
    <row r="135" spans="3:3" s="16" customFormat="1" x14ac:dyDescent="0.35">
      <c r="C135" s="37"/>
    </row>
    <row r="136" spans="3:3" s="16" customFormat="1" x14ac:dyDescent="0.35">
      <c r="C136" s="37"/>
    </row>
    <row r="137" spans="3:3" s="16" customFormat="1" x14ac:dyDescent="0.35">
      <c r="C137" s="37"/>
    </row>
    <row r="138" spans="3:3" s="16" customFormat="1" x14ac:dyDescent="0.35">
      <c r="C138" s="37"/>
    </row>
    <row r="139" spans="3:3" s="16" customFormat="1" x14ac:dyDescent="0.35">
      <c r="C139" s="37"/>
    </row>
    <row r="140" spans="3:3" s="16" customFormat="1" x14ac:dyDescent="0.35">
      <c r="C140" s="37"/>
    </row>
    <row r="141" spans="3:3" s="16" customFormat="1" x14ac:dyDescent="0.35">
      <c r="C141" s="37"/>
    </row>
    <row r="142" spans="3:3" s="16" customFormat="1" x14ac:dyDescent="0.35">
      <c r="C142" s="37"/>
    </row>
    <row r="143" spans="3:3" s="16" customFormat="1" x14ac:dyDescent="0.35">
      <c r="C143" s="37"/>
    </row>
    <row r="144" spans="3:3" s="16" customFormat="1" x14ac:dyDescent="0.35">
      <c r="C144" s="37"/>
    </row>
    <row r="145" spans="3:3" s="16" customFormat="1" x14ac:dyDescent="0.35">
      <c r="C145" s="37"/>
    </row>
    <row r="146" spans="3:3" s="16" customFormat="1" x14ac:dyDescent="0.35">
      <c r="C146" s="37"/>
    </row>
    <row r="147" spans="3:3" s="16" customFormat="1" x14ac:dyDescent="0.35">
      <c r="C147" s="37"/>
    </row>
    <row r="148" spans="3:3" s="16" customFormat="1" x14ac:dyDescent="0.35">
      <c r="C148" s="37"/>
    </row>
    <row r="149" spans="3:3" s="16" customFormat="1" x14ac:dyDescent="0.35">
      <c r="C149" s="37"/>
    </row>
    <row r="150" spans="3:3" s="16" customFormat="1" x14ac:dyDescent="0.35">
      <c r="C150" s="37"/>
    </row>
    <row r="151" spans="3:3" s="16" customFormat="1" x14ac:dyDescent="0.35">
      <c r="C151" s="37"/>
    </row>
    <row r="152" spans="3:3" s="16" customFormat="1" x14ac:dyDescent="0.35">
      <c r="C152" s="37"/>
    </row>
    <row r="153" spans="3:3" s="16" customFormat="1" x14ac:dyDescent="0.35">
      <c r="C153" s="37"/>
    </row>
    <row r="154" spans="3:3" s="16" customFormat="1" x14ac:dyDescent="0.35">
      <c r="C154" s="37"/>
    </row>
    <row r="155" spans="3:3" s="16" customFormat="1" x14ac:dyDescent="0.35">
      <c r="C155" s="37"/>
    </row>
    <row r="156" spans="3:3" s="16" customFormat="1" x14ac:dyDescent="0.35">
      <c r="C156" s="37"/>
    </row>
    <row r="157" spans="3:3" s="16" customFormat="1" x14ac:dyDescent="0.35">
      <c r="C157" s="37"/>
    </row>
    <row r="158" spans="3:3" s="16" customFormat="1" x14ac:dyDescent="0.35">
      <c r="C158" s="37"/>
    </row>
    <row r="159" spans="3:3" s="16" customFormat="1" x14ac:dyDescent="0.35">
      <c r="C159" s="37"/>
    </row>
    <row r="160" spans="3:3" s="16" customFormat="1" x14ac:dyDescent="0.35">
      <c r="C160" s="37"/>
    </row>
    <row r="161" spans="3:3" s="16" customFormat="1" x14ac:dyDescent="0.35">
      <c r="C161" s="37"/>
    </row>
    <row r="162" spans="3:3" s="16" customFormat="1" x14ac:dyDescent="0.35">
      <c r="C162" s="37"/>
    </row>
    <row r="163" spans="3:3" s="16" customFormat="1" x14ac:dyDescent="0.35">
      <c r="C163" s="37"/>
    </row>
    <row r="164" spans="3:3" s="16" customFormat="1" x14ac:dyDescent="0.35">
      <c r="C164" s="37"/>
    </row>
    <row r="165" spans="3:3" s="16" customFormat="1" x14ac:dyDescent="0.35">
      <c r="C165" s="37"/>
    </row>
    <row r="166" spans="3:3" s="16" customFormat="1" x14ac:dyDescent="0.35">
      <c r="C166" s="37"/>
    </row>
    <row r="167" spans="3:3" s="16" customFormat="1" x14ac:dyDescent="0.35">
      <c r="C167" s="37"/>
    </row>
    <row r="168" spans="3:3" s="16" customFormat="1" x14ac:dyDescent="0.35">
      <c r="C168" s="37"/>
    </row>
    <row r="169" spans="3:3" s="16" customFormat="1" x14ac:dyDescent="0.35">
      <c r="C169" s="37"/>
    </row>
    <row r="170" spans="3:3" s="16" customFormat="1" x14ac:dyDescent="0.35">
      <c r="C170" s="37"/>
    </row>
    <row r="171" spans="3:3" s="16" customFormat="1" x14ac:dyDescent="0.35">
      <c r="C171" s="37"/>
    </row>
    <row r="172" spans="3:3" s="16" customFormat="1" x14ac:dyDescent="0.35">
      <c r="C172" s="37"/>
    </row>
    <row r="173" spans="3:3" s="16" customFormat="1" x14ac:dyDescent="0.35">
      <c r="C173" s="37"/>
    </row>
    <row r="174" spans="3:3" s="16" customFormat="1" x14ac:dyDescent="0.35">
      <c r="C174" s="37"/>
    </row>
    <row r="175" spans="3:3" s="16" customFormat="1" x14ac:dyDescent="0.35">
      <c r="C175" s="37"/>
    </row>
    <row r="176" spans="3:3" s="16" customFormat="1" x14ac:dyDescent="0.35">
      <c r="C176" s="37"/>
    </row>
    <row r="177" spans="3:3" s="16" customFormat="1" x14ac:dyDescent="0.35">
      <c r="C177" s="37"/>
    </row>
    <row r="178" spans="3:3" s="16" customFormat="1" x14ac:dyDescent="0.35">
      <c r="C178" s="37"/>
    </row>
    <row r="179" spans="3:3" s="16" customFormat="1" x14ac:dyDescent="0.35">
      <c r="C179" s="37"/>
    </row>
    <row r="180" spans="3:3" s="16" customFormat="1" x14ac:dyDescent="0.35">
      <c r="C180" s="37"/>
    </row>
    <row r="181" spans="3:3" s="16" customFormat="1" x14ac:dyDescent="0.35">
      <c r="C181" s="37"/>
    </row>
    <row r="182" spans="3:3" s="16" customFormat="1" x14ac:dyDescent="0.35">
      <c r="C182" s="37"/>
    </row>
    <row r="183" spans="3:3" s="16" customFormat="1" x14ac:dyDescent="0.35">
      <c r="C183" s="37"/>
    </row>
    <row r="184" spans="3:3" s="16" customFormat="1" x14ac:dyDescent="0.35">
      <c r="C184" s="37"/>
    </row>
    <row r="185" spans="3:3" s="16" customFormat="1" x14ac:dyDescent="0.35">
      <c r="C185" s="37"/>
    </row>
    <row r="186" spans="3:3" s="16" customFormat="1" x14ac:dyDescent="0.35">
      <c r="C186" s="37"/>
    </row>
    <row r="187" spans="3:3" s="16" customFormat="1" x14ac:dyDescent="0.35">
      <c r="C187" s="37"/>
    </row>
    <row r="188" spans="3:3" s="16" customFormat="1" x14ac:dyDescent="0.35">
      <c r="C188" s="37"/>
    </row>
    <row r="189" spans="3:3" s="16" customFormat="1" x14ac:dyDescent="0.35">
      <c r="C189" s="37"/>
    </row>
    <row r="190" spans="3:3" s="16" customFormat="1" x14ac:dyDescent="0.35">
      <c r="C190" s="37"/>
    </row>
    <row r="191" spans="3:3" s="16" customFormat="1" x14ac:dyDescent="0.35">
      <c r="C191" s="37"/>
    </row>
    <row r="192" spans="3:3" s="16" customFormat="1" x14ac:dyDescent="0.35">
      <c r="C192" s="37"/>
    </row>
    <row r="193" spans="3:3" s="16" customFormat="1" x14ac:dyDescent="0.35">
      <c r="C193" s="37"/>
    </row>
    <row r="194" spans="3:3" s="16" customFormat="1" x14ac:dyDescent="0.35">
      <c r="C194" s="37"/>
    </row>
    <row r="195" spans="3:3" s="16" customFormat="1" x14ac:dyDescent="0.35">
      <c r="C195" s="37"/>
    </row>
    <row r="196" spans="3:3" s="16" customFormat="1" x14ac:dyDescent="0.35">
      <c r="C196" s="37"/>
    </row>
    <row r="197" spans="3:3" s="16" customFormat="1" x14ac:dyDescent="0.35">
      <c r="C197" s="37"/>
    </row>
    <row r="198" spans="3:3" s="16" customFormat="1" x14ac:dyDescent="0.35">
      <c r="C198" s="37"/>
    </row>
    <row r="199" spans="3:3" s="16" customFormat="1" x14ac:dyDescent="0.35">
      <c r="C199" s="37"/>
    </row>
    <row r="200" spans="3:3" s="16" customFormat="1" x14ac:dyDescent="0.35">
      <c r="C200" s="37"/>
    </row>
    <row r="201" spans="3:3" s="16" customFormat="1" x14ac:dyDescent="0.35">
      <c r="C201" s="37"/>
    </row>
    <row r="202" spans="3:3" s="16" customFormat="1" x14ac:dyDescent="0.35">
      <c r="C202" s="37"/>
    </row>
    <row r="203" spans="3:3" s="16" customFormat="1" x14ac:dyDescent="0.35">
      <c r="C203" s="37"/>
    </row>
    <row r="204" spans="3:3" s="16" customFormat="1" x14ac:dyDescent="0.35">
      <c r="C204" s="37"/>
    </row>
    <row r="205" spans="3:3" s="16" customFormat="1" x14ac:dyDescent="0.35">
      <c r="C205" s="37"/>
    </row>
    <row r="206" spans="3:3" s="16" customFormat="1" x14ac:dyDescent="0.35">
      <c r="C206" s="37"/>
    </row>
    <row r="207" spans="3:3" s="16" customFormat="1" x14ac:dyDescent="0.35">
      <c r="C207" s="37"/>
    </row>
    <row r="208" spans="3:3" s="16" customFormat="1" x14ac:dyDescent="0.35">
      <c r="C208" s="37"/>
    </row>
    <row r="209" spans="3:3" s="16" customFormat="1" x14ac:dyDescent="0.35">
      <c r="C209" s="37"/>
    </row>
    <row r="210" spans="3:3" s="16" customFormat="1" x14ac:dyDescent="0.35">
      <c r="C210" s="37"/>
    </row>
    <row r="211" spans="3:3" s="16" customFormat="1" x14ac:dyDescent="0.35">
      <c r="C211" s="37"/>
    </row>
    <row r="212" spans="3:3" s="16" customFormat="1" x14ac:dyDescent="0.35">
      <c r="C212" s="37"/>
    </row>
    <row r="213" spans="3:3" s="16" customFormat="1" x14ac:dyDescent="0.35">
      <c r="C213" s="37"/>
    </row>
    <row r="214" spans="3:3" s="16" customFormat="1" x14ac:dyDescent="0.35">
      <c r="C214" s="37"/>
    </row>
    <row r="215" spans="3:3" s="16" customFormat="1" x14ac:dyDescent="0.35">
      <c r="C215" s="37"/>
    </row>
    <row r="216" spans="3:3" s="16" customFormat="1" x14ac:dyDescent="0.35">
      <c r="C216" s="37"/>
    </row>
    <row r="217" spans="3:3" s="16" customFormat="1" x14ac:dyDescent="0.35">
      <c r="C217" s="37"/>
    </row>
    <row r="218" spans="3:3" s="16" customFormat="1" x14ac:dyDescent="0.35">
      <c r="C218" s="37"/>
    </row>
    <row r="219" spans="3:3" s="16" customFormat="1" x14ac:dyDescent="0.35">
      <c r="C219" s="37"/>
    </row>
    <row r="220" spans="3:3" s="16" customFormat="1" x14ac:dyDescent="0.35">
      <c r="C220" s="37"/>
    </row>
    <row r="221" spans="3:3" s="16" customFormat="1" x14ac:dyDescent="0.35">
      <c r="C221" s="37"/>
    </row>
    <row r="222" spans="3:3" s="16" customFormat="1" x14ac:dyDescent="0.35">
      <c r="C222" s="37"/>
    </row>
    <row r="223" spans="3:3" s="16" customFormat="1" x14ac:dyDescent="0.35">
      <c r="C223" s="37"/>
    </row>
    <row r="224" spans="3:3" s="16" customFormat="1" x14ac:dyDescent="0.35">
      <c r="C224" s="37"/>
    </row>
    <row r="225" spans="3:3" s="16" customFormat="1" x14ac:dyDescent="0.35">
      <c r="C225" s="37"/>
    </row>
    <row r="226" spans="3:3" s="16" customFormat="1" x14ac:dyDescent="0.35">
      <c r="C226" s="37"/>
    </row>
    <row r="227" spans="3:3" s="16" customFormat="1" x14ac:dyDescent="0.35">
      <c r="C227" s="37"/>
    </row>
    <row r="228" spans="3:3" s="16" customFormat="1" x14ac:dyDescent="0.35">
      <c r="C228" s="37"/>
    </row>
    <row r="229" spans="3:3" s="16" customFormat="1" x14ac:dyDescent="0.35">
      <c r="C229" s="37"/>
    </row>
    <row r="230" spans="3:3" s="16" customFormat="1" x14ac:dyDescent="0.35">
      <c r="C230" s="37"/>
    </row>
    <row r="231" spans="3:3" s="16" customFormat="1" x14ac:dyDescent="0.35">
      <c r="C231" s="37"/>
    </row>
  </sheetData>
  <protectedRanges>
    <protectedRange sqref="B46:C46" name="Range1_3_1_2"/>
    <protectedRange sqref="D46:G46" name="Range1_3_2_1"/>
    <protectedRange sqref="H46:Q46 S46" name="Range1_3_3"/>
  </protectedRanges>
  <mergeCells count="32">
    <mergeCell ref="B37:H37"/>
    <mergeCell ref="A12:S12"/>
    <mergeCell ref="A11:S11"/>
    <mergeCell ref="M33:N33"/>
    <mergeCell ref="Q32:R32"/>
    <mergeCell ref="C13:C14"/>
    <mergeCell ref="B13:B14"/>
    <mergeCell ref="I33:J33"/>
    <mergeCell ref="D13:G13"/>
    <mergeCell ref="A5:S5"/>
    <mergeCell ref="A6:S6"/>
    <mergeCell ref="A7:S7"/>
    <mergeCell ref="A8:S8"/>
    <mergeCell ref="B23:B25"/>
    <mergeCell ref="A9:S9"/>
    <mergeCell ref="A10:S10"/>
    <mergeCell ref="A4:S4"/>
    <mergeCell ref="B38:H38"/>
    <mergeCell ref="A41:S41"/>
    <mergeCell ref="A1:S1"/>
    <mergeCell ref="L32:N32"/>
    <mergeCell ref="A2:S2"/>
    <mergeCell ref="A3:S3"/>
    <mergeCell ref="L13:O13"/>
    <mergeCell ref="A35:S35"/>
    <mergeCell ref="B36:S36"/>
    <mergeCell ref="B39:S39"/>
    <mergeCell ref="Q33:R33"/>
    <mergeCell ref="A13:A14"/>
    <mergeCell ref="H13:K13"/>
    <mergeCell ref="P13:S13"/>
    <mergeCell ref="I32:J32"/>
  </mergeCells>
  <phoneticPr fontId="5" type="noConversion"/>
  <pageMargins left="0.7" right="0.7" top="0.75" bottom="0.75" header="0.3" footer="0.3"/>
  <pageSetup scale="3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E2DD4-7F74-421B-954B-49E89229E82F}">
  <dimension ref="B2:I483"/>
  <sheetViews>
    <sheetView showGridLines="0" topLeftCell="A445" workbookViewId="0">
      <selection activeCell="D476" sqref="D476"/>
    </sheetView>
  </sheetViews>
  <sheetFormatPr defaultRowHeight="14.5" x14ac:dyDescent="0.35"/>
  <cols>
    <col min="2" max="2" width="35.90625" bestFit="1" customWidth="1"/>
    <col min="3" max="3" width="16.81640625" bestFit="1" customWidth="1"/>
    <col min="4" max="4" width="48.36328125" bestFit="1" customWidth="1"/>
  </cols>
  <sheetData>
    <row r="2" spans="2:4" x14ac:dyDescent="0.35">
      <c r="B2" t="s">
        <v>112</v>
      </c>
      <c r="C2" s="73"/>
    </row>
    <row r="3" spans="2:4" x14ac:dyDescent="0.35">
      <c r="B3" t="s">
        <v>113</v>
      </c>
    </row>
    <row r="4" spans="2:4" x14ac:dyDescent="0.35">
      <c r="B4" t="s">
        <v>114</v>
      </c>
    </row>
    <row r="5" spans="2:4" x14ac:dyDescent="0.35">
      <c r="B5" t="s">
        <v>115</v>
      </c>
    </row>
    <row r="6" spans="2:4" x14ac:dyDescent="0.35">
      <c r="B6" t="s">
        <v>116</v>
      </c>
    </row>
    <row r="7" spans="2:4" x14ac:dyDescent="0.35">
      <c r="B7" t="s">
        <v>117</v>
      </c>
    </row>
    <row r="8" spans="2:4" x14ac:dyDescent="0.35">
      <c r="B8" t="s">
        <v>118</v>
      </c>
    </row>
    <row r="11" spans="2:4" x14ac:dyDescent="0.35">
      <c r="B11" s="45" t="s">
        <v>108</v>
      </c>
      <c r="C11" s="74"/>
      <c r="D11" s="48"/>
    </row>
    <row r="12" spans="2:4" x14ac:dyDescent="0.35">
      <c r="B12" s="75" t="s">
        <v>124</v>
      </c>
      <c r="C12" s="81" t="s">
        <v>152</v>
      </c>
      <c r="D12" s="77"/>
    </row>
    <row r="13" spans="2:4" x14ac:dyDescent="0.35">
      <c r="B13" s="75"/>
      <c r="C13" s="81"/>
      <c r="D13" s="77"/>
    </row>
    <row r="14" spans="2:4" x14ac:dyDescent="0.35">
      <c r="B14" s="75" t="s">
        <v>125</v>
      </c>
      <c r="C14" s="81" t="s">
        <v>107</v>
      </c>
      <c r="D14" s="77" t="s">
        <v>128</v>
      </c>
    </row>
    <row r="15" spans="2:4" x14ac:dyDescent="0.35">
      <c r="B15" s="75" t="s">
        <v>126</v>
      </c>
      <c r="C15" s="76">
        <v>1011692.42</v>
      </c>
      <c r="D15" s="77" t="s">
        <v>129</v>
      </c>
    </row>
    <row r="16" spans="2:4" x14ac:dyDescent="0.35">
      <c r="B16" s="75" t="s">
        <v>121</v>
      </c>
      <c r="C16" s="76">
        <v>1011692.42</v>
      </c>
      <c r="D16" s="77" t="s">
        <v>129</v>
      </c>
    </row>
    <row r="17" spans="2:4" x14ac:dyDescent="0.35">
      <c r="B17" s="75" t="s">
        <v>99</v>
      </c>
      <c r="C17" s="76">
        <v>910523.18</v>
      </c>
      <c r="D17" s="77" t="s">
        <v>127</v>
      </c>
    </row>
    <row r="18" spans="2:4" x14ac:dyDescent="0.35">
      <c r="B18" s="75" t="s">
        <v>100</v>
      </c>
      <c r="C18" s="76">
        <v>1011692.42</v>
      </c>
      <c r="D18" s="77" t="s">
        <v>130</v>
      </c>
    </row>
    <row r="19" spans="2:4" x14ac:dyDescent="0.35">
      <c r="B19" s="75" t="s">
        <v>101</v>
      </c>
      <c r="C19" s="78">
        <v>758769.32</v>
      </c>
      <c r="D19" s="77" t="s">
        <v>131</v>
      </c>
    </row>
    <row r="20" spans="2:4" x14ac:dyDescent="0.35">
      <c r="B20" s="75" t="s">
        <v>102</v>
      </c>
      <c r="C20" s="76">
        <v>1011692.42</v>
      </c>
      <c r="D20" s="77" t="s">
        <v>132</v>
      </c>
    </row>
    <row r="21" spans="2:4" x14ac:dyDescent="0.35">
      <c r="B21" s="75"/>
      <c r="C21" s="78">
        <f>SUM(C15:C20)</f>
        <v>5716062.1799999997</v>
      </c>
      <c r="D21" s="77"/>
    </row>
    <row r="22" spans="2:4" x14ac:dyDescent="0.35">
      <c r="B22" s="75" t="s">
        <v>133</v>
      </c>
      <c r="C22" s="81"/>
      <c r="D22" s="77"/>
    </row>
    <row r="23" spans="2:4" x14ac:dyDescent="0.35">
      <c r="B23" s="82" t="s">
        <v>96</v>
      </c>
      <c r="C23" s="83" t="s">
        <v>103</v>
      </c>
      <c r="D23" s="77"/>
    </row>
    <row r="24" spans="2:4" x14ac:dyDescent="0.35">
      <c r="B24" s="75" t="s">
        <v>97</v>
      </c>
      <c r="C24" s="76">
        <v>101169.24</v>
      </c>
      <c r="D24" s="77"/>
    </row>
    <row r="25" spans="2:4" x14ac:dyDescent="0.35">
      <c r="B25" s="75" t="s">
        <v>98</v>
      </c>
      <c r="C25" s="76">
        <v>101169.24</v>
      </c>
      <c r="D25" s="77"/>
    </row>
    <row r="26" spans="2:4" x14ac:dyDescent="0.35">
      <c r="B26" s="75" t="s">
        <v>99</v>
      </c>
      <c r="C26" s="76">
        <v>101169.24</v>
      </c>
      <c r="D26" s="77"/>
    </row>
    <row r="27" spans="2:4" x14ac:dyDescent="0.35">
      <c r="B27" s="75" t="s">
        <v>100</v>
      </c>
      <c r="C27" s="76">
        <v>101169.24</v>
      </c>
      <c r="D27" s="77"/>
    </row>
    <row r="28" spans="2:4" x14ac:dyDescent="0.35">
      <c r="B28" s="75" t="s">
        <v>101</v>
      </c>
      <c r="C28" s="76">
        <v>101169.24</v>
      </c>
      <c r="D28" s="77"/>
    </row>
    <row r="29" spans="2:4" x14ac:dyDescent="0.35">
      <c r="B29" s="75" t="s">
        <v>102</v>
      </c>
      <c r="C29" s="76">
        <v>101169.24</v>
      </c>
      <c r="D29" s="77"/>
    </row>
    <row r="30" spans="2:4" x14ac:dyDescent="0.35">
      <c r="B30" s="75"/>
      <c r="C30" s="78">
        <f>SUM(C24:C29)</f>
        <v>607015.44000000006</v>
      </c>
      <c r="D30" s="77"/>
    </row>
    <row r="31" spans="2:4" x14ac:dyDescent="0.35">
      <c r="B31" s="75" t="s">
        <v>96</v>
      </c>
      <c r="C31" s="81" t="s">
        <v>107</v>
      </c>
      <c r="D31" s="77"/>
    </row>
    <row r="32" spans="2:4" x14ac:dyDescent="0.35">
      <c r="B32" s="75" t="s">
        <v>104</v>
      </c>
      <c r="C32" s="78">
        <v>1000000</v>
      </c>
      <c r="D32" s="77" t="s">
        <v>136</v>
      </c>
    </row>
    <row r="33" spans="2:4" x14ac:dyDescent="0.35">
      <c r="B33" s="75" t="s">
        <v>105</v>
      </c>
      <c r="C33" s="78">
        <v>3000000</v>
      </c>
      <c r="D33" s="77" t="s">
        <v>135</v>
      </c>
    </row>
    <row r="34" spans="2:4" x14ac:dyDescent="0.35">
      <c r="B34" s="75" t="s">
        <v>106</v>
      </c>
      <c r="C34" s="78">
        <v>15000</v>
      </c>
      <c r="D34" s="77" t="s">
        <v>134</v>
      </c>
    </row>
    <row r="35" spans="2:4" x14ac:dyDescent="0.35">
      <c r="B35" s="75" t="s">
        <v>109</v>
      </c>
      <c r="C35" s="78">
        <v>1000</v>
      </c>
      <c r="D35" s="77" t="s">
        <v>134</v>
      </c>
    </row>
    <row r="36" spans="2:4" x14ac:dyDescent="0.35">
      <c r="B36" s="79" t="s">
        <v>110</v>
      </c>
      <c r="C36" s="84" t="s">
        <v>111</v>
      </c>
      <c r="D36" s="80"/>
    </row>
    <row r="39" spans="2:4" x14ac:dyDescent="0.35">
      <c r="B39" s="45" t="s">
        <v>119</v>
      </c>
      <c r="C39" s="74" t="s">
        <v>153</v>
      </c>
      <c r="D39" s="48"/>
    </row>
    <row r="40" spans="2:4" x14ac:dyDescent="0.35">
      <c r="B40" s="82" t="s">
        <v>96</v>
      </c>
      <c r="C40" s="83" t="s">
        <v>103</v>
      </c>
      <c r="D40" s="77"/>
    </row>
    <row r="41" spans="2:4" x14ac:dyDescent="0.35">
      <c r="B41" s="75" t="s">
        <v>97</v>
      </c>
      <c r="C41" s="76">
        <v>174138.57</v>
      </c>
      <c r="D41" s="77" t="s">
        <v>129</v>
      </c>
    </row>
    <row r="42" spans="2:4" x14ac:dyDescent="0.35">
      <c r="B42" s="75" t="s">
        <v>98</v>
      </c>
      <c r="C42" s="76">
        <v>174138.57</v>
      </c>
      <c r="D42" s="77" t="s">
        <v>129</v>
      </c>
    </row>
    <row r="43" spans="2:4" x14ac:dyDescent="0.35">
      <c r="B43" s="75" t="s">
        <v>99</v>
      </c>
      <c r="C43" s="76">
        <v>156724.71</v>
      </c>
      <c r="D43" s="77" t="s">
        <v>127</v>
      </c>
    </row>
    <row r="44" spans="2:4" x14ac:dyDescent="0.35">
      <c r="B44" s="75" t="s">
        <v>100</v>
      </c>
      <c r="C44" s="76">
        <v>174138.57</v>
      </c>
      <c r="D44" s="77" t="s">
        <v>130</v>
      </c>
    </row>
    <row r="45" spans="2:4" x14ac:dyDescent="0.35">
      <c r="B45" s="75" t="s">
        <v>101</v>
      </c>
      <c r="C45" s="76">
        <v>156724.71</v>
      </c>
      <c r="D45" s="77" t="s">
        <v>131</v>
      </c>
    </row>
    <row r="46" spans="2:4" x14ac:dyDescent="0.35">
      <c r="B46" s="75" t="s">
        <v>102</v>
      </c>
      <c r="C46" s="76">
        <v>174138.57</v>
      </c>
      <c r="D46" s="77" t="s">
        <v>132</v>
      </c>
    </row>
    <row r="47" spans="2:4" x14ac:dyDescent="0.35">
      <c r="B47" s="75"/>
      <c r="C47" s="78"/>
      <c r="D47" s="77"/>
    </row>
    <row r="48" spans="2:4" x14ac:dyDescent="0.35">
      <c r="B48" s="75" t="s">
        <v>120</v>
      </c>
      <c r="C48" s="81"/>
      <c r="D48" s="77"/>
    </row>
    <row r="49" spans="2:4" x14ac:dyDescent="0.35">
      <c r="B49" s="75" t="s">
        <v>96</v>
      </c>
      <c r="C49" s="81" t="s">
        <v>107</v>
      </c>
      <c r="D49" s="77"/>
    </row>
    <row r="50" spans="2:4" x14ac:dyDescent="0.35">
      <c r="B50" s="75" t="s">
        <v>97</v>
      </c>
      <c r="C50" s="76">
        <v>17413.86</v>
      </c>
      <c r="D50" s="77"/>
    </row>
    <row r="51" spans="2:4" x14ac:dyDescent="0.35">
      <c r="B51" s="75" t="s">
        <v>121</v>
      </c>
      <c r="C51" s="76">
        <v>17413.86</v>
      </c>
      <c r="D51" s="77"/>
    </row>
    <row r="52" spans="2:4" x14ac:dyDescent="0.35">
      <c r="B52" s="75" t="s">
        <v>122</v>
      </c>
      <c r="C52" s="76">
        <v>17413.86</v>
      </c>
      <c r="D52" s="77"/>
    </row>
    <row r="53" spans="2:4" x14ac:dyDescent="0.35">
      <c r="B53" s="75" t="s">
        <v>100</v>
      </c>
      <c r="C53" s="76">
        <v>17413.86</v>
      </c>
      <c r="D53" s="77"/>
    </row>
    <row r="54" spans="2:4" x14ac:dyDescent="0.35">
      <c r="B54" s="75" t="s">
        <v>123</v>
      </c>
      <c r="C54" s="76">
        <v>17413.86</v>
      </c>
      <c r="D54" s="77"/>
    </row>
    <row r="55" spans="2:4" x14ac:dyDescent="0.35">
      <c r="B55" s="75" t="s">
        <v>102</v>
      </c>
      <c r="C55" s="76">
        <v>17413.86</v>
      </c>
      <c r="D55" s="77"/>
    </row>
    <row r="56" spans="2:4" x14ac:dyDescent="0.35">
      <c r="B56" s="75"/>
      <c r="C56" s="81"/>
      <c r="D56" s="77"/>
    </row>
    <row r="57" spans="2:4" x14ac:dyDescent="0.35">
      <c r="B57" s="75"/>
      <c r="C57" s="81"/>
      <c r="D57" s="77"/>
    </row>
    <row r="58" spans="2:4" x14ac:dyDescent="0.35">
      <c r="B58" s="75"/>
      <c r="C58" s="81"/>
      <c r="D58" s="77"/>
    </row>
    <row r="59" spans="2:4" x14ac:dyDescent="0.35">
      <c r="B59" s="75" t="s">
        <v>96</v>
      </c>
      <c r="C59" s="81" t="s">
        <v>107</v>
      </c>
      <c r="D59" s="77"/>
    </row>
    <row r="60" spans="2:4" x14ac:dyDescent="0.35">
      <c r="B60" s="75" t="s">
        <v>104</v>
      </c>
      <c r="C60" s="78">
        <v>1000000</v>
      </c>
      <c r="D60" s="77"/>
    </row>
    <row r="61" spans="2:4" x14ac:dyDescent="0.35">
      <c r="B61" s="75" t="s">
        <v>105</v>
      </c>
      <c r="C61" s="78">
        <v>3000000</v>
      </c>
      <c r="D61" s="77"/>
    </row>
    <row r="62" spans="2:4" x14ac:dyDescent="0.35">
      <c r="B62" s="75" t="s">
        <v>106</v>
      </c>
      <c r="C62" s="78">
        <v>15000</v>
      </c>
      <c r="D62" s="77"/>
    </row>
    <row r="63" spans="2:4" x14ac:dyDescent="0.35">
      <c r="B63" s="75" t="s">
        <v>109</v>
      </c>
      <c r="C63" s="78">
        <v>1000</v>
      </c>
      <c r="D63" s="77"/>
    </row>
    <row r="64" spans="2:4" x14ac:dyDescent="0.35">
      <c r="B64" s="79" t="s">
        <v>110</v>
      </c>
      <c r="C64" s="84" t="s">
        <v>111</v>
      </c>
      <c r="D64" s="80"/>
    </row>
    <row r="67" spans="2:4" x14ac:dyDescent="0.35">
      <c r="B67" s="45" t="s">
        <v>137</v>
      </c>
      <c r="C67" s="74" t="s">
        <v>154</v>
      </c>
      <c r="D67" s="48"/>
    </row>
    <row r="68" spans="2:4" x14ac:dyDescent="0.35">
      <c r="B68" s="82" t="s">
        <v>96</v>
      </c>
      <c r="C68" s="83" t="s">
        <v>103</v>
      </c>
      <c r="D68" s="77"/>
    </row>
    <row r="69" spans="2:4" x14ac:dyDescent="0.35">
      <c r="B69" s="75" t="s">
        <v>97</v>
      </c>
      <c r="C69" s="76">
        <v>50449.440000000002</v>
      </c>
      <c r="D69" s="77" t="s">
        <v>129</v>
      </c>
    </row>
    <row r="70" spans="2:4" x14ac:dyDescent="0.35">
      <c r="B70" s="75" t="s">
        <v>98</v>
      </c>
      <c r="C70" s="76">
        <v>50449.440000000002</v>
      </c>
      <c r="D70" s="77" t="s">
        <v>129</v>
      </c>
    </row>
    <row r="71" spans="2:4" x14ac:dyDescent="0.35">
      <c r="B71" s="75" t="s">
        <v>99</v>
      </c>
      <c r="C71" s="76">
        <v>45404.5</v>
      </c>
      <c r="D71" s="77" t="s">
        <v>127</v>
      </c>
    </row>
    <row r="72" spans="2:4" x14ac:dyDescent="0.35">
      <c r="B72" s="75" t="s">
        <v>100</v>
      </c>
      <c r="C72" s="76">
        <v>50449.440000000002</v>
      </c>
      <c r="D72" s="77" t="s">
        <v>130</v>
      </c>
    </row>
    <row r="73" spans="2:4" x14ac:dyDescent="0.35">
      <c r="B73" s="75" t="s">
        <v>101</v>
      </c>
      <c r="C73" s="76">
        <v>45404.5</v>
      </c>
      <c r="D73" s="77" t="s">
        <v>131</v>
      </c>
    </row>
    <row r="74" spans="2:4" x14ac:dyDescent="0.35">
      <c r="B74" s="75" t="s">
        <v>102</v>
      </c>
      <c r="C74" s="76">
        <v>50449.440000000002</v>
      </c>
      <c r="D74" s="77" t="s">
        <v>132</v>
      </c>
    </row>
    <row r="75" spans="2:4" x14ac:dyDescent="0.35">
      <c r="B75" s="75"/>
      <c r="C75" s="78"/>
      <c r="D75" s="77"/>
    </row>
    <row r="76" spans="2:4" x14ac:dyDescent="0.35">
      <c r="B76" s="75" t="s">
        <v>120</v>
      </c>
      <c r="C76" s="81"/>
      <c r="D76" s="77"/>
    </row>
    <row r="77" spans="2:4" x14ac:dyDescent="0.35">
      <c r="B77" s="75" t="s">
        <v>96</v>
      </c>
      <c r="C77" s="81" t="s">
        <v>107</v>
      </c>
      <c r="D77" s="77"/>
    </row>
    <row r="78" spans="2:4" x14ac:dyDescent="0.35">
      <c r="B78" s="75" t="s">
        <v>97</v>
      </c>
      <c r="C78" s="76">
        <v>5044.9399999999996</v>
      </c>
      <c r="D78" s="77"/>
    </row>
    <row r="79" spans="2:4" x14ac:dyDescent="0.35">
      <c r="B79" s="75" t="s">
        <v>121</v>
      </c>
      <c r="C79" s="76">
        <v>5044.9399999999996</v>
      </c>
      <c r="D79" s="77"/>
    </row>
    <row r="80" spans="2:4" x14ac:dyDescent="0.35">
      <c r="B80" s="75" t="s">
        <v>122</v>
      </c>
      <c r="C80" s="76">
        <v>5044.9399999999996</v>
      </c>
      <c r="D80" s="77"/>
    </row>
    <row r="81" spans="2:4" x14ac:dyDescent="0.35">
      <c r="B81" s="75" t="s">
        <v>100</v>
      </c>
      <c r="C81" s="76">
        <v>5044.9399999999996</v>
      </c>
      <c r="D81" s="77"/>
    </row>
    <row r="82" spans="2:4" x14ac:dyDescent="0.35">
      <c r="B82" s="75" t="s">
        <v>123</v>
      </c>
      <c r="C82" s="76">
        <v>5044.9399999999996</v>
      </c>
      <c r="D82" s="77"/>
    </row>
    <row r="83" spans="2:4" x14ac:dyDescent="0.35">
      <c r="B83" s="75" t="s">
        <v>102</v>
      </c>
      <c r="C83" s="76">
        <v>5044.9399999999996</v>
      </c>
      <c r="D83" s="77"/>
    </row>
    <row r="84" spans="2:4" x14ac:dyDescent="0.35">
      <c r="B84" s="75"/>
      <c r="C84" s="81"/>
      <c r="D84" s="77"/>
    </row>
    <row r="85" spans="2:4" x14ac:dyDescent="0.35">
      <c r="B85" s="75"/>
      <c r="C85" s="81"/>
      <c r="D85" s="77"/>
    </row>
    <row r="86" spans="2:4" x14ac:dyDescent="0.35">
      <c r="B86" s="75"/>
      <c r="C86" s="81"/>
      <c r="D86" s="77"/>
    </row>
    <row r="87" spans="2:4" x14ac:dyDescent="0.35">
      <c r="B87" s="75" t="s">
        <v>96</v>
      </c>
      <c r="C87" s="81" t="s">
        <v>107</v>
      </c>
      <c r="D87" s="77"/>
    </row>
    <row r="88" spans="2:4" x14ac:dyDescent="0.35">
      <c r="B88" s="75" t="s">
        <v>104</v>
      </c>
      <c r="C88" s="78">
        <v>1000000</v>
      </c>
      <c r="D88" s="77"/>
    </row>
    <row r="89" spans="2:4" x14ac:dyDescent="0.35">
      <c r="B89" s="75" t="s">
        <v>105</v>
      </c>
      <c r="C89" s="78">
        <v>3000000</v>
      </c>
      <c r="D89" s="77"/>
    </row>
    <row r="90" spans="2:4" x14ac:dyDescent="0.35">
      <c r="B90" s="75" t="s">
        <v>106</v>
      </c>
      <c r="C90" s="78">
        <v>15000</v>
      </c>
      <c r="D90" s="77"/>
    </row>
    <row r="91" spans="2:4" x14ac:dyDescent="0.35">
      <c r="B91" s="75" t="s">
        <v>109</v>
      </c>
      <c r="C91" s="78">
        <v>1000</v>
      </c>
      <c r="D91" s="77"/>
    </row>
    <row r="92" spans="2:4" x14ac:dyDescent="0.35">
      <c r="B92" s="79" t="s">
        <v>110</v>
      </c>
      <c r="C92" s="84" t="s">
        <v>111</v>
      </c>
      <c r="D92" s="80"/>
    </row>
    <row r="95" spans="2:4" x14ac:dyDescent="0.35">
      <c r="B95" s="45" t="s">
        <v>138</v>
      </c>
      <c r="C95" s="74" t="s">
        <v>155</v>
      </c>
      <c r="D95" s="48"/>
    </row>
    <row r="96" spans="2:4" x14ac:dyDescent="0.35">
      <c r="B96" s="82" t="s">
        <v>96</v>
      </c>
      <c r="C96" s="83" t="s">
        <v>103</v>
      </c>
      <c r="D96" s="77"/>
    </row>
    <row r="97" spans="2:4" x14ac:dyDescent="0.35">
      <c r="B97" s="75" t="s">
        <v>97</v>
      </c>
      <c r="C97" s="76">
        <v>131507.4</v>
      </c>
      <c r="D97" s="77" t="s">
        <v>129</v>
      </c>
    </row>
    <row r="98" spans="2:4" x14ac:dyDescent="0.35">
      <c r="B98" s="75" t="s">
        <v>98</v>
      </c>
      <c r="C98" s="76">
        <v>131507.4</v>
      </c>
      <c r="D98" s="77" t="s">
        <v>129</v>
      </c>
    </row>
    <row r="99" spans="2:4" x14ac:dyDescent="0.35">
      <c r="B99" s="75" t="s">
        <v>99</v>
      </c>
      <c r="C99" s="76">
        <v>92055.18</v>
      </c>
      <c r="D99" s="77" t="s">
        <v>127</v>
      </c>
    </row>
    <row r="100" spans="2:4" x14ac:dyDescent="0.35">
      <c r="B100" s="75" t="s">
        <v>100</v>
      </c>
      <c r="C100" s="76">
        <v>131507.4</v>
      </c>
      <c r="D100" s="77" t="s">
        <v>130</v>
      </c>
    </row>
    <row r="101" spans="2:4" x14ac:dyDescent="0.35">
      <c r="B101" s="75" t="s">
        <v>101</v>
      </c>
      <c r="C101" s="76">
        <v>118356.66</v>
      </c>
      <c r="D101" s="77" t="s">
        <v>131</v>
      </c>
    </row>
    <row r="102" spans="2:4" x14ac:dyDescent="0.35">
      <c r="B102" s="75" t="s">
        <v>102</v>
      </c>
      <c r="C102" s="76">
        <v>131507.4</v>
      </c>
      <c r="D102" s="77" t="s">
        <v>132</v>
      </c>
    </row>
    <row r="103" spans="2:4" x14ac:dyDescent="0.35">
      <c r="B103" s="75"/>
      <c r="C103" s="78"/>
      <c r="D103" s="77"/>
    </row>
    <row r="104" spans="2:4" x14ac:dyDescent="0.35">
      <c r="B104" s="75" t="s">
        <v>120</v>
      </c>
      <c r="C104" s="81"/>
      <c r="D104" s="77"/>
    </row>
    <row r="105" spans="2:4" x14ac:dyDescent="0.35">
      <c r="B105" s="75" t="s">
        <v>96</v>
      </c>
      <c r="C105" s="81" t="s">
        <v>107</v>
      </c>
      <c r="D105" s="77"/>
    </row>
    <row r="106" spans="2:4" x14ac:dyDescent="0.35">
      <c r="B106" s="75" t="s">
        <v>97</v>
      </c>
      <c r="C106" s="76">
        <v>13150.74</v>
      </c>
      <c r="D106" s="77"/>
    </row>
    <row r="107" spans="2:4" x14ac:dyDescent="0.35">
      <c r="B107" s="75" t="s">
        <v>121</v>
      </c>
      <c r="C107" s="76">
        <v>13150.74</v>
      </c>
      <c r="D107" s="77"/>
    </row>
    <row r="108" spans="2:4" x14ac:dyDescent="0.35">
      <c r="B108" s="75" t="s">
        <v>122</v>
      </c>
      <c r="C108" s="76">
        <v>13150.74</v>
      </c>
      <c r="D108" s="77"/>
    </row>
    <row r="109" spans="2:4" x14ac:dyDescent="0.35">
      <c r="B109" s="75" t="s">
        <v>100</v>
      </c>
      <c r="C109" s="76">
        <v>13150.74</v>
      </c>
      <c r="D109" s="77"/>
    </row>
    <row r="110" spans="2:4" x14ac:dyDescent="0.35">
      <c r="B110" s="75" t="s">
        <v>123</v>
      </c>
      <c r="C110" s="76">
        <v>13150.74</v>
      </c>
      <c r="D110" s="77"/>
    </row>
    <row r="111" spans="2:4" x14ac:dyDescent="0.35">
      <c r="B111" s="75" t="s">
        <v>102</v>
      </c>
      <c r="C111" s="76">
        <v>13150.74</v>
      </c>
      <c r="D111" s="77"/>
    </row>
    <row r="112" spans="2:4" x14ac:dyDescent="0.35">
      <c r="B112" s="75"/>
      <c r="C112" s="81"/>
      <c r="D112" s="77"/>
    </row>
    <row r="113" spans="2:4" x14ac:dyDescent="0.35">
      <c r="B113" s="75"/>
      <c r="C113" s="81"/>
      <c r="D113" s="77"/>
    </row>
    <row r="114" spans="2:4" x14ac:dyDescent="0.35">
      <c r="B114" s="75"/>
      <c r="C114" s="81"/>
      <c r="D114" s="77"/>
    </row>
    <row r="115" spans="2:4" x14ac:dyDescent="0.35">
      <c r="B115" s="75" t="s">
        <v>96</v>
      </c>
      <c r="C115" s="81" t="s">
        <v>107</v>
      </c>
      <c r="D115" s="77"/>
    </row>
    <row r="116" spans="2:4" x14ac:dyDescent="0.35">
      <c r="B116" s="75" t="s">
        <v>104</v>
      </c>
      <c r="C116" s="78">
        <v>1000000</v>
      </c>
      <c r="D116" s="77"/>
    </row>
    <row r="117" spans="2:4" x14ac:dyDescent="0.35">
      <c r="B117" s="75" t="s">
        <v>105</v>
      </c>
      <c r="C117" s="78">
        <v>3000000</v>
      </c>
      <c r="D117" s="77"/>
    </row>
    <row r="118" spans="2:4" x14ac:dyDescent="0.35">
      <c r="B118" s="75" t="s">
        <v>106</v>
      </c>
      <c r="C118" s="78">
        <v>15000</v>
      </c>
      <c r="D118" s="77"/>
    </row>
    <row r="119" spans="2:4" x14ac:dyDescent="0.35">
      <c r="B119" s="75" t="s">
        <v>109</v>
      </c>
      <c r="C119" s="78">
        <v>1000</v>
      </c>
      <c r="D119" s="77"/>
    </row>
    <row r="120" spans="2:4" x14ac:dyDescent="0.35">
      <c r="B120" s="79" t="s">
        <v>110</v>
      </c>
      <c r="C120" s="84" t="s">
        <v>111</v>
      </c>
      <c r="D120" s="80"/>
    </row>
    <row r="123" spans="2:4" x14ac:dyDescent="0.35">
      <c r="B123" s="45" t="s">
        <v>139</v>
      </c>
      <c r="C123" s="74" t="s">
        <v>155</v>
      </c>
      <c r="D123" s="48"/>
    </row>
    <row r="124" spans="2:4" x14ac:dyDescent="0.35">
      <c r="B124" s="82" t="s">
        <v>96</v>
      </c>
      <c r="C124" s="83" t="s">
        <v>103</v>
      </c>
      <c r="D124" s="77"/>
    </row>
    <row r="125" spans="2:4" x14ac:dyDescent="0.35">
      <c r="B125" s="75" t="s">
        <v>97</v>
      </c>
      <c r="C125" s="76">
        <v>59598.9</v>
      </c>
      <c r="D125" s="77" t="s">
        <v>129</v>
      </c>
    </row>
    <row r="126" spans="2:4" x14ac:dyDescent="0.35">
      <c r="B126" s="75" t="s">
        <v>98</v>
      </c>
      <c r="C126" s="76">
        <v>59598.9</v>
      </c>
      <c r="D126" s="77" t="s">
        <v>129</v>
      </c>
    </row>
    <row r="127" spans="2:4" x14ac:dyDescent="0.35">
      <c r="B127" s="75" t="s">
        <v>99</v>
      </c>
      <c r="C127" s="76">
        <v>41719.230000000003</v>
      </c>
      <c r="D127" s="77" t="s">
        <v>127</v>
      </c>
    </row>
    <row r="128" spans="2:4" x14ac:dyDescent="0.35">
      <c r="B128" s="75" t="s">
        <v>100</v>
      </c>
      <c r="C128" s="76">
        <v>41719.230000000003</v>
      </c>
      <c r="D128" s="77" t="s">
        <v>130</v>
      </c>
    </row>
    <row r="129" spans="2:4" x14ac:dyDescent="0.35">
      <c r="B129" s="75" t="s">
        <v>101</v>
      </c>
      <c r="C129" s="76">
        <v>53639.01</v>
      </c>
      <c r="D129" s="77" t="s">
        <v>131</v>
      </c>
    </row>
    <row r="130" spans="2:4" x14ac:dyDescent="0.35">
      <c r="B130" s="75" t="s">
        <v>102</v>
      </c>
      <c r="C130" s="76">
        <v>59598.9</v>
      </c>
      <c r="D130" s="77" t="s">
        <v>132</v>
      </c>
    </row>
    <row r="131" spans="2:4" x14ac:dyDescent="0.35">
      <c r="B131" s="75"/>
      <c r="C131" s="78"/>
      <c r="D131" s="77"/>
    </row>
    <row r="132" spans="2:4" x14ac:dyDescent="0.35">
      <c r="B132" s="75" t="s">
        <v>120</v>
      </c>
      <c r="C132" s="81"/>
      <c r="D132" s="77"/>
    </row>
    <row r="133" spans="2:4" x14ac:dyDescent="0.35">
      <c r="B133" s="75" t="s">
        <v>96</v>
      </c>
      <c r="C133" s="81" t="s">
        <v>107</v>
      </c>
      <c r="D133" s="77"/>
    </row>
    <row r="134" spans="2:4" x14ac:dyDescent="0.35">
      <c r="B134" s="75" t="s">
        <v>97</v>
      </c>
      <c r="C134" s="76">
        <v>5959.89</v>
      </c>
      <c r="D134" s="77"/>
    </row>
    <row r="135" spans="2:4" x14ac:dyDescent="0.35">
      <c r="B135" s="75" t="s">
        <v>121</v>
      </c>
      <c r="C135" s="76">
        <v>5959.89</v>
      </c>
      <c r="D135" s="77"/>
    </row>
    <row r="136" spans="2:4" x14ac:dyDescent="0.35">
      <c r="B136" s="75" t="s">
        <v>122</v>
      </c>
      <c r="C136" s="76">
        <v>5959.89</v>
      </c>
      <c r="D136" s="77"/>
    </row>
    <row r="137" spans="2:4" x14ac:dyDescent="0.35">
      <c r="B137" s="75" t="s">
        <v>100</v>
      </c>
      <c r="C137" s="76">
        <v>5959.89</v>
      </c>
      <c r="D137" s="77"/>
    </row>
    <row r="138" spans="2:4" x14ac:dyDescent="0.35">
      <c r="B138" s="75" t="s">
        <v>123</v>
      </c>
      <c r="C138" s="76">
        <v>5959.89</v>
      </c>
      <c r="D138" s="77"/>
    </row>
    <row r="139" spans="2:4" x14ac:dyDescent="0.35">
      <c r="B139" s="75" t="s">
        <v>102</v>
      </c>
      <c r="C139" s="76">
        <v>5959.89</v>
      </c>
      <c r="D139" s="77"/>
    </row>
    <row r="140" spans="2:4" x14ac:dyDescent="0.35">
      <c r="B140" s="75"/>
      <c r="C140" s="81"/>
      <c r="D140" s="77"/>
    </row>
    <row r="141" spans="2:4" x14ac:dyDescent="0.35">
      <c r="B141" s="75"/>
      <c r="C141" s="81"/>
      <c r="D141" s="77"/>
    </row>
    <row r="142" spans="2:4" x14ac:dyDescent="0.35">
      <c r="B142" s="75"/>
      <c r="C142" s="81"/>
      <c r="D142" s="77"/>
    </row>
    <row r="143" spans="2:4" x14ac:dyDescent="0.35">
      <c r="B143" s="75" t="s">
        <v>96</v>
      </c>
      <c r="C143" s="81" t="s">
        <v>107</v>
      </c>
      <c r="D143" s="77"/>
    </row>
    <row r="144" spans="2:4" x14ac:dyDescent="0.35">
      <c r="B144" s="75" t="s">
        <v>104</v>
      </c>
      <c r="C144" s="78">
        <v>1000000</v>
      </c>
      <c r="D144" s="77"/>
    </row>
    <row r="145" spans="2:9" x14ac:dyDescent="0.35">
      <c r="B145" s="75" t="s">
        <v>105</v>
      </c>
      <c r="C145" s="78">
        <v>3000000</v>
      </c>
      <c r="D145" s="77"/>
    </row>
    <row r="146" spans="2:9" x14ac:dyDescent="0.35">
      <c r="B146" s="75" t="s">
        <v>106</v>
      </c>
      <c r="C146" s="78">
        <v>15000</v>
      </c>
      <c r="D146" s="77"/>
    </row>
    <row r="147" spans="2:9" x14ac:dyDescent="0.35">
      <c r="B147" s="75" t="s">
        <v>109</v>
      </c>
      <c r="C147" s="78">
        <v>1000</v>
      </c>
      <c r="D147" s="77"/>
    </row>
    <row r="148" spans="2:9" x14ac:dyDescent="0.35">
      <c r="B148" s="79" t="s">
        <v>110</v>
      </c>
      <c r="C148" s="84" t="s">
        <v>111</v>
      </c>
      <c r="D148" s="80"/>
    </row>
    <row r="150" spans="2:9" x14ac:dyDescent="0.35">
      <c r="B150" s="45" t="s">
        <v>140</v>
      </c>
      <c r="C150" s="74" t="s">
        <v>155</v>
      </c>
      <c r="D150" s="48"/>
    </row>
    <row r="151" spans="2:9" x14ac:dyDescent="0.35">
      <c r="B151" s="82" t="s">
        <v>96</v>
      </c>
      <c r="C151" s="83" t="s">
        <v>103</v>
      </c>
      <c r="D151" s="77"/>
    </row>
    <row r="152" spans="2:9" x14ac:dyDescent="0.35">
      <c r="B152" s="75" t="s">
        <v>97</v>
      </c>
      <c r="C152" s="76">
        <v>75587.34</v>
      </c>
      <c r="D152" s="77" t="s">
        <v>129</v>
      </c>
    </row>
    <row r="153" spans="2:9" x14ac:dyDescent="0.35">
      <c r="B153" s="75" t="s">
        <v>98</v>
      </c>
      <c r="C153" s="76">
        <v>75587.34</v>
      </c>
      <c r="D153" s="77" t="s">
        <v>129</v>
      </c>
    </row>
    <row r="154" spans="2:9" x14ac:dyDescent="0.35">
      <c r="B154" s="75" t="s">
        <v>99</v>
      </c>
      <c r="C154" s="76">
        <v>52911.14</v>
      </c>
      <c r="D154" s="77" t="s">
        <v>127</v>
      </c>
    </row>
    <row r="155" spans="2:9" x14ac:dyDescent="0.35">
      <c r="B155" s="75" t="s">
        <v>100</v>
      </c>
      <c r="C155" s="76">
        <v>75587.34</v>
      </c>
      <c r="D155" s="77" t="s">
        <v>130</v>
      </c>
    </row>
    <row r="156" spans="2:9" x14ac:dyDescent="0.35">
      <c r="B156" s="75" t="s">
        <v>101</v>
      </c>
      <c r="C156" s="76">
        <v>68028.61</v>
      </c>
      <c r="D156" s="77" t="s">
        <v>131</v>
      </c>
    </row>
    <row r="157" spans="2:9" x14ac:dyDescent="0.35">
      <c r="B157" s="75" t="s">
        <v>102</v>
      </c>
      <c r="C157" s="76">
        <v>75587.34</v>
      </c>
      <c r="D157" s="77" t="s">
        <v>132</v>
      </c>
    </row>
    <row r="158" spans="2:9" x14ac:dyDescent="0.35">
      <c r="B158" s="75"/>
      <c r="C158" s="78"/>
      <c r="D158" s="77"/>
    </row>
    <row r="159" spans="2:9" x14ac:dyDescent="0.35">
      <c r="B159" s="75" t="s">
        <v>120</v>
      </c>
      <c r="C159" s="81"/>
      <c r="D159" s="77"/>
      <c r="I159" t="s">
        <v>151</v>
      </c>
    </row>
    <row r="160" spans="2:9" x14ac:dyDescent="0.35">
      <c r="B160" s="75" t="s">
        <v>96</v>
      </c>
      <c r="C160" s="81" t="s">
        <v>107</v>
      </c>
      <c r="D160" s="77"/>
    </row>
    <row r="161" spans="2:4" x14ac:dyDescent="0.35">
      <c r="B161" s="75" t="s">
        <v>97</v>
      </c>
      <c r="C161" s="76">
        <v>7558.73</v>
      </c>
      <c r="D161" s="77"/>
    </row>
    <row r="162" spans="2:4" x14ac:dyDescent="0.35">
      <c r="B162" s="75" t="s">
        <v>121</v>
      </c>
      <c r="C162" s="76">
        <v>7558.73</v>
      </c>
      <c r="D162" s="77"/>
    </row>
    <row r="163" spans="2:4" x14ac:dyDescent="0.35">
      <c r="B163" s="75" t="s">
        <v>122</v>
      </c>
      <c r="C163" s="76">
        <v>7558.73</v>
      </c>
      <c r="D163" s="77"/>
    </row>
    <row r="164" spans="2:4" x14ac:dyDescent="0.35">
      <c r="B164" s="75" t="s">
        <v>100</v>
      </c>
      <c r="C164" s="76">
        <v>7558.73</v>
      </c>
      <c r="D164" s="77"/>
    </row>
    <row r="165" spans="2:4" x14ac:dyDescent="0.35">
      <c r="B165" s="75" t="s">
        <v>123</v>
      </c>
      <c r="C165" s="76">
        <v>7558.73</v>
      </c>
      <c r="D165" s="77"/>
    </row>
    <row r="166" spans="2:4" x14ac:dyDescent="0.35">
      <c r="B166" s="75" t="s">
        <v>102</v>
      </c>
      <c r="C166" s="76">
        <v>7558.73</v>
      </c>
      <c r="D166" s="77"/>
    </row>
    <row r="167" spans="2:4" x14ac:dyDescent="0.35">
      <c r="B167" s="75"/>
      <c r="C167" s="81"/>
      <c r="D167" s="77"/>
    </row>
    <row r="168" spans="2:4" x14ac:dyDescent="0.35">
      <c r="B168" s="75"/>
      <c r="C168" s="81"/>
      <c r="D168" s="77"/>
    </row>
    <row r="169" spans="2:4" x14ac:dyDescent="0.35">
      <c r="B169" s="75"/>
      <c r="C169" s="81"/>
      <c r="D169" s="77"/>
    </row>
    <row r="170" spans="2:4" x14ac:dyDescent="0.35">
      <c r="B170" s="75" t="s">
        <v>96</v>
      </c>
      <c r="C170" s="81" t="s">
        <v>107</v>
      </c>
      <c r="D170" s="77"/>
    </row>
    <row r="171" spans="2:4" x14ac:dyDescent="0.35">
      <c r="B171" s="75" t="s">
        <v>104</v>
      </c>
      <c r="C171" s="78">
        <v>1000000</v>
      </c>
      <c r="D171" s="77"/>
    </row>
    <row r="172" spans="2:4" x14ac:dyDescent="0.35">
      <c r="B172" s="75" t="s">
        <v>105</v>
      </c>
      <c r="C172" s="78">
        <v>3000000</v>
      </c>
      <c r="D172" s="77"/>
    </row>
    <row r="173" spans="2:4" x14ac:dyDescent="0.35">
      <c r="B173" s="75" t="s">
        <v>106</v>
      </c>
      <c r="C173" s="78">
        <v>15000</v>
      </c>
      <c r="D173" s="77"/>
    </row>
    <row r="174" spans="2:4" x14ac:dyDescent="0.35">
      <c r="B174" s="75" t="s">
        <v>109</v>
      </c>
      <c r="C174" s="78">
        <v>1000</v>
      </c>
      <c r="D174" s="77"/>
    </row>
    <row r="175" spans="2:4" x14ac:dyDescent="0.35">
      <c r="B175" s="79" t="s">
        <v>110</v>
      </c>
      <c r="C175" s="84" t="s">
        <v>111</v>
      </c>
      <c r="D175" s="80"/>
    </row>
    <row r="179" spans="2:4" x14ac:dyDescent="0.35">
      <c r="B179" s="45" t="s">
        <v>141</v>
      </c>
      <c r="C179" s="74" t="s">
        <v>156</v>
      </c>
      <c r="D179" s="48"/>
    </row>
    <row r="180" spans="2:4" x14ac:dyDescent="0.35">
      <c r="B180" s="82" t="s">
        <v>96</v>
      </c>
      <c r="C180" s="83" t="s">
        <v>103</v>
      </c>
      <c r="D180" s="77"/>
    </row>
    <row r="181" spans="2:4" x14ac:dyDescent="0.35">
      <c r="B181" s="75" t="s">
        <v>97</v>
      </c>
      <c r="C181" s="76">
        <v>138132.18</v>
      </c>
      <c r="D181" s="77" t="s">
        <v>129</v>
      </c>
    </row>
    <row r="182" spans="2:4" x14ac:dyDescent="0.35">
      <c r="B182" s="75" t="s">
        <v>98</v>
      </c>
      <c r="C182" s="76">
        <v>138132.18</v>
      </c>
      <c r="D182" s="77" t="s">
        <v>129</v>
      </c>
    </row>
    <row r="183" spans="2:4" x14ac:dyDescent="0.35">
      <c r="B183" s="75" t="s">
        <v>99</v>
      </c>
      <c r="C183" s="76">
        <v>96692.53</v>
      </c>
      <c r="D183" s="77" t="s">
        <v>127</v>
      </c>
    </row>
    <row r="184" spans="2:4" x14ac:dyDescent="0.35">
      <c r="B184" s="75" t="s">
        <v>100</v>
      </c>
      <c r="C184" s="76">
        <v>138132.18</v>
      </c>
      <c r="D184" s="77" t="s">
        <v>130</v>
      </c>
    </row>
    <row r="185" spans="2:4" x14ac:dyDescent="0.35">
      <c r="B185" s="75" t="s">
        <v>101</v>
      </c>
      <c r="C185" s="76">
        <v>12318.96</v>
      </c>
      <c r="D185" s="77" t="s">
        <v>131</v>
      </c>
    </row>
    <row r="186" spans="2:4" x14ac:dyDescent="0.35">
      <c r="B186" s="75" t="s">
        <v>102</v>
      </c>
      <c r="C186" s="76">
        <v>138132.18</v>
      </c>
      <c r="D186" s="77" t="s">
        <v>132</v>
      </c>
    </row>
    <row r="187" spans="2:4" x14ac:dyDescent="0.35">
      <c r="B187" s="75"/>
      <c r="C187" s="78"/>
      <c r="D187" s="77"/>
    </row>
    <row r="188" spans="2:4" x14ac:dyDescent="0.35">
      <c r="B188" s="75" t="s">
        <v>120</v>
      </c>
      <c r="C188" s="81"/>
      <c r="D188" s="77"/>
    </row>
    <row r="189" spans="2:4" x14ac:dyDescent="0.35">
      <c r="B189" s="75" t="s">
        <v>96</v>
      </c>
      <c r="C189" s="81" t="s">
        <v>107</v>
      </c>
      <c r="D189" s="77"/>
    </row>
    <row r="190" spans="2:4" x14ac:dyDescent="0.35">
      <c r="B190" s="75" t="s">
        <v>97</v>
      </c>
      <c r="C190" s="76">
        <v>13813.22</v>
      </c>
      <c r="D190" s="77"/>
    </row>
    <row r="191" spans="2:4" x14ac:dyDescent="0.35">
      <c r="B191" s="75" t="s">
        <v>121</v>
      </c>
      <c r="C191" s="76">
        <v>13813.22</v>
      </c>
      <c r="D191" s="77"/>
    </row>
    <row r="192" spans="2:4" x14ac:dyDescent="0.35">
      <c r="B192" s="75" t="s">
        <v>122</v>
      </c>
      <c r="C192" s="76">
        <v>13813.22</v>
      </c>
      <c r="D192" s="77"/>
    </row>
    <row r="193" spans="2:4" x14ac:dyDescent="0.35">
      <c r="B193" s="75" t="s">
        <v>100</v>
      </c>
      <c r="C193" s="76">
        <v>13813.22</v>
      </c>
      <c r="D193" s="77"/>
    </row>
    <row r="194" spans="2:4" x14ac:dyDescent="0.35">
      <c r="B194" s="75" t="s">
        <v>123</v>
      </c>
      <c r="C194" s="76">
        <v>13813.22</v>
      </c>
      <c r="D194" s="77"/>
    </row>
    <row r="195" spans="2:4" x14ac:dyDescent="0.35">
      <c r="B195" s="75" t="s">
        <v>102</v>
      </c>
      <c r="C195" s="76">
        <v>13813.22</v>
      </c>
      <c r="D195" s="77"/>
    </row>
    <row r="196" spans="2:4" x14ac:dyDescent="0.35">
      <c r="B196" s="75"/>
      <c r="C196" s="81"/>
      <c r="D196" s="77"/>
    </row>
    <row r="197" spans="2:4" x14ac:dyDescent="0.35">
      <c r="B197" s="75"/>
      <c r="C197" s="81"/>
      <c r="D197" s="77"/>
    </row>
    <row r="198" spans="2:4" x14ac:dyDescent="0.35">
      <c r="B198" s="75"/>
      <c r="C198" s="81"/>
      <c r="D198" s="77"/>
    </row>
    <row r="199" spans="2:4" x14ac:dyDescent="0.35">
      <c r="B199" s="75" t="s">
        <v>96</v>
      </c>
      <c r="C199" s="81" t="s">
        <v>107</v>
      </c>
      <c r="D199" s="77"/>
    </row>
    <row r="200" spans="2:4" x14ac:dyDescent="0.35">
      <c r="B200" s="75" t="s">
        <v>104</v>
      </c>
      <c r="C200" s="78">
        <v>1000000</v>
      </c>
      <c r="D200" s="77"/>
    </row>
    <row r="201" spans="2:4" x14ac:dyDescent="0.35">
      <c r="B201" s="75" t="s">
        <v>105</v>
      </c>
      <c r="C201" s="78">
        <v>3000000</v>
      </c>
      <c r="D201" s="77"/>
    </row>
    <row r="202" spans="2:4" x14ac:dyDescent="0.35">
      <c r="B202" s="75" t="s">
        <v>106</v>
      </c>
      <c r="C202" s="78">
        <v>15000</v>
      </c>
      <c r="D202" s="77"/>
    </row>
    <row r="203" spans="2:4" x14ac:dyDescent="0.35">
      <c r="B203" s="75" t="s">
        <v>109</v>
      </c>
      <c r="C203" s="78">
        <v>1000</v>
      </c>
      <c r="D203" s="77"/>
    </row>
    <row r="204" spans="2:4" x14ac:dyDescent="0.35">
      <c r="B204" s="79" t="s">
        <v>110</v>
      </c>
      <c r="C204" s="84" t="s">
        <v>111</v>
      </c>
      <c r="D204" s="80"/>
    </row>
    <row r="207" spans="2:4" x14ac:dyDescent="0.35">
      <c r="B207" s="45" t="s">
        <v>142</v>
      </c>
      <c r="C207" s="74" t="s">
        <v>156</v>
      </c>
      <c r="D207" s="48"/>
    </row>
    <row r="208" spans="2:4" x14ac:dyDescent="0.35">
      <c r="B208" s="82" t="s">
        <v>96</v>
      </c>
      <c r="C208" s="83" t="s">
        <v>103</v>
      </c>
      <c r="D208" s="77"/>
    </row>
    <row r="209" spans="2:4" x14ac:dyDescent="0.35">
      <c r="B209" s="75" t="s">
        <v>97</v>
      </c>
      <c r="C209" s="76">
        <v>63049.120000000003</v>
      </c>
      <c r="D209" s="77" t="s">
        <v>129</v>
      </c>
    </row>
    <row r="210" spans="2:4" x14ac:dyDescent="0.35">
      <c r="B210" s="75" t="s">
        <v>98</v>
      </c>
      <c r="C210" s="76">
        <v>63049.120000000003</v>
      </c>
      <c r="D210" s="77" t="s">
        <v>129</v>
      </c>
    </row>
    <row r="211" spans="2:4" x14ac:dyDescent="0.35">
      <c r="B211" s="75" t="s">
        <v>99</v>
      </c>
      <c r="C211" s="76">
        <v>44134.38</v>
      </c>
      <c r="D211" s="77" t="s">
        <v>127</v>
      </c>
    </row>
    <row r="212" spans="2:4" x14ac:dyDescent="0.35">
      <c r="B212" s="75" t="s">
        <v>100</v>
      </c>
      <c r="C212" s="76">
        <v>63049.120000000003</v>
      </c>
      <c r="D212" s="77" t="s">
        <v>130</v>
      </c>
    </row>
    <row r="213" spans="2:4" x14ac:dyDescent="0.35">
      <c r="B213" s="75" t="s">
        <v>101</v>
      </c>
      <c r="C213" s="76">
        <v>56744.21</v>
      </c>
      <c r="D213" s="77" t="s">
        <v>131</v>
      </c>
    </row>
    <row r="214" spans="2:4" x14ac:dyDescent="0.35">
      <c r="B214" s="75" t="s">
        <v>102</v>
      </c>
      <c r="C214" s="76">
        <v>63049.120000000003</v>
      </c>
      <c r="D214" s="77" t="s">
        <v>132</v>
      </c>
    </row>
    <row r="215" spans="2:4" x14ac:dyDescent="0.35">
      <c r="B215" s="75"/>
      <c r="C215" s="78"/>
      <c r="D215" s="77"/>
    </row>
    <row r="216" spans="2:4" x14ac:dyDescent="0.35">
      <c r="B216" s="75" t="s">
        <v>120</v>
      </c>
      <c r="C216" s="81"/>
      <c r="D216" s="77"/>
    </row>
    <row r="217" spans="2:4" x14ac:dyDescent="0.35">
      <c r="B217" s="75" t="s">
        <v>96</v>
      </c>
      <c r="C217" s="81" t="s">
        <v>107</v>
      </c>
      <c r="D217" s="77"/>
    </row>
    <row r="218" spans="2:4" x14ac:dyDescent="0.35">
      <c r="B218" s="75" t="s">
        <v>97</v>
      </c>
      <c r="C218" s="76">
        <v>6304.91</v>
      </c>
      <c r="D218" s="77"/>
    </row>
    <row r="219" spans="2:4" x14ac:dyDescent="0.35">
      <c r="B219" s="75" t="s">
        <v>121</v>
      </c>
      <c r="C219" s="76">
        <v>6304.91</v>
      </c>
      <c r="D219" s="77"/>
    </row>
    <row r="220" spans="2:4" x14ac:dyDescent="0.35">
      <c r="B220" s="75" t="s">
        <v>122</v>
      </c>
      <c r="C220" s="76">
        <v>6304.91</v>
      </c>
      <c r="D220" s="77"/>
    </row>
    <row r="221" spans="2:4" x14ac:dyDescent="0.35">
      <c r="B221" s="75" t="s">
        <v>100</v>
      </c>
      <c r="C221" s="76">
        <v>6304.91</v>
      </c>
      <c r="D221" s="77"/>
    </row>
    <row r="222" spans="2:4" x14ac:dyDescent="0.35">
      <c r="B222" s="75" t="s">
        <v>123</v>
      </c>
      <c r="C222" s="76">
        <v>6304.91</v>
      </c>
      <c r="D222" s="77"/>
    </row>
    <row r="223" spans="2:4" x14ac:dyDescent="0.35">
      <c r="B223" s="75" t="s">
        <v>102</v>
      </c>
      <c r="C223" s="76">
        <v>6304.91</v>
      </c>
      <c r="D223" s="77"/>
    </row>
    <row r="224" spans="2:4" x14ac:dyDescent="0.35">
      <c r="B224" s="75"/>
      <c r="C224" s="81"/>
      <c r="D224" s="77"/>
    </row>
    <row r="225" spans="2:4" x14ac:dyDescent="0.35">
      <c r="B225" s="75"/>
      <c r="C225" s="81"/>
      <c r="D225" s="77"/>
    </row>
    <row r="226" spans="2:4" x14ac:dyDescent="0.35">
      <c r="B226" s="75"/>
      <c r="C226" s="81"/>
      <c r="D226" s="77"/>
    </row>
    <row r="227" spans="2:4" x14ac:dyDescent="0.35">
      <c r="B227" s="75" t="s">
        <v>96</v>
      </c>
      <c r="C227" s="81" t="s">
        <v>107</v>
      </c>
      <c r="D227" s="77"/>
    </row>
    <row r="228" spans="2:4" x14ac:dyDescent="0.35">
      <c r="B228" s="75" t="s">
        <v>104</v>
      </c>
      <c r="C228" s="78">
        <v>1000000</v>
      </c>
      <c r="D228" s="77"/>
    </row>
    <row r="229" spans="2:4" x14ac:dyDescent="0.35">
      <c r="B229" s="75" t="s">
        <v>105</v>
      </c>
      <c r="C229" s="78">
        <v>3000000</v>
      </c>
      <c r="D229" s="77"/>
    </row>
    <row r="230" spans="2:4" x14ac:dyDescent="0.35">
      <c r="B230" s="75" t="s">
        <v>106</v>
      </c>
      <c r="C230" s="78">
        <v>15000</v>
      </c>
      <c r="D230" s="77"/>
    </row>
    <row r="231" spans="2:4" x14ac:dyDescent="0.35">
      <c r="B231" s="75" t="s">
        <v>109</v>
      </c>
      <c r="C231" s="78">
        <v>1000</v>
      </c>
      <c r="D231" s="77"/>
    </row>
    <row r="232" spans="2:4" x14ac:dyDescent="0.35">
      <c r="B232" s="79" t="s">
        <v>110</v>
      </c>
      <c r="C232" s="84" t="s">
        <v>111</v>
      </c>
      <c r="D232" s="80"/>
    </row>
    <row r="235" spans="2:4" x14ac:dyDescent="0.35">
      <c r="B235" s="45" t="s">
        <v>143</v>
      </c>
      <c r="C235" s="74" t="s">
        <v>157</v>
      </c>
      <c r="D235" s="48"/>
    </row>
    <row r="236" spans="2:4" x14ac:dyDescent="0.35">
      <c r="B236" s="82" t="s">
        <v>96</v>
      </c>
      <c r="C236" s="83" t="s">
        <v>103</v>
      </c>
      <c r="D236" s="77"/>
    </row>
    <row r="237" spans="2:4" x14ac:dyDescent="0.35">
      <c r="B237" s="75" t="s">
        <v>97</v>
      </c>
      <c r="C237" s="76">
        <v>99285.85</v>
      </c>
      <c r="D237" s="77" t="s">
        <v>129</v>
      </c>
    </row>
    <row r="238" spans="2:4" x14ac:dyDescent="0.35">
      <c r="B238" s="75" t="s">
        <v>98</v>
      </c>
      <c r="C238" s="76">
        <v>99285.85</v>
      </c>
      <c r="D238" s="77" t="s">
        <v>129</v>
      </c>
    </row>
    <row r="239" spans="2:4" x14ac:dyDescent="0.35">
      <c r="B239" s="75" t="s">
        <v>99</v>
      </c>
      <c r="C239" s="76">
        <v>69500.100000000006</v>
      </c>
      <c r="D239" s="77" t="s">
        <v>127</v>
      </c>
    </row>
    <row r="240" spans="2:4" x14ac:dyDescent="0.35">
      <c r="B240" s="75" t="s">
        <v>100</v>
      </c>
      <c r="C240" s="76">
        <v>99285.85</v>
      </c>
      <c r="D240" s="77" t="s">
        <v>130</v>
      </c>
    </row>
    <row r="241" spans="2:4" x14ac:dyDescent="0.35">
      <c r="B241" s="75" t="s">
        <v>101</v>
      </c>
      <c r="C241" s="76">
        <v>89357.27</v>
      </c>
      <c r="D241" s="77" t="s">
        <v>131</v>
      </c>
    </row>
    <row r="242" spans="2:4" x14ac:dyDescent="0.35">
      <c r="B242" s="75" t="s">
        <v>102</v>
      </c>
      <c r="C242" s="76">
        <v>99285.85</v>
      </c>
      <c r="D242" s="77" t="s">
        <v>132</v>
      </c>
    </row>
    <row r="243" spans="2:4" x14ac:dyDescent="0.35">
      <c r="B243" s="75"/>
      <c r="C243" s="78"/>
      <c r="D243" s="77"/>
    </row>
    <row r="244" spans="2:4" x14ac:dyDescent="0.35">
      <c r="B244" s="75" t="s">
        <v>120</v>
      </c>
      <c r="C244" s="81"/>
      <c r="D244" s="77"/>
    </row>
    <row r="245" spans="2:4" x14ac:dyDescent="0.35">
      <c r="B245" s="75" t="s">
        <v>96</v>
      </c>
      <c r="C245" s="81" t="s">
        <v>107</v>
      </c>
      <c r="D245" s="77"/>
    </row>
    <row r="246" spans="2:4" x14ac:dyDescent="0.35">
      <c r="B246" s="75" t="s">
        <v>97</v>
      </c>
      <c r="C246" s="76">
        <v>9928.59</v>
      </c>
      <c r="D246" s="77"/>
    </row>
    <row r="247" spans="2:4" x14ac:dyDescent="0.35">
      <c r="B247" s="75" t="s">
        <v>121</v>
      </c>
      <c r="C247" s="76">
        <v>9928.59</v>
      </c>
      <c r="D247" s="77"/>
    </row>
    <row r="248" spans="2:4" x14ac:dyDescent="0.35">
      <c r="B248" s="75" t="s">
        <v>122</v>
      </c>
      <c r="C248" s="76">
        <v>9928.59</v>
      </c>
      <c r="D248" s="77"/>
    </row>
    <row r="249" spans="2:4" x14ac:dyDescent="0.35">
      <c r="B249" s="75" t="s">
        <v>100</v>
      </c>
      <c r="C249" s="76">
        <v>9928.59</v>
      </c>
      <c r="D249" s="77"/>
    </row>
    <row r="250" spans="2:4" x14ac:dyDescent="0.35">
      <c r="B250" s="75" t="s">
        <v>123</v>
      </c>
      <c r="C250" s="76">
        <v>9928.59</v>
      </c>
      <c r="D250" s="77"/>
    </row>
    <row r="251" spans="2:4" x14ac:dyDescent="0.35">
      <c r="B251" s="75" t="s">
        <v>102</v>
      </c>
      <c r="C251" s="76">
        <v>9928.59</v>
      </c>
      <c r="D251" s="77"/>
    </row>
    <row r="252" spans="2:4" x14ac:dyDescent="0.35">
      <c r="B252" s="75"/>
      <c r="C252" s="81"/>
      <c r="D252" s="77"/>
    </row>
    <row r="253" spans="2:4" x14ac:dyDescent="0.35">
      <c r="B253" s="75"/>
      <c r="C253" s="81"/>
      <c r="D253" s="77"/>
    </row>
    <row r="254" spans="2:4" x14ac:dyDescent="0.35">
      <c r="B254" s="75"/>
      <c r="C254" s="81"/>
      <c r="D254" s="77"/>
    </row>
    <row r="255" spans="2:4" x14ac:dyDescent="0.35">
      <c r="B255" s="75" t="s">
        <v>96</v>
      </c>
      <c r="C255" s="81" t="s">
        <v>107</v>
      </c>
      <c r="D255" s="77"/>
    </row>
    <row r="256" spans="2:4" x14ac:dyDescent="0.35">
      <c r="B256" s="75" t="s">
        <v>104</v>
      </c>
      <c r="C256" s="78">
        <v>1000000</v>
      </c>
      <c r="D256" s="77"/>
    </row>
    <row r="257" spans="2:4" x14ac:dyDescent="0.35">
      <c r="B257" s="75" t="s">
        <v>105</v>
      </c>
      <c r="C257" s="78">
        <v>3000000</v>
      </c>
      <c r="D257" s="77"/>
    </row>
    <row r="258" spans="2:4" x14ac:dyDescent="0.35">
      <c r="B258" s="75" t="s">
        <v>106</v>
      </c>
      <c r="C258" s="78">
        <v>15000</v>
      </c>
      <c r="D258" s="77"/>
    </row>
    <row r="259" spans="2:4" x14ac:dyDescent="0.35">
      <c r="B259" s="75" t="s">
        <v>109</v>
      </c>
      <c r="C259" s="78">
        <v>1000</v>
      </c>
      <c r="D259" s="77"/>
    </row>
    <row r="260" spans="2:4" x14ac:dyDescent="0.35">
      <c r="B260" s="79" t="s">
        <v>110</v>
      </c>
      <c r="C260" s="84" t="s">
        <v>111</v>
      </c>
      <c r="D260" s="80"/>
    </row>
    <row r="263" spans="2:4" x14ac:dyDescent="0.35">
      <c r="B263" s="45" t="s">
        <v>144</v>
      </c>
      <c r="C263" s="74" t="s">
        <v>158</v>
      </c>
      <c r="D263" s="48"/>
    </row>
    <row r="264" spans="2:4" x14ac:dyDescent="0.35">
      <c r="B264" s="82" t="s">
        <v>96</v>
      </c>
      <c r="C264" s="83" t="s">
        <v>103</v>
      </c>
      <c r="D264" s="77"/>
    </row>
    <row r="265" spans="2:4" x14ac:dyDescent="0.35">
      <c r="B265" s="75" t="s">
        <v>97</v>
      </c>
      <c r="C265" s="76">
        <v>49921.25</v>
      </c>
      <c r="D265" s="77" t="s">
        <v>129</v>
      </c>
    </row>
    <row r="266" spans="2:4" x14ac:dyDescent="0.35">
      <c r="B266" s="75" t="s">
        <v>98</v>
      </c>
      <c r="C266" s="76">
        <v>49921.25</v>
      </c>
      <c r="D266" s="77" t="s">
        <v>129</v>
      </c>
    </row>
    <row r="267" spans="2:4" x14ac:dyDescent="0.35">
      <c r="B267" s="75" t="s">
        <v>99</v>
      </c>
      <c r="C267" s="76">
        <v>44929.13</v>
      </c>
      <c r="D267" s="77" t="s">
        <v>127</v>
      </c>
    </row>
    <row r="268" spans="2:4" x14ac:dyDescent="0.35">
      <c r="B268" s="75" t="s">
        <v>100</v>
      </c>
      <c r="C268" s="76">
        <v>49921.25</v>
      </c>
      <c r="D268" s="77" t="s">
        <v>130</v>
      </c>
    </row>
    <row r="269" spans="2:4" x14ac:dyDescent="0.35">
      <c r="B269" s="75" t="s">
        <v>101</v>
      </c>
      <c r="C269" s="76">
        <v>44929.13</v>
      </c>
      <c r="D269" s="77" t="s">
        <v>131</v>
      </c>
    </row>
    <row r="270" spans="2:4" x14ac:dyDescent="0.35">
      <c r="B270" s="75" t="s">
        <v>102</v>
      </c>
      <c r="C270" s="76">
        <v>49921.25</v>
      </c>
      <c r="D270" s="77" t="s">
        <v>132</v>
      </c>
    </row>
    <row r="271" spans="2:4" x14ac:dyDescent="0.35">
      <c r="B271" s="75"/>
      <c r="C271" s="78"/>
      <c r="D271" s="77"/>
    </row>
    <row r="272" spans="2:4" x14ac:dyDescent="0.35">
      <c r="B272" s="75" t="s">
        <v>120</v>
      </c>
      <c r="C272" s="81"/>
      <c r="D272" s="77"/>
    </row>
    <row r="273" spans="2:4" x14ac:dyDescent="0.35">
      <c r="B273" s="75" t="s">
        <v>96</v>
      </c>
      <c r="C273" s="81" t="s">
        <v>107</v>
      </c>
      <c r="D273" s="77"/>
    </row>
    <row r="274" spans="2:4" x14ac:dyDescent="0.35">
      <c r="B274" s="75" t="s">
        <v>97</v>
      </c>
      <c r="C274" s="76">
        <v>4992.13</v>
      </c>
      <c r="D274" s="77"/>
    </row>
    <row r="275" spans="2:4" x14ac:dyDescent="0.35">
      <c r="B275" s="75" t="s">
        <v>121</v>
      </c>
      <c r="C275" s="76">
        <v>4992.13</v>
      </c>
      <c r="D275" s="77"/>
    </row>
    <row r="276" spans="2:4" x14ac:dyDescent="0.35">
      <c r="B276" s="75" t="s">
        <v>122</v>
      </c>
      <c r="C276" s="76">
        <v>4992.13</v>
      </c>
      <c r="D276" s="77"/>
    </row>
    <row r="277" spans="2:4" x14ac:dyDescent="0.35">
      <c r="B277" s="75" t="s">
        <v>100</v>
      </c>
      <c r="C277" s="76">
        <v>4992.13</v>
      </c>
      <c r="D277" s="77"/>
    </row>
    <row r="278" spans="2:4" x14ac:dyDescent="0.35">
      <c r="B278" s="75" t="s">
        <v>123</v>
      </c>
      <c r="C278" s="76">
        <v>4992.13</v>
      </c>
      <c r="D278" s="77"/>
    </row>
    <row r="279" spans="2:4" x14ac:dyDescent="0.35">
      <c r="B279" s="75" t="s">
        <v>102</v>
      </c>
      <c r="C279" s="76">
        <v>4992.13</v>
      </c>
      <c r="D279" s="77"/>
    </row>
    <row r="280" spans="2:4" x14ac:dyDescent="0.35">
      <c r="B280" s="75"/>
      <c r="C280" s="81"/>
      <c r="D280" s="77"/>
    </row>
    <row r="281" spans="2:4" x14ac:dyDescent="0.35">
      <c r="B281" s="75"/>
      <c r="C281" s="81"/>
      <c r="D281" s="77"/>
    </row>
    <row r="282" spans="2:4" x14ac:dyDescent="0.35">
      <c r="B282" s="75"/>
      <c r="C282" s="81"/>
      <c r="D282" s="77"/>
    </row>
    <row r="283" spans="2:4" x14ac:dyDescent="0.35">
      <c r="B283" s="75" t="s">
        <v>96</v>
      </c>
      <c r="C283" s="81" t="s">
        <v>107</v>
      </c>
      <c r="D283" s="77"/>
    </row>
    <row r="284" spans="2:4" x14ac:dyDescent="0.35">
      <c r="B284" s="75" t="s">
        <v>104</v>
      </c>
      <c r="C284" s="78">
        <v>1000000</v>
      </c>
      <c r="D284" s="77"/>
    </row>
    <row r="285" spans="2:4" x14ac:dyDescent="0.35">
      <c r="B285" s="75" t="s">
        <v>105</v>
      </c>
      <c r="C285" s="78">
        <v>3000000</v>
      </c>
      <c r="D285" s="77"/>
    </row>
    <row r="286" spans="2:4" x14ac:dyDescent="0.35">
      <c r="B286" s="75" t="s">
        <v>106</v>
      </c>
      <c r="C286" s="78">
        <v>15000</v>
      </c>
      <c r="D286" s="77"/>
    </row>
    <row r="287" spans="2:4" x14ac:dyDescent="0.35">
      <c r="B287" s="75" t="s">
        <v>109</v>
      </c>
      <c r="C287" s="78">
        <v>1000</v>
      </c>
      <c r="D287" s="77"/>
    </row>
    <row r="288" spans="2:4" x14ac:dyDescent="0.35">
      <c r="B288" s="79" t="s">
        <v>110</v>
      </c>
      <c r="C288" s="84" t="s">
        <v>111</v>
      </c>
      <c r="D288" s="80"/>
    </row>
    <row r="290" spans="2:4" x14ac:dyDescent="0.35">
      <c r="B290" s="45" t="s">
        <v>145</v>
      </c>
      <c r="C290" s="74" t="s">
        <v>159</v>
      </c>
      <c r="D290" s="48"/>
    </row>
    <row r="291" spans="2:4" x14ac:dyDescent="0.35">
      <c r="B291" s="82" t="s">
        <v>96</v>
      </c>
      <c r="C291" s="83" t="s">
        <v>103</v>
      </c>
      <c r="D291" s="77"/>
    </row>
    <row r="292" spans="2:4" x14ac:dyDescent="0.35">
      <c r="B292" s="75" t="s">
        <v>97</v>
      </c>
      <c r="C292" s="76">
        <v>59403.28</v>
      </c>
      <c r="D292" s="77" t="s">
        <v>129</v>
      </c>
    </row>
    <row r="293" spans="2:4" x14ac:dyDescent="0.35">
      <c r="B293" s="75" t="s">
        <v>98</v>
      </c>
      <c r="C293" s="76">
        <v>59403.28</v>
      </c>
      <c r="D293" s="77" t="s">
        <v>129</v>
      </c>
    </row>
    <row r="294" spans="2:4" x14ac:dyDescent="0.35">
      <c r="B294" s="75" t="s">
        <v>99</v>
      </c>
      <c r="C294" s="76">
        <v>52462.95</v>
      </c>
      <c r="D294" s="77" t="s">
        <v>127</v>
      </c>
    </row>
    <row r="295" spans="2:4" x14ac:dyDescent="0.35">
      <c r="B295" s="75" t="s">
        <v>100</v>
      </c>
      <c r="C295" s="76">
        <v>59403.28</v>
      </c>
      <c r="D295" s="77" t="s">
        <v>130</v>
      </c>
    </row>
    <row r="296" spans="2:4" x14ac:dyDescent="0.35">
      <c r="B296" s="75" t="s">
        <v>101</v>
      </c>
      <c r="C296" s="76">
        <v>53264.95</v>
      </c>
      <c r="D296" s="77" t="s">
        <v>131</v>
      </c>
    </row>
    <row r="297" spans="2:4" x14ac:dyDescent="0.35">
      <c r="B297" s="75" t="s">
        <v>102</v>
      </c>
      <c r="C297" s="76">
        <v>59403.28</v>
      </c>
      <c r="D297" s="77" t="s">
        <v>132</v>
      </c>
    </row>
    <row r="298" spans="2:4" x14ac:dyDescent="0.35">
      <c r="B298" s="75"/>
      <c r="C298" s="78"/>
      <c r="D298" s="77"/>
    </row>
    <row r="299" spans="2:4" x14ac:dyDescent="0.35">
      <c r="B299" s="75" t="s">
        <v>120</v>
      </c>
      <c r="C299" s="81"/>
      <c r="D299" s="77"/>
    </row>
    <row r="300" spans="2:4" x14ac:dyDescent="0.35">
      <c r="B300" s="75" t="s">
        <v>96</v>
      </c>
      <c r="C300" s="81" t="s">
        <v>107</v>
      </c>
      <c r="D300" s="77"/>
    </row>
    <row r="301" spans="2:4" x14ac:dyDescent="0.35">
      <c r="B301" s="75" t="s">
        <v>97</v>
      </c>
      <c r="C301" s="76">
        <v>5940.33</v>
      </c>
      <c r="D301" s="77"/>
    </row>
    <row r="302" spans="2:4" x14ac:dyDescent="0.35">
      <c r="B302" s="75" t="s">
        <v>121</v>
      </c>
      <c r="C302" s="76">
        <v>5940.33</v>
      </c>
      <c r="D302" s="77"/>
    </row>
    <row r="303" spans="2:4" x14ac:dyDescent="0.35">
      <c r="B303" s="75" t="s">
        <v>122</v>
      </c>
      <c r="C303" s="76">
        <v>5940.33</v>
      </c>
      <c r="D303" s="77"/>
    </row>
    <row r="304" spans="2:4" x14ac:dyDescent="0.35">
      <c r="B304" s="75" t="s">
        <v>100</v>
      </c>
      <c r="C304" s="76">
        <v>5940.33</v>
      </c>
      <c r="D304" s="77"/>
    </row>
    <row r="305" spans="2:4" x14ac:dyDescent="0.35">
      <c r="B305" s="75" t="s">
        <v>123</v>
      </c>
      <c r="C305" s="76">
        <v>5940.33</v>
      </c>
      <c r="D305" s="77"/>
    </row>
    <row r="306" spans="2:4" x14ac:dyDescent="0.35">
      <c r="B306" s="75" t="s">
        <v>102</v>
      </c>
      <c r="C306" s="76">
        <v>5940.33</v>
      </c>
      <c r="D306" s="77"/>
    </row>
    <row r="307" spans="2:4" x14ac:dyDescent="0.35">
      <c r="B307" s="75"/>
      <c r="C307" s="81"/>
      <c r="D307" s="77"/>
    </row>
    <row r="308" spans="2:4" x14ac:dyDescent="0.35">
      <c r="B308" s="75"/>
      <c r="C308" s="81"/>
      <c r="D308" s="77"/>
    </row>
    <row r="309" spans="2:4" x14ac:dyDescent="0.35">
      <c r="B309" s="75"/>
      <c r="C309" s="81"/>
      <c r="D309" s="77"/>
    </row>
    <row r="310" spans="2:4" x14ac:dyDescent="0.35">
      <c r="B310" s="75" t="s">
        <v>96</v>
      </c>
      <c r="C310" s="81" t="s">
        <v>107</v>
      </c>
      <c r="D310" s="77"/>
    </row>
    <row r="311" spans="2:4" x14ac:dyDescent="0.35">
      <c r="B311" s="75" t="s">
        <v>104</v>
      </c>
      <c r="C311" s="78">
        <v>1000000</v>
      </c>
      <c r="D311" s="77"/>
    </row>
    <row r="312" spans="2:4" x14ac:dyDescent="0.35">
      <c r="B312" s="75" t="s">
        <v>105</v>
      </c>
      <c r="C312" s="78">
        <v>3000000</v>
      </c>
      <c r="D312" s="77"/>
    </row>
    <row r="313" spans="2:4" x14ac:dyDescent="0.35">
      <c r="B313" s="75" t="s">
        <v>106</v>
      </c>
      <c r="C313" s="78">
        <v>15000</v>
      </c>
      <c r="D313" s="77"/>
    </row>
    <row r="314" spans="2:4" x14ac:dyDescent="0.35">
      <c r="B314" s="75" t="s">
        <v>109</v>
      </c>
      <c r="C314" s="78">
        <v>1000</v>
      </c>
      <c r="D314" s="77"/>
    </row>
    <row r="315" spans="2:4" x14ac:dyDescent="0.35">
      <c r="B315" s="79" t="s">
        <v>110</v>
      </c>
      <c r="C315" s="84" t="s">
        <v>111</v>
      </c>
      <c r="D315" s="80"/>
    </row>
    <row r="317" spans="2:4" x14ac:dyDescent="0.35">
      <c r="B317" s="45" t="s">
        <v>146</v>
      </c>
      <c r="C317" s="74" t="s">
        <v>160</v>
      </c>
      <c r="D317" s="48"/>
    </row>
    <row r="318" spans="2:4" x14ac:dyDescent="0.35">
      <c r="B318" s="82" t="s">
        <v>96</v>
      </c>
      <c r="C318" s="83" t="s">
        <v>103</v>
      </c>
      <c r="D318" s="77"/>
    </row>
    <row r="319" spans="2:4" x14ac:dyDescent="0.35">
      <c r="B319" s="75" t="s">
        <v>97</v>
      </c>
      <c r="C319" s="76">
        <v>18811.060000000001</v>
      </c>
      <c r="D319" s="77" t="s">
        <v>129</v>
      </c>
    </row>
    <row r="320" spans="2:4" x14ac:dyDescent="0.35">
      <c r="B320" s="75" t="s">
        <v>98</v>
      </c>
      <c r="C320" s="76">
        <v>18811.060000000001</v>
      </c>
      <c r="D320" s="77" t="s">
        <v>129</v>
      </c>
    </row>
    <row r="321" spans="2:4" x14ac:dyDescent="0.35">
      <c r="B321" s="75" t="s">
        <v>99</v>
      </c>
      <c r="C321" s="76">
        <v>16929.95</v>
      </c>
      <c r="D321" s="77" t="s">
        <v>127</v>
      </c>
    </row>
    <row r="322" spans="2:4" x14ac:dyDescent="0.35">
      <c r="B322" s="75" t="s">
        <v>100</v>
      </c>
      <c r="C322" s="76">
        <v>18811.060000000001</v>
      </c>
      <c r="D322" s="77" t="s">
        <v>130</v>
      </c>
    </row>
    <row r="323" spans="2:4" x14ac:dyDescent="0.35">
      <c r="B323" s="75" t="s">
        <v>101</v>
      </c>
      <c r="C323" s="76">
        <v>16929.95</v>
      </c>
      <c r="D323" s="77" t="s">
        <v>131</v>
      </c>
    </row>
    <row r="324" spans="2:4" x14ac:dyDescent="0.35">
      <c r="B324" s="75" t="s">
        <v>102</v>
      </c>
      <c r="C324" s="76">
        <v>18811.060000000001</v>
      </c>
      <c r="D324" s="77" t="s">
        <v>132</v>
      </c>
    </row>
    <row r="325" spans="2:4" x14ac:dyDescent="0.35">
      <c r="B325" s="75"/>
      <c r="C325" s="78"/>
      <c r="D325" s="77"/>
    </row>
    <row r="326" spans="2:4" x14ac:dyDescent="0.35">
      <c r="B326" s="75" t="s">
        <v>120</v>
      </c>
      <c r="C326" s="81"/>
      <c r="D326" s="77"/>
    </row>
    <row r="327" spans="2:4" x14ac:dyDescent="0.35">
      <c r="B327" s="75" t="s">
        <v>96</v>
      </c>
      <c r="C327" s="81" t="s">
        <v>107</v>
      </c>
      <c r="D327" s="77"/>
    </row>
    <row r="328" spans="2:4" x14ac:dyDescent="0.35">
      <c r="B328" s="75" t="s">
        <v>97</v>
      </c>
      <c r="C328" s="76">
        <v>1881.11</v>
      </c>
      <c r="D328" s="77"/>
    </row>
    <row r="329" spans="2:4" x14ac:dyDescent="0.35">
      <c r="B329" s="75" t="s">
        <v>121</v>
      </c>
      <c r="C329" s="76">
        <v>1881.11</v>
      </c>
      <c r="D329" s="77"/>
    </row>
    <row r="330" spans="2:4" x14ac:dyDescent="0.35">
      <c r="B330" s="75" t="s">
        <v>122</v>
      </c>
      <c r="C330" s="76">
        <v>1881.11</v>
      </c>
      <c r="D330" s="77"/>
    </row>
    <row r="331" spans="2:4" x14ac:dyDescent="0.35">
      <c r="B331" s="75" t="s">
        <v>100</v>
      </c>
      <c r="C331" s="76">
        <v>1881.11</v>
      </c>
      <c r="D331" s="77"/>
    </row>
    <row r="332" spans="2:4" x14ac:dyDescent="0.35">
      <c r="B332" s="75" t="s">
        <v>123</v>
      </c>
      <c r="C332" s="76">
        <v>1881.11</v>
      </c>
      <c r="D332" s="77"/>
    </row>
    <row r="333" spans="2:4" x14ac:dyDescent="0.35">
      <c r="B333" s="75" t="s">
        <v>102</v>
      </c>
      <c r="C333" s="76">
        <v>1881.11</v>
      </c>
      <c r="D333" s="77"/>
    </row>
    <row r="334" spans="2:4" x14ac:dyDescent="0.35">
      <c r="B334" s="75"/>
      <c r="C334" s="81"/>
      <c r="D334" s="77"/>
    </row>
    <row r="335" spans="2:4" x14ac:dyDescent="0.35">
      <c r="B335" s="75"/>
      <c r="C335" s="81"/>
      <c r="D335" s="77"/>
    </row>
    <row r="336" spans="2:4" x14ac:dyDescent="0.35">
      <c r="B336" s="75"/>
      <c r="C336" s="81"/>
      <c r="D336" s="77"/>
    </row>
    <row r="337" spans="2:4" x14ac:dyDescent="0.35">
      <c r="B337" s="75" t="s">
        <v>96</v>
      </c>
      <c r="C337" s="81" t="s">
        <v>107</v>
      </c>
      <c r="D337" s="77"/>
    </row>
    <row r="338" spans="2:4" x14ac:dyDescent="0.35">
      <c r="B338" s="75" t="s">
        <v>104</v>
      </c>
      <c r="C338" s="78">
        <v>1000000</v>
      </c>
      <c r="D338" s="77"/>
    </row>
    <row r="339" spans="2:4" x14ac:dyDescent="0.35">
      <c r="B339" s="75" t="s">
        <v>105</v>
      </c>
      <c r="C339" s="78">
        <v>3000000</v>
      </c>
      <c r="D339" s="77"/>
    </row>
    <row r="340" spans="2:4" x14ac:dyDescent="0.35">
      <c r="B340" s="75" t="s">
        <v>106</v>
      </c>
      <c r="C340" s="78">
        <v>15000</v>
      </c>
      <c r="D340" s="77"/>
    </row>
    <row r="341" spans="2:4" x14ac:dyDescent="0.35">
      <c r="B341" s="75" t="s">
        <v>109</v>
      </c>
      <c r="C341" s="78">
        <v>1000</v>
      </c>
      <c r="D341" s="77"/>
    </row>
    <row r="342" spans="2:4" x14ac:dyDescent="0.35">
      <c r="B342" s="79" t="s">
        <v>110</v>
      </c>
      <c r="C342" s="84" t="s">
        <v>111</v>
      </c>
      <c r="D342" s="80"/>
    </row>
    <row r="345" spans="2:4" x14ac:dyDescent="0.35">
      <c r="B345" s="45" t="s">
        <v>147</v>
      </c>
      <c r="C345" s="74" t="s">
        <v>161</v>
      </c>
      <c r="D345" s="48"/>
    </row>
    <row r="346" spans="2:4" x14ac:dyDescent="0.35">
      <c r="B346" s="82" t="s">
        <v>96</v>
      </c>
      <c r="C346" s="83" t="s">
        <v>103</v>
      </c>
      <c r="D346" s="77"/>
    </row>
    <row r="347" spans="2:4" x14ac:dyDescent="0.35">
      <c r="B347" s="75" t="s">
        <v>97</v>
      </c>
      <c r="C347" s="76">
        <v>51766.51</v>
      </c>
      <c r="D347" s="77" t="s">
        <v>129</v>
      </c>
    </row>
    <row r="348" spans="2:4" x14ac:dyDescent="0.35">
      <c r="B348" s="75" t="s">
        <v>98</v>
      </c>
      <c r="C348" s="76">
        <v>51766.51</v>
      </c>
      <c r="D348" s="77" t="s">
        <v>129</v>
      </c>
    </row>
    <row r="349" spans="2:4" x14ac:dyDescent="0.35">
      <c r="B349" s="75" t="s">
        <v>99</v>
      </c>
      <c r="C349" s="76">
        <v>36326.559999999998</v>
      </c>
      <c r="D349" s="77" t="s">
        <v>127</v>
      </c>
    </row>
    <row r="350" spans="2:4" x14ac:dyDescent="0.35">
      <c r="B350" s="75" t="s">
        <v>100</v>
      </c>
      <c r="C350" s="76">
        <v>51766.51</v>
      </c>
      <c r="D350" s="77" t="s">
        <v>130</v>
      </c>
    </row>
    <row r="351" spans="2:4" x14ac:dyDescent="0.35">
      <c r="B351" s="75" t="s">
        <v>101</v>
      </c>
      <c r="C351" s="76">
        <v>46589.96</v>
      </c>
      <c r="D351" s="77" t="s">
        <v>131</v>
      </c>
    </row>
    <row r="352" spans="2:4" x14ac:dyDescent="0.35">
      <c r="B352" s="75" t="s">
        <v>102</v>
      </c>
      <c r="C352" s="76">
        <v>51766.51</v>
      </c>
      <c r="D352" s="77" t="s">
        <v>132</v>
      </c>
    </row>
    <row r="353" spans="2:4" x14ac:dyDescent="0.35">
      <c r="B353" s="75"/>
      <c r="C353" s="78"/>
      <c r="D353" s="77"/>
    </row>
    <row r="354" spans="2:4" x14ac:dyDescent="0.35">
      <c r="B354" s="75" t="s">
        <v>120</v>
      </c>
      <c r="C354" s="81"/>
      <c r="D354" s="77"/>
    </row>
    <row r="355" spans="2:4" x14ac:dyDescent="0.35">
      <c r="B355" s="75" t="s">
        <v>96</v>
      </c>
      <c r="C355" s="81" t="s">
        <v>107</v>
      </c>
      <c r="D355" s="77"/>
    </row>
    <row r="356" spans="2:4" x14ac:dyDescent="0.35">
      <c r="B356" s="75" t="s">
        <v>97</v>
      </c>
      <c r="C356" s="76">
        <v>5176.6499999999996</v>
      </c>
      <c r="D356" s="77"/>
    </row>
    <row r="357" spans="2:4" x14ac:dyDescent="0.35">
      <c r="B357" s="75" t="s">
        <v>121</v>
      </c>
      <c r="C357" s="76">
        <v>5176.6499999999996</v>
      </c>
      <c r="D357" s="77"/>
    </row>
    <row r="358" spans="2:4" x14ac:dyDescent="0.35">
      <c r="B358" s="75" t="s">
        <v>122</v>
      </c>
      <c r="C358" s="76">
        <v>5176.6499999999996</v>
      </c>
      <c r="D358" s="77"/>
    </row>
    <row r="359" spans="2:4" x14ac:dyDescent="0.35">
      <c r="B359" s="75" t="s">
        <v>100</v>
      </c>
      <c r="C359" s="76">
        <v>5176.6499999999996</v>
      </c>
      <c r="D359" s="77"/>
    </row>
    <row r="360" spans="2:4" x14ac:dyDescent="0.35">
      <c r="B360" s="75" t="s">
        <v>123</v>
      </c>
      <c r="C360" s="76">
        <v>5176.6499999999996</v>
      </c>
      <c r="D360" s="77"/>
    </row>
    <row r="361" spans="2:4" x14ac:dyDescent="0.35">
      <c r="B361" s="75" t="s">
        <v>102</v>
      </c>
      <c r="C361" s="76">
        <v>5176.6499999999996</v>
      </c>
      <c r="D361" s="77"/>
    </row>
    <row r="362" spans="2:4" x14ac:dyDescent="0.35">
      <c r="B362" s="75"/>
      <c r="C362" s="81"/>
      <c r="D362" s="77"/>
    </row>
    <row r="363" spans="2:4" x14ac:dyDescent="0.35">
      <c r="B363" s="75"/>
      <c r="C363" s="81"/>
      <c r="D363" s="77"/>
    </row>
    <row r="364" spans="2:4" x14ac:dyDescent="0.35">
      <c r="B364" s="75"/>
      <c r="C364" s="81"/>
      <c r="D364" s="77"/>
    </row>
    <row r="365" spans="2:4" x14ac:dyDescent="0.35">
      <c r="B365" s="75" t="s">
        <v>96</v>
      </c>
      <c r="C365" s="81" t="s">
        <v>107</v>
      </c>
      <c r="D365" s="77"/>
    </row>
    <row r="366" spans="2:4" x14ac:dyDescent="0.35">
      <c r="B366" s="75" t="s">
        <v>104</v>
      </c>
      <c r="C366" s="78">
        <v>1000000</v>
      </c>
      <c r="D366" s="77"/>
    </row>
    <row r="367" spans="2:4" x14ac:dyDescent="0.35">
      <c r="B367" s="75" t="s">
        <v>105</v>
      </c>
      <c r="C367" s="78">
        <v>3000000</v>
      </c>
      <c r="D367" s="77"/>
    </row>
    <row r="368" spans="2:4" x14ac:dyDescent="0.35">
      <c r="B368" s="75" t="s">
        <v>106</v>
      </c>
      <c r="C368" s="78">
        <v>15000</v>
      </c>
      <c r="D368" s="77"/>
    </row>
    <row r="369" spans="2:4" x14ac:dyDescent="0.35">
      <c r="B369" s="75" t="s">
        <v>109</v>
      </c>
      <c r="C369" s="78">
        <v>1000</v>
      </c>
      <c r="D369" s="77"/>
    </row>
    <row r="370" spans="2:4" x14ac:dyDescent="0.35">
      <c r="B370" s="79" t="s">
        <v>110</v>
      </c>
      <c r="C370" s="84" t="s">
        <v>111</v>
      </c>
      <c r="D370" s="80"/>
    </row>
    <row r="373" spans="2:4" x14ac:dyDescent="0.35">
      <c r="B373" s="45" t="s">
        <v>148</v>
      </c>
      <c r="C373" s="74" t="s">
        <v>162</v>
      </c>
      <c r="D373" s="48"/>
    </row>
    <row r="374" spans="2:4" x14ac:dyDescent="0.35">
      <c r="B374" s="82" t="s">
        <v>96</v>
      </c>
      <c r="C374" s="83" t="s">
        <v>103</v>
      </c>
      <c r="D374" s="77"/>
    </row>
    <row r="375" spans="2:4" x14ac:dyDescent="0.35">
      <c r="B375" s="75" t="s">
        <v>97</v>
      </c>
      <c r="C375" s="76">
        <v>11675.59</v>
      </c>
      <c r="D375" s="77" t="s">
        <v>129</v>
      </c>
    </row>
    <row r="376" spans="2:4" x14ac:dyDescent="0.35">
      <c r="B376" s="75" t="s">
        <v>98</v>
      </c>
      <c r="C376" s="76">
        <v>11675.59</v>
      </c>
      <c r="D376" s="77" t="s">
        <v>129</v>
      </c>
    </row>
    <row r="377" spans="2:4" x14ac:dyDescent="0.35">
      <c r="B377" s="75" t="s">
        <v>99</v>
      </c>
      <c r="C377" s="76">
        <v>10508.03</v>
      </c>
      <c r="D377" s="77" t="s">
        <v>127</v>
      </c>
    </row>
    <row r="378" spans="2:4" x14ac:dyDescent="0.35">
      <c r="B378" s="75" t="s">
        <v>100</v>
      </c>
      <c r="C378" s="76">
        <v>11675.59</v>
      </c>
      <c r="D378" s="77" t="s">
        <v>130</v>
      </c>
    </row>
    <row r="379" spans="2:4" x14ac:dyDescent="0.35">
      <c r="B379" s="75" t="s">
        <v>101</v>
      </c>
      <c r="C379" s="76">
        <v>10508.03</v>
      </c>
      <c r="D379" s="77" t="s">
        <v>131</v>
      </c>
    </row>
    <row r="380" spans="2:4" x14ac:dyDescent="0.35">
      <c r="B380" s="75" t="s">
        <v>102</v>
      </c>
      <c r="C380" s="76">
        <v>11675.59</v>
      </c>
      <c r="D380" s="77" t="s">
        <v>132</v>
      </c>
    </row>
    <row r="381" spans="2:4" x14ac:dyDescent="0.35">
      <c r="B381" s="75"/>
      <c r="C381" s="78"/>
      <c r="D381" s="77"/>
    </row>
    <row r="382" spans="2:4" x14ac:dyDescent="0.35">
      <c r="B382" s="75" t="s">
        <v>120</v>
      </c>
      <c r="C382" s="81"/>
      <c r="D382" s="77"/>
    </row>
    <row r="383" spans="2:4" x14ac:dyDescent="0.35">
      <c r="B383" s="75" t="s">
        <v>96</v>
      </c>
      <c r="C383" s="81" t="s">
        <v>107</v>
      </c>
      <c r="D383" s="77"/>
    </row>
    <row r="384" spans="2:4" x14ac:dyDescent="0.35">
      <c r="B384" s="75" t="s">
        <v>97</v>
      </c>
      <c r="C384" s="76">
        <v>1167.56</v>
      </c>
      <c r="D384" s="77"/>
    </row>
    <row r="385" spans="2:4" x14ac:dyDescent="0.35">
      <c r="B385" s="75" t="s">
        <v>121</v>
      </c>
      <c r="C385" s="76">
        <v>1167.56</v>
      </c>
      <c r="D385" s="77"/>
    </row>
    <row r="386" spans="2:4" x14ac:dyDescent="0.35">
      <c r="B386" s="75" t="s">
        <v>122</v>
      </c>
      <c r="C386" s="76">
        <v>1167.56</v>
      </c>
      <c r="D386" s="77"/>
    </row>
    <row r="387" spans="2:4" x14ac:dyDescent="0.35">
      <c r="B387" s="75" t="s">
        <v>100</v>
      </c>
      <c r="C387" s="76">
        <v>1167.56</v>
      </c>
      <c r="D387" s="77"/>
    </row>
    <row r="388" spans="2:4" x14ac:dyDescent="0.35">
      <c r="B388" s="75" t="s">
        <v>123</v>
      </c>
      <c r="C388" s="76">
        <v>1167.56</v>
      </c>
      <c r="D388" s="77"/>
    </row>
    <row r="389" spans="2:4" x14ac:dyDescent="0.35">
      <c r="B389" s="75" t="s">
        <v>102</v>
      </c>
      <c r="C389" s="76">
        <v>1167.56</v>
      </c>
      <c r="D389" s="77"/>
    </row>
    <row r="390" spans="2:4" x14ac:dyDescent="0.35">
      <c r="B390" s="75"/>
      <c r="C390" s="81"/>
      <c r="D390" s="77"/>
    </row>
    <row r="391" spans="2:4" x14ac:dyDescent="0.35">
      <c r="B391" s="75"/>
      <c r="C391" s="81"/>
      <c r="D391" s="77"/>
    </row>
    <row r="392" spans="2:4" x14ac:dyDescent="0.35">
      <c r="B392" s="75"/>
      <c r="C392" s="81"/>
      <c r="D392" s="77"/>
    </row>
    <row r="393" spans="2:4" x14ac:dyDescent="0.35">
      <c r="B393" s="75" t="s">
        <v>96</v>
      </c>
      <c r="C393" s="81" t="s">
        <v>107</v>
      </c>
      <c r="D393" s="77"/>
    </row>
    <row r="394" spans="2:4" x14ac:dyDescent="0.35">
      <c r="B394" s="75" t="s">
        <v>104</v>
      </c>
      <c r="C394" s="78">
        <v>1000000</v>
      </c>
      <c r="D394" s="77"/>
    </row>
    <row r="395" spans="2:4" x14ac:dyDescent="0.35">
      <c r="B395" s="75" t="s">
        <v>105</v>
      </c>
      <c r="C395" s="78">
        <v>3000000</v>
      </c>
      <c r="D395" s="77"/>
    </row>
    <row r="396" spans="2:4" x14ac:dyDescent="0.35">
      <c r="B396" s="75" t="s">
        <v>106</v>
      </c>
      <c r="C396" s="78">
        <v>15000</v>
      </c>
      <c r="D396" s="77"/>
    </row>
    <row r="397" spans="2:4" x14ac:dyDescent="0.35">
      <c r="B397" s="75" t="s">
        <v>109</v>
      </c>
      <c r="C397" s="78">
        <v>1000</v>
      </c>
      <c r="D397" s="77"/>
    </row>
    <row r="398" spans="2:4" x14ac:dyDescent="0.35">
      <c r="B398" s="79" t="s">
        <v>110</v>
      </c>
      <c r="C398" s="84" t="s">
        <v>111</v>
      </c>
      <c r="D398" s="80"/>
    </row>
    <row r="401" spans="2:4" x14ac:dyDescent="0.35">
      <c r="B401" s="45" t="s">
        <v>149</v>
      </c>
      <c r="C401" s="74" t="s">
        <v>163</v>
      </c>
      <c r="D401" s="48"/>
    </row>
    <row r="402" spans="2:4" x14ac:dyDescent="0.35">
      <c r="B402" s="82" t="s">
        <v>96</v>
      </c>
      <c r="C402" s="83" t="s">
        <v>103</v>
      </c>
      <c r="D402" s="77"/>
    </row>
    <row r="403" spans="2:4" x14ac:dyDescent="0.35">
      <c r="B403" s="75" t="s">
        <v>97</v>
      </c>
      <c r="C403" s="76">
        <v>82510.539999999994</v>
      </c>
      <c r="D403" s="77" t="s">
        <v>129</v>
      </c>
    </row>
    <row r="404" spans="2:4" x14ac:dyDescent="0.35">
      <c r="B404" s="75" t="s">
        <v>98</v>
      </c>
      <c r="C404" s="76">
        <v>82510.539999999994</v>
      </c>
      <c r="D404" s="77" t="s">
        <v>129</v>
      </c>
    </row>
    <row r="405" spans="2:4" x14ac:dyDescent="0.35">
      <c r="B405" s="75" t="s">
        <v>99</v>
      </c>
      <c r="C405" s="76">
        <v>74259.490000000005</v>
      </c>
      <c r="D405" s="77" t="s">
        <v>127</v>
      </c>
    </row>
    <row r="406" spans="2:4" x14ac:dyDescent="0.35">
      <c r="B406" s="75" t="s">
        <v>100</v>
      </c>
      <c r="C406" s="76">
        <v>82510.539999999994</v>
      </c>
      <c r="D406" s="77" t="s">
        <v>130</v>
      </c>
    </row>
    <row r="407" spans="2:4" x14ac:dyDescent="0.35">
      <c r="B407" s="75" t="s">
        <v>101</v>
      </c>
      <c r="C407" s="76">
        <v>74259.490000000005</v>
      </c>
      <c r="D407" s="77" t="s">
        <v>131</v>
      </c>
    </row>
    <row r="408" spans="2:4" x14ac:dyDescent="0.35">
      <c r="B408" s="75" t="s">
        <v>102</v>
      </c>
      <c r="C408" s="76">
        <v>82510.539999999994</v>
      </c>
      <c r="D408" s="77" t="s">
        <v>132</v>
      </c>
    </row>
    <row r="409" spans="2:4" x14ac:dyDescent="0.35">
      <c r="B409" s="75"/>
      <c r="C409" s="78"/>
      <c r="D409" s="77"/>
    </row>
    <row r="410" spans="2:4" x14ac:dyDescent="0.35">
      <c r="B410" s="75" t="s">
        <v>120</v>
      </c>
      <c r="C410" s="81"/>
      <c r="D410" s="77"/>
    </row>
    <row r="411" spans="2:4" x14ac:dyDescent="0.35">
      <c r="B411" s="75" t="s">
        <v>96</v>
      </c>
      <c r="C411" s="81" t="s">
        <v>107</v>
      </c>
      <c r="D411" s="77"/>
    </row>
    <row r="412" spans="2:4" x14ac:dyDescent="0.35">
      <c r="B412" s="75" t="s">
        <v>97</v>
      </c>
      <c r="C412" s="76">
        <v>8251.0499999999993</v>
      </c>
      <c r="D412" s="77"/>
    </row>
    <row r="413" spans="2:4" x14ac:dyDescent="0.35">
      <c r="B413" s="75" t="s">
        <v>121</v>
      </c>
      <c r="C413" s="76">
        <v>8251.0499999999993</v>
      </c>
      <c r="D413" s="77"/>
    </row>
    <row r="414" spans="2:4" x14ac:dyDescent="0.35">
      <c r="B414" s="75" t="s">
        <v>122</v>
      </c>
      <c r="C414" s="76">
        <v>8251.0499999999993</v>
      </c>
      <c r="D414" s="77"/>
    </row>
    <row r="415" spans="2:4" x14ac:dyDescent="0.35">
      <c r="B415" s="75" t="s">
        <v>100</v>
      </c>
      <c r="C415" s="76">
        <v>8251.0499999999993</v>
      </c>
      <c r="D415" s="77"/>
    </row>
    <row r="416" spans="2:4" x14ac:dyDescent="0.35">
      <c r="B416" s="75" t="s">
        <v>123</v>
      </c>
      <c r="C416" s="76">
        <v>8251.0499999999993</v>
      </c>
      <c r="D416" s="77"/>
    </row>
    <row r="417" spans="2:4" x14ac:dyDescent="0.35">
      <c r="B417" s="75" t="s">
        <v>102</v>
      </c>
      <c r="C417" s="76">
        <v>8251.0499999999993</v>
      </c>
      <c r="D417" s="77"/>
    </row>
    <row r="418" spans="2:4" x14ac:dyDescent="0.35">
      <c r="B418" s="75"/>
      <c r="C418" s="81"/>
      <c r="D418" s="77"/>
    </row>
    <row r="419" spans="2:4" x14ac:dyDescent="0.35">
      <c r="B419" s="75"/>
      <c r="C419" s="81"/>
      <c r="D419" s="77"/>
    </row>
    <row r="420" spans="2:4" x14ac:dyDescent="0.35">
      <c r="B420" s="75"/>
      <c r="C420" s="81"/>
      <c r="D420" s="77"/>
    </row>
    <row r="421" spans="2:4" x14ac:dyDescent="0.35">
      <c r="B421" s="75" t="s">
        <v>96</v>
      </c>
      <c r="C421" s="81" t="s">
        <v>107</v>
      </c>
      <c r="D421" s="77"/>
    </row>
    <row r="422" spans="2:4" x14ac:dyDescent="0.35">
      <c r="B422" s="75" t="s">
        <v>104</v>
      </c>
      <c r="C422" s="78">
        <v>1000000</v>
      </c>
      <c r="D422" s="77"/>
    </row>
    <row r="423" spans="2:4" x14ac:dyDescent="0.35">
      <c r="B423" s="75" t="s">
        <v>105</v>
      </c>
      <c r="C423" s="78">
        <v>3000000</v>
      </c>
      <c r="D423" s="77"/>
    </row>
    <row r="424" spans="2:4" x14ac:dyDescent="0.35">
      <c r="B424" s="75" t="s">
        <v>106</v>
      </c>
      <c r="C424" s="78">
        <v>15000</v>
      </c>
      <c r="D424" s="77"/>
    </row>
    <row r="425" spans="2:4" x14ac:dyDescent="0.35">
      <c r="B425" s="75" t="s">
        <v>109</v>
      </c>
      <c r="C425" s="78">
        <v>1000</v>
      </c>
      <c r="D425" s="77"/>
    </row>
    <row r="426" spans="2:4" x14ac:dyDescent="0.35">
      <c r="B426" s="79" t="s">
        <v>110</v>
      </c>
      <c r="C426" s="84" t="s">
        <v>111</v>
      </c>
      <c r="D426" s="80"/>
    </row>
    <row r="429" spans="2:4" x14ac:dyDescent="0.35">
      <c r="B429" s="45" t="s">
        <v>150</v>
      </c>
      <c r="C429" s="74" t="s">
        <v>164</v>
      </c>
      <c r="D429" s="48"/>
    </row>
    <row r="430" spans="2:4" x14ac:dyDescent="0.35">
      <c r="B430" s="82" t="s">
        <v>96</v>
      </c>
      <c r="C430" s="83" t="s">
        <v>103</v>
      </c>
      <c r="D430" s="77"/>
    </row>
    <row r="431" spans="2:4" x14ac:dyDescent="0.35">
      <c r="B431" s="75" t="s">
        <v>97</v>
      </c>
      <c r="C431" s="76">
        <v>6419.83</v>
      </c>
      <c r="D431" s="77" t="s">
        <v>129</v>
      </c>
    </row>
    <row r="432" spans="2:4" x14ac:dyDescent="0.35">
      <c r="B432" s="75" t="s">
        <v>98</v>
      </c>
      <c r="C432" s="76">
        <v>6419.83</v>
      </c>
      <c r="D432" s="77" t="s">
        <v>129</v>
      </c>
    </row>
    <row r="433" spans="2:4" x14ac:dyDescent="0.35">
      <c r="B433" s="75" t="s">
        <v>99</v>
      </c>
      <c r="C433" s="76">
        <v>5777.85</v>
      </c>
      <c r="D433" s="77" t="s">
        <v>127</v>
      </c>
    </row>
    <row r="434" spans="2:4" x14ac:dyDescent="0.35">
      <c r="B434" s="75" t="s">
        <v>100</v>
      </c>
      <c r="C434" s="76">
        <v>6419.83</v>
      </c>
      <c r="D434" s="77" t="s">
        <v>130</v>
      </c>
    </row>
    <row r="435" spans="2:4" x14ac:dyDescent="0.35">
      <c r="B435" s="75" t="s">
        <v>101</v>
      </c>
      <c r="C435" s="76">
        <v>5777.85</v>
      </c>
      <c r="D435" s="77" t="s">
        <v>131</v>
      </c>
    </row>
    <row r="436" spans="2:4" x14ac:dyDescent="0.35">
      <c r="B436" s="75" t="s">
        <v>102</v>
      </c>
      <c r="C436" s="76">
        <v>6419.83</v>
      </c>
      <c r="D436" s="77" t="s">
        <v>132</v>
      </c>
    </row>
    <row r="437" spans="2:4" x14ac:dyDescent="0.35">
      <c r="B437" s="75"/>
      <c r="C437" s="78"/>
      <c r="D437" s="77"/>
    </row>
    <row r="438" spans="2:4" x14ac:dyDescent="0.35">
      <c r="B438" s="75" t="s">
        <v>120</v>
      </c>
      <c r="C438" s="81"/>
      <c r="D438" s="77"/>
    </row>
    <row r="439" spans="2:4" x14ac:dyDescent="0.35">
      <c r="B439" s="75" t="s">
        <v>96</v>
      </c>
      <c r="C439" s="81" t="s">
        <v>107</v>
      </c>
      <c r="D439" s="77"/>
    </row>
    <row r="440" spans="2:4" x14ac:dyDescent="0.35">
      <c r="B440" s="75" t="s">
        <v>97</v>
      </c>
      <c r="C440" s="76">
        <v>641.98</v>
      </c>
      <c r="D440" s="77"/>
    </row>
    <row r="441" spans="2:4" x14ac:dyDescent="0.35">
      <c r="B441" s="75" t="s">
        <v>121</v>
      </c>
      <c r="C441" s="76">
        <v>641.98</v>
      </c>
      <c r="D441" s="77"/>
    </row>
    <row r="442" spans="2:4" x14ac:dyDescent="0.35">
      <c r="B442" s="75" t="s">
        <v>122</v>
      </c>
      <c r="C442" s="76">
        <v>641.98</v>
      </c>
      <c r="D442" s="77"/>
    </row>
    <row r="443" spans="2:4" x14ac:dyDescent="0.35">
      <c r="B443" s="75" t="s">
        <v>100</v>
      </c>
      <c r="C443" s="76">
        <v>641.98</v>
      </c>
      <c r="D443" s="77"/>
    </row>
    <row r="444" spans="2:4" x14ac:dyDescent="0.35">
      <c r="B444" s="75" t="s">
        <v>123</v>
      </c>
      <c r="C444" s="76">
        <v>641.98</v>
      </c>
      <c r="D444" s="77"/>
    </row>
    <row r="445" spans="2:4" x14ac:dyDescent="0.35">
      <c r="B445" s="75" t="s">
        <v>102</v>
      </c>
      <c r="C445" s="76">
        <v>641.98</v>
      </c>
      <c r="D445" s="77"/>
    </row>
    <row r="446" spans="2:4" x14ac:dyDescent="0.35">
      <c r="B446" s="75"/>
      <c r="C446" s="81"/>
      <c r="D446" s="77"/>
    </row>
    <row r="447" spans="2:4" x14ac:dyDescent="0.35">
      <c r="B447" s="75"/>
      <c r="C447" s="81"/>
      <c r="D447" s="77"/>
    </row>
    <row r="448" spans="2:4" x14ac:dyDescent="0.35">
      <c r="B448" s="75"/>
      <c r="C448" s="81"/>
      <c r="D448" s="77"/>
    </row>
    <row r="449" spans="2:4" x14ac:dyDescent="0.35">
      <c r="B449" s="75" t="s">
        <v>96</v>
      </c>
      <c r="C449" s="81" t="s">
        <v>107</v>
      </c>
      <c r="D449" s="77"/>
    </row>
    <row r="450" spans="2:4" x14ac:dyDescent="0.35">
      <c r="B450" s="75" t="s">
        <v>104</v>
      </c>
      <c r="C450" s="78">
        <v>1000000</v>
      </c>
      <c r="D450" s="77"/>
    </row>
    <row r="451" spans="2:4" x14ac:dyDescent="0.35">
      <c r="B451" s="75" t="s">
        <v>105</v>
      </c>
      <c r="C451" s="78">
        <v>3000000</v>
      </c>
      <c r="D451" s="77"/>
    </row>
    <row r="452" spans="2:4" x14ac:dyDescent="0.35">
      <c r="B452" s="75" t="s">
        <v>106</v>
      </c>
      <c r="C452" s="78">
        <v>15000</v>
      </c>
      <c r="D452" s="77"/>
    </row>
    <row r="453" spans="2:4" x14ac:dyDescent="0.35">
      <c r="B453" s="75" t="s">
        <v>109</v>
      </c>
      <c r="C453" s="78">
        <v>1000</v>
      </c>
      <c r="D453" s="77"/>
    </row>
    <row r="454" spans="2:4" x14ac:dyDescent="0.35">
      <c r="B454" s="79" t="s">
        <v>110</v>
      </c>
      <c r="C454" s="84" t="s">
        <v>111</v>
      </c>
      <c r="D454" s="80"/>
    </row>
    <row r="458" spans="2:4" x14ac:dyDescent="0.35">
      <c r="B458" s="45" t="s">
        <v>165</v>
      </c>
      <c r="C458" s="74"/>
      <c r="D458" s="48"/>
    </row>
    <row r="459" spans="2:4" x14ac:dyDescent="0.35">
      <c r="B459" s="82" t="s">
        <v>96</v>
      </c>
      <c r="C459" s="83" t="s">
        <v>103</v>
      </c>
      <c r="D459" s="77"/>
    </row>
    <row r="460" spans="2:4" x14ac:dyDescent="0.35">
      <c r="B460" s="75" t="s">
        <v>97</v>
      </c>
      <c r="C460" s="76">
        <v>60606.33</v>
      </c>
      <c r="D460" s="77" t="s">
        <v>129</v>
      </c>
    </row>
    <row r="461" spans="2:4" x14ac:dyDescent="0.35">
      <c r="B461" s="75" t="s">
        <v>98</v>
      </c>
      <c r="C461" s="76">
        <v>60606.33</v>
      </c>
      <c r="D461" s="77" t="s">
        <v>129</v>
      </c>
    </row>
    <row r="462" spans="2:4" x14ac:dyDescent="0.35">
      <c r="B462" s="75" t="s">
        <v>99</v>
      </c>
      <c r="C462" s="76">
        <v>42424.43</v>
      </c>
      <c r="D462" s="77" t="s">
        <v>127</v>
      </c>
    </row>
    <row r="463" spans="2:4" x14ac:dyDescent="0.35">
      <c r="B463" s="75" t="s">
        <v>100</v>
      </c>
      <c r="C463" s="76">
        <v>60606.33</v>
      </c>
      <c r="D463" s="77" t="s">
        <v>130</v>
      </c>
    </row>
    <row r="464" spans="2:4" x14ac:dyDescent="0.35">
      <c r="B464" s="75" t="s">
        <v>101</v>
      </c>
      <c r="C464" s="76">
        <v>54545.7</v>
      </c>
      <c r="D464" s="77" t="s">
        <v>131</v>
      </c>
    </row>
    <row r="465" spans="2:4" x14ac:dyDescent="0.35">
      <c r="B465" s="75" t="s">
        <v>102</v>
      </c>
      <c r="C465" s="76">
        <v>60606.33</v>
      </c>
      <c r="D465" s="77" t="s">
        <v>132</v>
      </c>
    </row>
    <row r="466" spans="2:4" x14ac:dyDescent="0.35">
      <c r="B466" s="75"/>
      <c r="C466" s="78"/>
      <c r="D466" s="77"/>
    </row>
    <row r="467" spans="2:4" x14ac:dyDescent="0.35">
      <c r="B467" s="75" t="s">
        <v>120</v>
      </c>
      <c r="C467" s="81"/>
      <c r="D467" s="77"/>
    </row>
    <row r="468" spans="2:4" x14ac:dyDescent="0.35">
      <c r="B468" s="75" t="s">
        <v>96</v>
      </c>
      <c r="C468" s="81" t="s">
        <v>107</v>
      </c>
      <c r="D468" s="77"/>
    </row>
    <row r="469" spans="2:4" x14ac:dyDescent="0.35">
      <c r="B469" s="75" t="s">
        <v>97</v>
      </c>
      <c r="C469" s="76">
        <v>6060.63</v>
      </c>
      <c r="D469" s="77"/>
    </row>
    <row r="470" spans="2:4" x14ac:dyDescent="0.35">
      <c r="B470" s="75" t="s">
        <v>121</v>
      </c>
      <c r="C470" s="76">
        <v>6060.63</v>
      </c>
      <c r="D470" s="77"/>
    </row>
    <row r="471" spans="2:4" x14ac:dyDescent="0.35">
      <c r="B471" s="75" t="s">
        <v>122</v>
      </c>
      <c r="C471" s="76">
        <v>6060.63</v>
      </c>
      <c r="D471" s="77"/>
    </row>
    <row r="472" spans="2:4" x14ac:dyDescent="0.35">
      <c r="B472" s="75" t="s">
        <v>100</v>
      </c>
      <c r="C472" s="76">
        <v>6060.63</v>
      </c>
      <c r="D472" s="77"/>
    </row>
    <row r="473" spans="2:4" x14ac:dyDescent="0.35">
      <c r="B473" s="75" t="s">
        <v>123</v>
      </c>
      <c r="C473" s="76">
        <v>6060.63</v>
      </c>
      <c r="D473" s="77"/>
    </row>
    <row r="474" spans="2:4" x14ac:dyDescent="0.35">
      <c r="B474" s="75" t="s">
        <v>102</v>
      </c>
      <c r="C474" s="76">
        <v>6060.63</v>
      </c>
      <c r="D474" s="77"/>
    </row>
    <row r="475" spans="2:4" x14ac:dyDescent="0.35">
      <c r="B475" s="75"/>
      <c r="C475" s="81"/>
      <c r="D475" s="77"/>
    </row>
    <row r="476" spans="2:4" x14ac:dyDescent="0.35">
      <c r="B476" s="75"/>
      <c r="C476" s="81"/>
      <c r="D476" s="77"/>
    </row>
    <row r="477" spans="2:4" x14ac:dyDescent="0.35">
      <c r="B477" s="75"/>
      <c r="C477" s="81"/>
      <c r="D477" s="77"/>
    </row>
    <row r="478" spans="2:4" x14ac:dyDescent="0.35">
      <c r="B478" s="75" t="s">
        <v>96</v>
      </c>
      <c r="C478" s="81" t="s">
        <v>107</v>
      </c>
      <c r="D478" s="77"/>
    </row>
    <row r="479" spans="2:4" x14ac:dyDescent="0.35">
      <c r="B479" s="75" t="s">
        <v>104</v>
      </c>
      <c r="C479" s="78">
        <v>1000000</v>
      </c>
      <c r="D479" s="77"/>
    </row>
    <row r="480" spans="2:4" x14ac:dyDescent="0.35">
      <c r="B480" s="75" t="s">
        <v>105</v>
      </c>
      <c r="C480" s="78">
        <v>3000000</v>
      </c>
      <c r="D480" s="77"/>
    </row>
    <row r="481" spans="2:4" x14ac:dyDescent="0.35">
      <c r="B481" s="75" t="s">
        <v>106</v>
      </c>
      <c r="C481" s="78">
        <v>15000</v>
      </c>
      <c r="D481" s="77"/>
    </row>
    <row r="482" spans="2:4" x14ac:dyDescent="0.35">
      <c r="B482" s="75" t="s">
        <v>109</v>
      </c>
      <c r="C482" s="78">
        <v>1000</v>
      </c>
      <c r="D482" s="77"/>
    </row>
    <row r="483" spans="2:4" x14ac:dyDescent="0.35">
      <c r="B483" s="79" t="s">
        <v>110</v>
      </c>
      <c r="C483" s="84" t="s">
        <v>111</v>
      </c>
      <c r="D483" s="8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DCC87-BC3F-493B-967A-CD53A9B4BBAE}">
  <sheetPr>
    <pageSetUpPr fitToPage="1"/>
  </sheetPr>
  <dimension ref="A1:AS219"/>
  <sheetViews>
    <sheetView zoomScale="60" zoomScaleNormal="60" workbookViewId="0"/>
  </sheetViews>
  <sheetFormatPr defaultColWidth="10.81640625" defaultRowHeight="14.5" x14ac:dyDescent="0.35"/>
  <cols>
    <col min="1" max="1" width="6.26953125" customWidth="1"/>
    <col min="2" max="2" width="37.7265625" customWidth="1"/>
    <col min="3" max="3" width="101.453125" style="2" customWidth="1"/>
    <col min="4" max="23" width="10.81640625" style="25"/>
  </cols>
  <sheetData>
    <row r="1" spans="1:45" ht="22.15" customHeight="1" x14ac:dyDescent="0.35">
      <c r="A1" s="56" t="s">
        <v>0</v>
      </c>
      <c r="B1" s="57" t="s">
        <v>66</v>
      </c>
      <c r="C1" s="56" t="s">
        <v>1</v>
      </c>
    </row>
    <row r="2" spans="1:45" ht="22.15" customHeight="1" x14ac:dyDescent="0.35">
      <c r="A2" s="52">
        <v>1</v>
      </c>
      <c r="B2" s="50" t="s">
        <v>42</v>
      </c>
      <c r="C2" s="52" t="s">
        <v>2</v>
      </c>
    </row>
    <row r="3" spans="1:45" ht="22.15" customHeight="1" x14ac:dyDescent="0.35">
      <c r="A3" s="52">
        <v>2</v>
      </c>
      <c r="B3" s="50" t="s">
        <v>43</v>
      </c>
      <c r="C3" s="52" t="s">
        <v>3</v>
      </c>
    </row>
    <row r="4" spans="1:45" ht="22.15" customHeight="1" x14ac:dyDescent="0.35">
      <c r="A4" s="52">
        <v>3</v>
      </c>
      <c r="B4" s="50" t="s">
        <v>44</v>
      </c>
      <c r="C4" s="52" t="s">
        <v>4</v>
      </c>
    </row>
    <row r="5" spans="1:45" ht="22.15" customHeight="1" x14ac:dyDescent="0.35">
      <c r="A5" s="55">
        <v>4</v>
      </c>
      <c r="B5" s="51" t="s">
        <v>45</v>
      </c>
      <c r="C5" s="53" t="s">
        <v>37</v>
      </c>
    </row>
    <row r="6" spans="1:45" ht="22.15" customHeight="1" x14ac:dyDescent="0.35">
      <c r="A6" s="52">
        <v>5</v>
      </c>
      <c r="B6" s="50" t="s">
        <v>46</v>
      </c>
      <c r="C6" s="52" t="s">
        <v>13</v>
      </c>
    </row>
    <row r="7" spans="1:45" ht="22.15" customHeight="1" x14ac:dyDescent="0.35">
      <c r="A7" s="52">
        <v>6</v>
      </c>
      <c r="B7" s="50" t="s">
        <v>47</v>
      </c>
      <c r="C7" s="52" t="s">
        <v>12</v>
      </c>
    </row>
    <row r="8" spans="1:45" s="25" customFormat="1" ht="22.15" customHeight="1" x14ac:dyDescent="0.35">
      <c r="A8" s="52">
        <v>7</v>
      </c>
      <c r="B8" s="50" t="s">
        <v>48</v>
      </c>
      <c r="C8" s="52" t="s">
        <v>5</v>
      </c>
      <c r="X8"/>
      <c r="Y8"/>
      <c r="Z8"/>
      <c r="AA8"/>
      <c r="AB8"/>
      <c r="AC8"/>
      <c r="AD8"/>
      <c r="AE8"/>
      <c r="AF8"/>
      <c r="AG8"/>
      <c r="AH8"/>
      <c r="AI8"/>
      <c r="AJ8"/>
      <c r="AK8"/>
      <c r="AL8"/>
      <c r="AM8"/>
      <c r="AN8"/>
      <c r="AO8"/>
      <c r="AP8"/>
      <c r="AQ8"/>
      <c r="AR8"/>
      <c r="AS8"/>
    </row>
    <row r="9" spans="1:45" s="25" customFormat="1" ht="22.15" customHeight="1" x14ac:dyDescent="0.35">
      <c r="A9" s="52">
        <v>8</v>
      </c>
      <c r="B9" s="22" t="s">
        <v>49</v>
      </c>
      <c r="C9" s="52" t="s">
        <v>40</v>
      </c>
      <c r="X9"/>
      <c r="Y9"/>
      <c r="Z9"/>
      <c r="AA9"/>
      <c r="AB9"/>
      <c r="AC9"/>
      <c r="AD9"/>
      <c r="AE9"/>
      <c r="AF9"/>
      <c r="AG9"/>
      <c r="AH9"/>
      <c r="AI9"/>
      <c r="AJ9"/>
      <c r="AK9"/>
      <c r="AL9"/>
      <c r="AM9"/>
      <c r="AN9"/>
      <c r="AO9"/>
      <c r="AP9"/>
      <c r="AQ9"/>
      <c r="AR9"/>
      <c r="AS9"/>
    </row>
    <row r="10" spans="1:45" s="25" customFormat="1" ht="22.15" customHeight="1" x14ac:dyDescent="0.35">
      <c r="A10" s="52">
        <v>9</v>
      </c>
      <c r="B10" s="22" t="s">
        <v>50</v>
      </c>
      <c r="C10" s="54" t="s">
        <v>6</v>
      </c>
      <c r="X10"/>
      <c r="Y10"/>
      <c r="Z10"/>
      <c r="AA10"/>
      <c r="AB10"/>
      <c r="AC10"/>
      <c r="AD10"/>
      <c r="AE10"/>
      <c r="AF10"/>
      <c r="AG10"/>
      <c r="AH10"/>
      <c r="AI10"/>
      <c r="AJ10"/>
      <c r="AK10"/>
      <c r="AL10"/>
      <c r="AM10"/>
      <c r="AN10"/>
      <c r="AO10"/>
      <c r="AP10"/>
      <c r="AQ10"/>
      <c r="AR10"/>
      <c r="AS10"/>
    </row>
    <row r="11" spans="1:45" s="25" customFormat="1" ht="22.15" customHeight="1" x14ac:dyDescent="0.35">
      <c r="A11" s="52">
        <v>10</v>
      </c>
      <c r="B11" s="22" t="s">
        <v>51</v>
      </c>
      <c r="C11" s="52" t="s">
        <v>14</v>
      </c>
      <c r="X11"/>
      <c r="Y11"/>
      <c r="Z11"/>
      <c r="AA11"/>
      <c r="AB11"/>
      <c r="AC11"/>
      <c r="AD11"/>
      <c r="AE11"/>
      <c r="AF11"/>
      <c r="AG11"/>
      <c r="AH11"/>
      <c r="AI11"/>
      <c r="AJ11"/>
      <c r="AK11"/>
      <c r="AL11"/>
      <c r="AM11"/>
      <c r="AN11"/>
      <c r="AO11"/>
      <c r="AP11"/>
      <c r="AQ11"/>
      <c r="AR11"/>
      <c r="AS11"/>
    </row>
    <row r="12" spans="1:45" s="25" customFormat="1" ht="22.15" customHeight="1" x14ac:dyDescent="0.35">
      <c r="A12" s="52">
        <v>11</v>
      </c>
      <c r="B12" s="22" t="s">
        <v>52</v>
      </c>
      <c r="C12" s="52" t="s">
        <v>7</v>
      </c>
      <c r="X12"/>
      <c r="Y12"/>
      <c r="Z12"/>
      <c r="AA12"/>
      <c r="AB12"/>
      <c r="AC12"/>
      <c r="AD12"/>
      <c r="AE12"/>
      <c r="AF12"/>
      <c r="AG12"/>
      <c r="AH12"/>
      <c r="AI12"/>
      <c r="AJ12"/>
      <c r="AK12"/>
      <c r="AL12"/>
      <c r="AM12"/>
      <c r="AN12"/>
      <c r="AO12"/>
      <c r="AP12"/>
      <c r="AQ12"/>
      <c r="AR12"/>
      <c r="AS12"/>
    </row>
    <row r="13" spans="1:45" s="25" customFormat="1" ht="22.15" customHeight="1" x14ac:dyDescent="0.35">
      <c r="A13" s="52">
        <v>12</v>
      </c>
      <c r="B13" s="22" t="s">
        <v>53</v>
      </c>
      <c r="C13" s="52" t="s">
        <v>15</v>
      </c>
      <c r="X13"/>
      <c r="Y13"/>
      <c r="Z13"/>
      <c r="AA13"/>
      <c r="AB13"/>
      <c r="AC13"/>
      <c r="AD13"/>
      <c r="AE13"/>
      <c r="AF13"/>
      <c r="AG13"/>
      <c r="AH13"/>
      <c r="AI13"/>
      <c r="AJ13"/>
      <c r="AK13"/>
      <c r="AL13"/>
      <c r="AM13"/>
      <c r="AN13"/>
      <c r="AO13"/>
      <c r="AP13"/>
      <c r="AQ13"/>
      <c r="AR13"/>
      <c r="AS13"/>
    </row>
    <row r="14" spans="1:45" s="25" customFormat="1" ht="22.15" customHeight="1" x14ac:dyDescent="0.35">
      <c r="A14" s="52">
        <v>13</v>
      </c>
      <c r="B14" s="146" t="s">
        <v>54</v>
      </c>
      <c r="C14" s="53" t="s">
        <v>8</v>
      </c>
      <c r="X14"/>
      <c r="Y14"/>
      <c r="Z14"/>
      <c r="AA14"/>
      <c r="AB14"/>
      <c r="AC14"/>
      <c r="AD14"/>
      <c r="AE14"/>
      <c r="AF14"/>
      <c r="AG14"/>
      <c r="AH14"/>
      <c r="AI14"/>
      <c r="AJ14"/>
      <c r="AK14"/>
      <c r="AL14"/>
      <c r="AM14"/>
      <c r="AN14"/>
      <c r="AO14"/>
      <c r="AP14"/>
      <c r="AQ14"/>
      <c r="AR14"/>
      <c r="AS14"/>
    </row>
    <row r="15" spans="1:45" s="25" customFormat="1" ht="22.15" customHeight="1" x14ac:dyDescent="0.35">
      <c r="A15" s="52">
        <v>14</v>
      </c>
      <c r="B15" s="146"/>
      <c r="C15" s="52" t="s">
        <v>9</v>
      </c>
      <c r="X15"/>
      <c r="Y15"/>
      <c r="Z15"/>
      <c r="AA15"/>
      <c r="AB15"/>
      <c r="AC15"/>
      <c r="AD15"/>
      <c r="AE15"/>
      <c r="AF15"/>
      <c r="AG15"/>
      <c r="AH15"/>
      <c r="AI15"/>
      <c r="AJ15"/>
      <c r="AK15"/>
      <c r="AL15"/>
      <c r="AM15"/>
      <c r="AN15"/>
      <c r="AO15"/>
      <c r="AP15"/>
      <c r="AQ15"/>
      <c r="AR15"/>
      <c r="AS15"/>
    </row>
    <row r="16" spans="1:45" s="25" customFormat="1" ht="22.15" customHeight="1" x14ac:dyDescent="0.35">
      <c r="A16" s="52">
        <v>15</v>
      </c>
      <c r="B16" s="50" t="s">
        <v>55</v>
      </c>
      <c r="C16" s="52" t="s">
        <v>10</v>
      </c>
      <c r="X16"/>
      <c r="Y16"/>
      <c r="Z16"/>
      <c r="AA16"/>
      <c r="AB16"/>
      <c r="AC16"/>
      <c r="AD16"/>
      <c r="AE16"/>
      <c r="AF16"/>
      <c r="AG16"/>
      <c r="AH16"/>
      <c r="AI16"/>
      <c r="AJ16"/>
      <c r="AK16"/>
      <c r="AL16"/>
      <c r="AM16"/>
      <c r="AN16"/>
      <c r="AO16"/>
      <c r="AP16"/>
      <c r="AQ16"/>
      <c r="AR16"/>
      <c r="AS16"/>
    </row>
    <row r="17" spans="1:45" s="25" customFormat="1" ht="22.15" customHeight="1" x14ac:dyDescent="0.35">
      <c r="A17" s="52">
        <v>16</v>
      </c>
      <c r="B17" s="50" t="s">
        <v>56</v>
      </c>
      <c r="C17" s="52" t="s">
        <v>11</v>
      </c>
      <c r="X17"/>
      <c r="Y17"/>
      <c r="Z17"/>
      <c r="AA17"/>
      <c r="AB17"/>
      <c r="AC17"/>
      <c r="AD17"/>
      <c r="AE17"/>
      <c r="AF17"/>
      <c r="AG17"/>
      <c r="AH17"/>
      <c r="AI17"/>
      <c r="AJ17"/>
      <c r="AK17"/>
      <c r="AL17"/>
      <c r="AM17"/>
      <c r="AN17"/>
      <c r="AO17"/>
      <c r="AP17"/>
      <c r="AQ17"/>
      <c r="AR17"/>
      <c r="AS17"/>
    </row>
    <row r="18" spans="1:45" s="25" customFormat="1" ht="22.15" customHeight="1" x14ac:dyDescent="0.35">
      <c r="A18" s="56" t="s">
        <v>0</v>
      </c>
      <c r="B18" s="57" t="s">
        <v>67</v>
      </c>
      <c r="C18" s="56" t="s">
        <v>1</v>
      </c>
      <c r="X18"/>
      <c r="Y18"/>
      <c r="Z18"/>
      <c r="AA18"/>
      <c r="AB18"/>
      <c r="AC18"/>
      <c r="AD18"/>
      <c r="AE18"/>
      <c r="AF18"/>
      <c r="AG18"/>
      <c r="AH18"/>
      <c r="AI18"/>
      <c r="AJ18"/>
      <c r="AK18"/>
      <c r="AL18"/>
      <c r="AM18"/>
      <c r="AN18"/>
      <c r="AO18"/>
      <c r="AP18"/>
      <c r="AQ18"/>
      <c r="AR18"/>
      <c r="AS18"/>
    </row>
    <row r="19" spans="1:45" s="25" customFormat="1" ht="22.15" customHeight="1" x14ac:dyDescent="0.35">
      <c r="A19" s="52">
        <v>1</v>
      </c>
      <c r="B19" s="50" t="s">
        <v>58</v>
      </c>
      <c r="C19" s="52" t="s">
        <v>60</v>
      </c>
      <c r="X19"/>
      <c r="Y19"/>
      <c r="Z19"/>
      <c r="AA19"/>
      <c r="AB19"/>
      <c r="AC19"/>
      <c r="AD19"/>
      <c r="AE19"/>
      <c r="AF19"/>
      <c r="AG19"/>
      <c r="AH19"/>
      <c r="AI19"/>
      <c r="AJ19"/>
      <c r="AK19"/>
      <c r="AL19"/>
      <c r="AM19"/>
      <c r="AN19"/>
      <c r="AO19"/>
      <c r="AP19"/>
      <c r="AQ19"/>
      <c r="AR19"/>
      <c r="AS19"/>
    </row>
    <row r="20" spans="1:45" s="25" customFormat="1" ht="22.15" customHeight="1" x14ac:dyDescent="0.35">
      <c r="A20" s="52">
        <v>2</v>
      </c>
      <c r="B20" s="50" t="s">
        <v>57</v>
      </c>
      <c r="C20" s="52" t="s">
        <v>59</v>
      </c>
      <c r="X20"/>
      <c r="Y20"/>
      <c r="Z20"/>
      <c r="AA20"/>
      <c r="AB20"/>
      <c r="AC20"/>
      <c r="AD20"/>
      <c r="AE20"/>
      <c r="AF20"/>
      <c r="AG20"/>
      <c r="AH20"/>
      <c r="AI20"/>
      <c r="AJ20"/>
      <c r="AK20"/>
      <c r="AL20"/>
      <c r="AM20"/>
      <c r="AN20"/>
      <c r="AO20"/>
      <c r="AP20"/>
      <c r="AQ20"/>
      <c r="AR20"/>
      <c r="AS20"/>
    </row>
    <row r="21" spans="1:45" s="31" customFormat="1" ht="34.9" customHeight="1" x14ac:dyDescent="0.35">
      <c r="A21" s="27"/>
      <c r="B21" s="28"/>
      <c r="C21" s="29"/>
    </row>
    <row r="22" spans="1:45" s="31" customFormat="1" ht="34.9" customHeight="1" x14ac:dyDescent="0.35">
      <c r="C22" s="34"/>
    </row>
    <row r="23" spans="1:45" s="31" customFormat="1" ht="34.9" customHeight="1" x14ac:dyDescent="0.35">
      <c r="C23" s="34"/>
    </row>
    <row r="24" spans="1:45" s="16" customFormat="1" ht="15" thickBot="1" x14ac:dyDescent="0.4">
      <c r="C24" s="37"/>
    </row>
    <row r="25" spans="1:45" s="41" customFormat="1" ht="22.15" customHeight="1" x14ac:dyDescent="0.35">
      <c r="A25" s="142" t="s">
        <v>64</v>
      </c>
      <c r="B25" s="143"/>
      <c r="C25" s="143"/>
      <c r="D25" s="40"/>
      <c r="E25" s="40"/>
      <c r="F25" s="40"/>
      <c r="G25" s="40"/>
      <c r="H25" s="40"/>
      <c r="I25" s="40"/>
      <c r="J25" s="40"/>
      <c r="K25" s="40"/>
      <c r="L25" s="40"/>
      <c r="M25" s="40"/>
      <c r="N25" s="40"/>
      <c r="O25" s="40"/>
      <c r="P25" s="40"/>
      <c r="Q25" s="40"/>
      <c r="R25" s="40"/>
      <c r="S25" s="40"/>
      <c r="T25" s="40"/>
      <c r="U25" s="40"/>
      <c r="V25" s="40"/>
      <c r="W25" s="40"/>
    </row>
    <row r="26" spans="1:45" s="41" customFormat="1" ht="22.15" customHeight="1" x14ac:dyDescent="0.35">
      <c r="A26" s="42" t="s">
        <v>19</v>
      </c>
      <c r="B26" s="144" t="s">
        <v>63</v>
      </c>
      <c r="C26" s="144"/>
      <c r="D26" s="40"/>
      <c r="E26" s="40"/>
      <c r="F26" s="40"/>
      <c r="G26" s="40"/>
      <c r="H26" s="40"/>
      <c r="I26" s="40"/>
      <c r="J26" s="40"/>
      <c r="K26" s="40"/>
      <c r="L26" s="40"/>
      <c r="M26" s="40"/>
      <c r="N26" s="40"/>
      <c r="O26" s="40"/>
      <c r="P26" s="40"/>
      <c r="Q26" s="40"/>
      <c r="R26" s="40"/>
      <c r="S26" s="40"/>
      <c r="T26" s="40"/>
      <c r="U26" s="40"/>
      <c r="V26" s="40"/>
      <c r="W26" s="40"/>
    </row>
    <row r="27" spans="1:45" s="41" customFormat="1" ht="22.15" customHeight="1" thickBot="1" x14ac:dyDescent="0.4">
      <c r="A27" s="43" t="s">
        <v>20</v>
      </c>
      <c r="B27" s="145" t="s">
        <v>65</v>
      </c>
      <c r="C27" s="145"/>
      <c r="D27" s="40"/>
      <c r="E27" s="40"/>
      <c r="F27" s="40"/>
      <c r="G27" s="40"/>
      <c r="H27" s="40"/>
      <c r="I27" s="40"/>
      <c r="J27" s="40"/>
      <c r="K27" s="40"/>
      <c r="L27" s="40"/>
      <c r="M27" s="40"/>
      <c r="N27" s="40"/>
      <c r="O27" s="40"/>
      <c r="P27" s="40"/>
      <c r="Q27" s="40"/>
      <c r="R27" s="40"/>
      <c r="S27" s="40"/>
      <c r="T27" s="40"/>
      <c r="U27" s="40"/>
      <c r="V27" s="40"/>
      <c r="W27" s="40"/>
    </row>
    <row r="28" spans="1:45" ht="34.5" customHeight="1" thickBot="1" x14ac:dyDescent="0.4">
      <c r="A28" s="36"/>
      <c r="B28" s="38"/>
      <c r="C28" s="38"/>
    </row>
    <row r="29" spans="1:45" s="3" customFormat="1" ht="76.75" customHeight="1" thickBot="1" x14ac:dyDescent="0.4">
      <c r="A29" s="97" t="s">
        <v>23</v>
      </c>
      <c r="B29" s="98"/>
      <c r="C29" s="98"/>
      <c r="D29" s="26"/>
      <c r="E29" s="26"/>
      <c r="F29" s="26"/>
      <c r="G29" s="26"/>
      <c r="H29" s="26"/>
      <c r="I29" s="26"/>
      <c r="J29" s="26"/>
      <c r="K29" s="26"/>
      <c r="L29" s="26"/>
      <c r="M29" s="26"/>
      <c r="N29" s="26"/>
      <c r="O29" s="26"/>
      <c r="P29" s="26"/>
      <c r="Q29" s="26"/>
      <c r="R29" s="26"/>
      <c r="S29" s="26"/>
      <c r="T29" s="26"/>
      <c r="U29" s="26"/>
      <c r="V29" s="26"/>
      <c r="W29" s="26"/>
    </row>
    <row r="30" spans="1:45" s="3" customFormat="1" ht="15" customHeight="1" x14ac:dyDescent="0.35">
      <c r="A30" s="5"/>
      <c r="B30" s="6"/>
      <c r="C30" s="6"/>
      <c r="D30" s="26"/>
      <c r="E30" s="26"/>
      <c r="F30" s="26"/>
      <c r="G30" s="26"/>
      <c r="H30" s="26"/>
      <c r="I30" s="26"/>
      <c r="J30" s="26"/>
      <c r="K30" s="26"/>
      <c r="L30" s="26"/>
      <c r="M30" s="26"/>
      <c r="N30" s="26"/>
      <c r="O30" s="26"/>
      <c r="P30" s="26"/>
      <c r="Q30" s="26"/>
      <c r="R30" s="26"/>
      <c r="S30" s="26"/>
      <c r="T30" s="26"/>
      <c r="U30" s="26"/>
      <c r="V30" s="26"/>
      <c r="W30" s="26"/>
    </row>
    <row r="31" spans="1:45" s="3" customFormat="1" ht="30.4" customHeight="1" x14ac:dyDescent="0.35">
      <c r="A31" s="7" t="s">
        <v>24</v>
      </c>
      <c r="B31" s="11"/>
      <c r="C31" s="11"/>
      <c r="D31" s="26"/>
      <c r="E31" s="26"/>
      <c r="F31" s="26"/>
      <c r="G31" s="26"/>
      <c r="H31" s="26"/>
      <c r="I31" s="26"/>
      <c r="J31" s="26"/>
      <c r="K31" s="26"/>
      <c r="L31" s="26"/>
      <c r="M31" s="26"/>
      <c r="N31" s="26"/>
      <c r="O31" s="26"/>
      <c r="P31" s="26"/>
      <c r="Q31" s="26"/>
      <c r="R31" s="26"/>
      <c r="S31" s="26"/>
      <c r="T31" s="26"/>
      <c r="U31" s="26"/>
      <c r="V31" s="26"/>
      <c r="W31" s="26"/>
    </row>
    <row r="32" spans="1:45" s="3" customFormat="1" ht="30.4" customHeight="1" x14ac:dyDescent="0.35">
      <c r="A32" s="7" t="s">
        <v>25</v>
      </c>
      <c r="B32" s="11"/>
      <c r="C32" s="11"/>
      <c r="D32" s="26"/>
      <c r="E32" s="26"/>
      <c r="F32" s="26"/>
      <c r="G32" s="26"/>
      <c r="H32" s="26"/>
      <c r="I32" s="26"/>
      <c r="J32" s="26"/>
      <c r="K32" s="26"/>
      <c r="L32" s="26"/>
      <c r="M32" s="26"/>
      <c r="N32" s="26"/>
      <c r="O32" s="26"/>
      <c r="P32" s="26"/>
      <c r="Q32" s="26"/>
      <c r="R32" s="26"/>
      <c r="S32" s="26"/>
      <c r="T32" s="26"/>
      <c r="U32" s="26"/>
      <c r="V32" s="26"/>
      <c r="W32" s="26"/>
    </row>
    <row r="33" spans="1:23" s="3" customFormat="1" ht="30.4" customHeight="1" x14ac:dyDescent="0.35">
      <c r="A33" s="7" t="s">
        <v>26</v>
      </c>
      <c r="B33" s="11"/>
      <c r="C33" s="11"/>
      <c r="D33" s="26"/>
      <c r="E33" s="26"/>
      <c r="F33" s="26"/>
      <c r="G33" s="26"/>
      <c r="H33" s="26"/>
      <c r="I33" s="26"/>
      <c r="J33" s="26"/>
      <c r="K33" s="26"/>
      <c r="L33" s="26"/>
      <c r="M33" s="26"/>
      <c r="N33" s="26"/>
      <c r="O33" s="26"/>
      <c r="P33" s="26"/>
      <c r="Q33" s="26"/>
      <c r="R33" s="26"/>
      <c r="S33" s="26"/>
      <c r="T33" s="26"/>
      <c r="U33" s="26"/>
      <c r="V33" s="26"/>
      <c r="W33" s="26"/>
    </row>
    <row r="34" spans="1:23" s="3" customFormat="1" ht="30.4" customHeight="1" thickBot="1" x14ac:dyDescent="0.4">
      <c r="A34" s="8" t="s">
        <v>38</v>
      </c>
      <c r="B34" s="4"/>
      <c r="C34" s="4"/>
      <c r="D34" s="26"/>
      <c r="E34" s="26"/>
      <c r="F34" s="26"/>
      <c r="G34" s="26"/>
      <c r="H34" s="26"/>
      <c r="I34" s="26"/>
      <c r="J34" s="26"/>
      <c r="K34" s="26"/>
      <c r="L34" s="26"/>
      <c r="M34" s="26"/>
      <c r="N34" s="26"/>
      <c r="O34" s="26"/>
      <c r="P34" s="26"/>
      <c r="Q34" s="26"/>
      <c r="R34" s="26"/>
      <c r="S34" s="26"/>
      <c r="T34" s="26"/>
      <c r="U34" s="26"/>
      <c r="V34" s="26"/>
      <c r="W34" s="26"/>
    </row>
    <row r="35" spans="1:23" s="16" customFormat="1" x14ac:dyDescent="0.35">
      <c r="C35" s="37"/>
    </row>
    <row r="36" spans="1:23" s="16" customFormat="1" x14ac:dyDescent="0.35">
      <c r="C36" s="37"/>
    </row>
    <row r="37" spans="1:23" s="16" customFormat="1" x14ac:dyDescent="0.35">
      <c r="C37" s="37"/>
    </row>
    <row r="38" spans="1:23" s="16" customFormat="1" x14ac:dyDescent="0.35">
      <c r="C38" s="37"/>
    </row>
    <row r="39" spans="1:23" s="16" customFormat="1" x14ac:dyDescent="0.35">
      <c r="C39" s="37"/>
    </row>
    <row r="40" spans="1:23" s="16" customFormat="1" x14ac:dyDescent="0.35">
      <c r="C40" s="37"/>
    </row>
    <row r="41" spans="1:23" s="16" customFormat="1" x14ac:dyDescent="0.35">
      <c r="C41" s="37"/>
    </row>
    <row r="42" spans="1:23" s="16" customFormat="1" x14ac:dyDescent="0.35">
      <c r="C42" s="37"/>
    </row>
    <row r="43" spans="1:23" s="16" customFormat="1" x14ac:dyDescent="0.35">
      <c r="C43" s="37"/>
    </row>
    <row r="44" spans="1:23" s="16" customFormat="1" x14ac:dyDescent="0.35">
      <c r="C44" s="37"/>
    </row>
    <row r="45" spans="1:23" s="16" customFormat="1" x14ac:dyDescent="0.35">
      <c r="C45" s="37"/>
    </row>
    <row r="46" spans="1:23" s="16" customFormat="1" x14ac:dyDescent="0.35">
      <c r="C46" s="37"/>
    </row>
    <row r="47" spans="1:23" s="16" customFormat="1" x14ac:dyDescent="0.35">
      <c r="C47" s="37"/>
    </row>
    <row r="48" spans="1:23" s="16" customFormat="1" x14ac:dyDescent="0.35">
      <c r="C48" s="37"/>
    </row>
    <row r="49" spans="3:3" s="16" customFormat="1" x14ac:dyDescent="0.35">
      <c r="C49" s="37"/>
    </row>
    <row r="50" spans="3:3" s="16" customFormat="1" x14ac:dyDescent="0.35">
      <c r="C50" s="37"/>
    </row>
    <row r="51" spans="3:3" s="16" customFormat="1" x14ac:dyDescent="0.35">
      <c r="C51" s="37"/>
    </row>
    <row r="52" spans="3:3" s="16" customFormat="1" x14ac:dyDescent="0.35">
      <c r="C52" s="37"/>
    </row>
    <row r="53" spans="3:3" s="16" customFormat="1" x14ac:dyDescent="0.35">
      <c r="C53" s="37"/>
    </row>
    <row r="54" spans="3:3" s="16" customFormat="1" x14ac:dyDescent="0.35">
      <c r="C54" s="37"/>
    </row>
    <row r="55" spans="3:3" s="16" customFormat="1" x14ac:dyDescent="0.35">
      <c r="C55" s="37"/>
    </row>
    <row r="56" spans="3:3" s="16" customFormat="1" x14ac:dyDescent="0.35">
      <c r="C56" s="37"/>
    </row>
    <row r="57" spans="3:3" s="16" customFormat="1" x14ac:dyDescent="0.35">
      <c r="C57" s="37"/>
    </row>
    <row r="58" spans="3:3" s="16" customFormat="1" x14ac:dyDescent="0.35">
      <c r="C58" s="37"/>
    </row>
    <row r="59" spans="3:3" s="16" customFormat="1" x14ac:dyDescent="0.35">
      <c r="C59" s="37"/>
    </row>
    <row r="60" spans="3:3" s="16" customFormat="1" x14ac:dyDescent="0.35">
      <c r="C60" s="37"/>
    </row>
    <row r="61" spans="3:3" s="16" customFormat="1" x14ac:dyDescent="0.35">
      <c r="C61" s="37"/>
    </row>
    <row r="62" spans="3:3" s="16" customFormat="1" x14ac:dyDescent="0.35">
      <c r="C62" s="37"/>
    </row>
    <row r="63" spans="3:3" s="16" customFormat="1" x14ac:dyDescent="0.35">
      <c r="C63" s="37"/>
    </row>
    <row r="64" spans="3:3" s="16" customFormat="1" x14ac:dyDescent="0.35">
      <c r="C64" s="37"/>
    </row>
    <row r="65" spans="3:3" s="16" customFormat="1" x14ac:dyDescent="0.35">
      <c r="C65" s="37"/>
    </row>
    <row r="66" spans="3:3" s="16" customFormat="1" x14ac:dyDescent="0.35">
      <c r="C66" s="37"/>
    </row>
    <row r="67" spans="3:3" s="16" customFormat="1" x14ac:dyDescent="0.35">
      <c r="C67" s="37"/>
    </row>
    <row r="68" spans="3:3" s="16" customFormat="1" x14ac:dyDescent="0.35">
      <c r="C68" s="37"/>
    </row>
    <row r="69" spans="3:3" s="16" customFormat="1" x14ac:dyDescent="0.35">
      <c r="C69" s="37"/>
    </row>
    <row r="70" spans="3:3" s="16" customFormat="1" x14ac:dyDescent="0.35">
      <c r="C70" s="37"/>
    </row>
    <row r="71" spans="3:3" s="16" customFormat="1" x14ac:dyDescent="0.35">
      <c r="C71" s="37"/>
    </row>
    <row r="72" spans="3:3" s="16" customFormat="1" x14ac:dyDescent="0.35">
      <c r="C72" s="37"/>
    </row>
    <row r="73" spans="3:3" s="16" customFormat="1" x14ac:dyDescent="0.35">
      <c r="C73" s="37"/>
    </row>
    <row r="74" spans="3:3" s="16" customFormat="1" x14ac:dyDescent="0.35">
      <c r="C74" s="37"/>
    </row>
    <row r="75" spans="3:3" s="16" customFormat="1" x14ac:dyDescent="0.35">
      <c r="C75" s="37"/>
    </row>
    <row r="76" spans="3:3" s="16" customFormat="1" x14ac:dyDescent="0.35">
      <c r="C76" s="37"/>
    </row>
    <row r="77" spans="3:3" s="16" customFormat="1" x14ac:dyDescent="0.35">
      <c r="C77" s="37"/>
    </row>
    <row r="78" spans="3:3" s="16" customFormat="1" x14ac:dyDescent="0.35">
      <c r="C78" s="37"/>
    </row>
    <row r="79" spans="3:3" s="16" customFormat="1" x14ac:dyDescent="0.35">
      <c r="C79" s="37"/>
    </row>
    <row r="80" spans="3:3" s="16" customFormat="1" x14ac:dyDescent="0.35">
      <c r="C80" s="37"/>
    </row>
    <row r="81" spans="3:3" s="16" customFormat="1" x14ac:dyDescent="0.35">
      <c r="C81" s="37"/>
    </row>
    <row r="82" spans="3:3" s="16" customFormat="1" x14ac:dyDescent="0.35">
      <c r="C82" s="37"/>
    </row>
    <row r="83" spans="3:3" s="16" customFormat="1" x14ac:dyDescent="0.35">
      <c r="C83" s="37"/>
    </row>
    <row r="84" spans="3:3" s="16" customFormat="1" x14ac:dyDescent="0.35">
      <c r="C84" s="37"/>
    </row>
    <row r="85" spans="3:3" s="16" customFormat="1" x14ac:dyDescent="0.35">
      <c r="C85" s="37"/>
    </row>
    <row r="86" spans="3:3" s="16" customFormat="1" x14ac:dyDescent="0.35">
      <c r="C86" s="37"/>
    </row>
    <row r="87" spans="3:3" s="16" customFormat="1" x14ac:dyDescent="0.35">
      <c r="C87" s="37"/>
    </row>
    <row r="88" spans="3:3" s="16" customFormat="1" x14ac:dyDescent="0.35">
      <c r="C88" s="37"/>
    </row>
    <row r="89" spans="3:3" s="16" customFormat="1" x14ac:dyDescent="0.35">
      <c r="C89" s="37"/>
    </row>
    <row r="90" spans="3:3" s="16" customFormat="1" x14ac:dyDescent="0.35">
      <c r="C90" s="37"/>
    </row>
    <row r="91" spans="3:3" s="16" customFormat="1" x14ac:dyDescent="0.35">
      <c r="C91" s="37"/>
    </row>
    <row r="92" spans="3:3" s="16" customFormat="1" x14ac:dyDescent="0.35">
      <c r="C92" s="37"/>
    </row>
    <row r="93" spans="3:3" s="16" customFormat="1" x14ac:dyDescent="0.35">
      <c r="C93" s="37"/>
    </row>
    <row r="94" spans="3:3" s="16" customFormat="1" x14ac:dyDescent="0.35">
      <c r="C94" s="37"/>
    </row>
    <row r="95" spans="3:3" s="16" customFormat="1" x14ac:dyDescent="0.35">
      <c r="C95" s="37"/>
    </row>
    <row r="96" spans="3:3" s="16" customFormat="1" x14ac:dyDescent="0.35">
      <c r="C96" s="37"/>
    </row>
    <row r="97" spans="3:3" s="16" customFormat="1" x14ac:dyDescent="0.35">
      <c r="C97" s="37"/>
    </row>
    <row r="98" spans="3:3" s="16" customFormat="1" x14ac:dyDescent="0.35">
      <c r="C98" s="37"/>
    </row>
    <row r="99" spans="3:3" s="16" customFormat="1" x14ac:dyDescent="0.35">
      <c r="C99" s="37"/>
    </row>
    <row r="100" spans="3:3" s="16" customFormat="1" x14ac:dyDescent="0.35">
      <c r="C100" s="37"/>
    </row>
    <row r="101" spans="3:3" s="16" customFormat="1" x14ac:dyDescent="0.35">
      <c r="C101" s="37"/>
    </row>
    <row r="102" spans="3:3" s="16" customFormat="1" x14ac:dyDescent="0.35">
      <c r="C102" s="37"/>
    </row>
    <row r="103" spans="3:3" s="16" customFormat="1" x14ac:dyDescent="0.35">
      <c r="C103" s="37"/>
    </row>
    <row r="104" spans="3:3" s="16" customFormat="1" x14ac:dyDescent="0.35">
      <c r="C104" s="37"/>
    </row>
    <row r="105" spans="3:3" s="16" customFormat="1" x14ac:dyDescent="0.35">
      <c r="C105" s="37"/>
    </row>
    <row r="106" spans="3:3" s="16" customFormat="1" x14ac:dyDescent="0.35">
      <c r="C106" s="37"/>
    </row>
    <row r="107" spans="3:3" s="16" customFormat="1" x14ac:dyDescent="0.35">
      <c r="C107" s="37"/>
    </row>
    <row r="108" spans="3:3" s="16" customFormat="1" x14ac:dyDescent="0.35">
      <c r="C108" s="37"/>
    </row>
    <row r="109" spans="3:3" s="16" customFormat="1" x14ac:dyDescent="0.35">
      <c r="C109" s="37"/>
    </row>
    <row r="110" spans="3:3" s="16" customFormat="1" x14ac:dyDescent="0.35">
      <c r="C110" s="37"/>
    </row>
    <row r="111" spans="3:3" s="16" customFormat="1" x14ac:dyDescent="0.35">
      <c r="C111" s="37"/>
    </row>
    <row r="112" spans="3:3" s="16" customFormat="1" x14ac:dyDescent="0.35">
      <c r="C112" s="37"/>
    </row>
    <row r="113" spans="3:3" s="16" customFormat="1" x14ac:dyDescent="0.35">
      <c r="C113" s="37"/>
    </row>
    <row r="114" spans="3:3" s="16" customFormat="1" x14ac:dyDescent="0.35">
      <c r="C114" s="37"/>
    </row>
    <row r="115" spans="3:3" s="16" customFormat="1" x14ac:dyDescent="0.35">
      <c r="C115" s="37"/>
    </row>
    <row r="116" spans="3:3" s="16" customFormat="1" x14ac:dyDescent="0.35">
      <c r="C116" s="37"/>
    </row>
    <row r="117" spans="3:3" s="16" customFormat="1" x14ac:dyDescent="0.35">
      <c r="C117" s="37"/>
    </row>
    <row r="118" spans="3:3" s="16" customFormat="1" x14ac:dyDescent="0.35">
      <c r="C118" s="37"/>
    </row>
    <row r="119" spans="3:3" s="16" customFormat="1" x14ac:dyDescent="0.35">
      <c r="C119" s="37"/>
    </row>
    <row r="120" spans="3:3" s="16" customFormat="1" x14ac:dyDescent="0.35">
      <c r="C120" s="37"/>
    </row>
    <row r="121" spans="3:3" s="16" customFormat="1" x14ac:dyDescent="0.35">
      <c r="C121" s="37"/>
    </row>
    <row r="122" spans="3:3" s="16" customFormat="1" x14ac:dyDescent="0.35">
      <c r="C122" s="37"/>
    </row>
    <row r="123" spans="3:3" s="16" customFormat="1" x14ac:dyDescent="0.35">
      <c r="C123" s="37"/>
    </row>
    <row r="124" spans="3:3" s="16" customFormat="1" x14ac:dyDescent="0.35">
      <c r="C124" s="37"/>
    </row>
    <row r="125" spans="3:3" s="16" customFormat="1" x14ac:dyDescent="0.35">
      <c r="C125" s="37"/>
    </row>
    <row r="126" spans="3:3" s="16" customFormat="1" x14ac:dyDescent="0.35">
      <c r="C126" s="37"/>
    </row>
    <row r="127" spans="3:3" s="16" customFormat="1" x14ac:dyDescent="0.35">
      <c r="C127" s="37"/>
    </row>
    <row r="128" spans="3:3" s="16" customFormat="1" x14ac:dyDescent="0.35">
      <c r="C128" s="37"/>
    </row>
    <row r="129" spans="3:3" s="16" customFormat="1" x14ac:dyDescent="0.35">
      <c r="C129" s="37"/>
    </row>
    <row r="130" spans="3:3" s="16" customFormat="1" x14ac:dyDescent="0.35">
      <c r="C130" s="37"/>
    </row>
    <row r="131" spans="3:3" s="16" customFormat="1" x14ac:dyDescent="0.35">
      <c r="C131" s="37"/>
    </row>
    <row r="132" spans="3:3" s="16" customFormat="1" x14ac:dyDescent="0.35">
      <c r="C132" s="37"/>
    </row>
    <row r="133" spans="3:3" s="16" customFormat="1" x14ac:dyDescent="0.35">
      <c r="C133" s="37"/>
    </row>
    <row r="134" spans="3:3" s="16" customFormat="1" x14ac:dyDescent="0.35">
      <c r="C134" s="37"/>
    </row>
    <row r="135" spans="3:3" s="16" customFormat="1" x14ac:dyDescent="0.35">
      <c r="C135" s="37"/>
    </row>
    <row r="136" spans="3:3" s="16" customFormat="1" x14ac:dyDescent="0.35">
      <c r="C136" s="37"/>
    </row>
    <row r="137" spans="3:3" s="16" customFormat="1" x14ac:dyDescent="0.35">
      <c r="C137" s="37"/>
    </row>
    <row r="138" spans="3:3" s="16" customFormat="1" x14ac:dyDescent="0.35">
      <c r="C138" s="37"/>
    </row>
    <row r="139" spans="3:3" s="16" customFormat="1" x14ac:dyDescent="0.35">
      <c r="C139" s="37"/>
    </row>
    <row r="140" spans="3:3" s="16" customFormat="1" x14ac:dyDescent="0.35">
      <c r="C140" s="37"/>
    </row>
    <row r="141" spans="3:3" s="16" customFormat="1" x14ac:dyDescent="0.35">
      <c r="C141" s="37"/>
    </row>
    <row r="142" spans="3:3" s="16" customFormat="1" x14ac:dyDescent="0.35">
      <c r="C142" s="37"/>
    </row>
    <row r="143" spans="3:3" s="16" customFormat="1" x14ac:dyDescent="0.35">
      <c r="C143" s="37"/>
    </row>
    <row r="144" spans="3:3" s="16" customFormat="1" x14ac:dyDescent="0.35">
      <c r="C144" s="37"/>
    </row>
    <row r="145" spans="3:3" s="16" customFormat="1" x14ac:dyDescent="0.35">
      <c r="C145" s="37"/>
    </row>
    <row r="146" spans="3:3" s="16" customFormat="1" x14ac:dyDescent="0.35">
      <c r="C146" s="37"/>
    </row>
    <row r="147" spans="3:3" s="16" customFormat="1" x14ac:dyDescent="0.35">
      <c r="C147" s="37"/>
    </row>
    <row r="148" spans="3:3" s="16" customFormat="1" x14ac:dyDescent="0.35">
      <c r="C148" s="37"/>
    </row>
    <row r="149" spans="3:3" s="16" customFormat="1" x14ac:dyDescent="0.35">
      <c r="C149" s="37"/>
    </row>
    <row r="150" spans="3:3" s="16" customFormat="1" x14ac:dyDescent="0.35">
      <c r="C150" s="37"/>
    </row>
    <row r="151" spans="3:3" s="16" customFormat="1" x14ac:dyDescent="0.35">
      <c r="C151" s="37"/>
    </row>
    <row r="152" spans="3:3" s="16" customFormat="1" x14ac:dyDescent="0.35">
      <c r="C152" s="37"/>
    </row>
    <row r="153" spans="3:3" s="16" customFormat="1" x14ac:dyDescent="0.35">
      <c r="C153" s="37"/>
    </row>
    <row r="154" spans="3:3" s="16" customFormat="1" x14ac:dyDescent="0.35">
      <c r="C154" s="37"/>
    </row>
    <row r="155" spans="3:3" s="16" customFormat="1" x14ac:dyDescent="0.35">
      <c r="C155" s="37"/>
    </row>
    <row r="156" spans="3:3" s="16" customFormat="1" x14ac:dyDescent="0.35">
      <c r="C156" s="37"/>
    </row>
    <row r="157" spans="3:3" s="16" customFormat="1" x14ac:dyDescent="0.35">
      <c r="C157" s="37"/>
    </row>
    <row r="158" spans="3:3" s="16" customFormat="1" x14ac:dyDescent="0.35">
      <c r="C158" s="37"/>
    </row>
    <row r="159" spans="3:3" s="16" customFormat="1" x14ac:dyDescent="0.35">
      <c r="C159" s="37"/>
    </row>
    <row r="160" spans="3:3" s="16" customFormat="1" x14ac:dyDescent="0.35">
      <c r="C160" s="37"/>
    </row>
    <row r="161" spans="3:3" s="16" customFormat="1" x14ac:dyDescent="0.35">
      <c r="C161" s="37"/>
    </row>
    <row r="162" spans="3:3" s="16" customFormat="1" x14ac:dyDescent="0.35">
      <c r="C162" s="37"/>
    </row>
    <row r="163" spans="3:3" s="16" customFormat="1" x14ac:dyDescent="0.35">
      <c r="C163" s="37"/>
    </row>
    <row r="164" spans="3:3" s="16" customFormat="1" x14ac:dyDescent="0.35">
      <c r="C164" s="37"/>
    </row>
    <row r="165" spans="3:3" s="16" customFormat="1" x14ac:dyDescent="0.35">
      <c r="C165" s="37"/>
    </row>
    <row r="166" spans="3:3" s="16" customFormat="1" x14ac:dyDescent="0.35">
      <c r="C166" s="37"/>
    </row>
    <row r="167" spans="3:3" s="16" customFormat="1" x14ac:dyDescent="0.35">
      <c r="C167" s="37"/>
    </row>
    <row r="168" spans="3:3" s="16" customFormat="1" x14ac:dyDescent="0.35">
      <c r="C168" s="37"/>
    </row>
    <row r="169" spans="3:3" s="16" customFormat="1" x14ac:dyDescent="0.35">
      <c r="C169" s="37"/>
    </row>
    <row r="170" spans="3:3" s="16" customFormat="1" x14ac:dyDescent="0.35">
      <c r="C170" s="37"/>
    </row>
    <row r="171" spans="3:3" s="16" customFormat="1" x14ac:dyDescent="0.35">
      <c r="C171" s="37"/>
    </row>
    <row r="172" spans="3:3" s="16" customFormat="1" x14ac:dyDescent="0.35">
      <c r="C172" s="37"/>
    </row>
    <row r="173" spans="3:3" s="16" customFormat="1" x14ac:dyDescent="0.35">
      <c r="C173" s="37"/>
    </row>
    <row r="174" spans="3:3" s="16" customFormat="1" x14ac:dyDescent="0.35">
      <c r="C174" s="37"/>
    </row>
    <row r="175" spans="3:3" s="16" customFormat="1" x14ac:dyDescent="0.35">
      <c r="C175" s="37"/>
    </row>
    <row r="176" spans="3:3" s="16" customFormat="1" x14ac:dyDescent="0.35">
      <c r="C176" s="37"/>
    </row>
    <row r="177" spans="3:3" s="16" customFormat="1" x14ac:dyDescent="0.35">
      <c r="C177" s="37"/>
    </row>
    <row r="178" spans="3:3" s="16" customFormat="1" x14ac:dyDescent="0.35">
      <c r="C178" s="37"/>
    </row>
    <row r="179" spans="3:3" s="16" customFormat="1" x14ac:dyDescent="0.35">
      <c r="C179" s="37"/>
    </row>
    <row r="180" spans="3:3" s="16" customFormat="1" x14ac:dyDescent="0.35">
      <c r="C180" s="37"/>
    </row>
    <row r="181" spans="3:3" s="16" customFormat="1" x14ac:dyDescent="0.35">
      <c r="C181" s="37"/>
    </row>
    <row r="182" spans="3:3" s="16" customFormat="1" x14ac:dyDescent="0.35">
      <c r="C182" s="37"/>
    </row>
    <row r="183" spans="3:3" s="16" customFormat="1" x14ac:dyDescent="0.35">
      <c r="C183" s="37"/>
    </row>
    <row r="184" spans="3:3" s="16" customFormat="1" x14ac:dyDescent="0.35">
      <c r="C184" s="37"/>
    </row>
    <row r="185" spans="3:3" s="16" customFormat="1" x14ac:dyDescent="0.35">
      <c r="C185" s="37"/>
    </row>
    <row r="186" spans="3:3" s="16" customFormat="1" x14ac:dyDescent="0.35">
      <c r="C186" s="37"/>
    </row>
    <row r="187" spans="3:3" s="16" customFormat="1" x14ac:dyDescent="0.35">
      <c r="C187" s="37"/>
    </row>
    <row r="188" spans="3:3" s="16" customFormat="1" x14ac:dyDescent="0.35">
      <c r="C188" s="37"/>
    </row>
    <row r="189" spans="3:3" s="16" customFormat="1" x14ac:dyDescent="0.35">
      <c r="C189" s="37"/>
    </row>
    <row r="190" spans="3:3" s="16" customFormat="1" x14ac:dyDescent="0.35">
      <c r="C190" s="37"/>
    </row>
    <row r="191" spans="3:3" s="16" customFormat="1" x14ac:dyDescent="0.35">
      <c r="C191" s="37"/>
    </row>
    <row r="192" spans="3:3" s="16" customFormat="1" x14ac:dyDescent="0.35">
      <c r="C192" s="37"/>
    </row>
    <row r="193" spans="3:3" s="16" customFormat="1" x14ac:dyDescent="0.35">
      <c r="C193" s="37"/>
    </row>
    <row r="194" spans="3:3" s="16" customFormat="1" x14ac:dyDescent="0.35">
      <c r="C194" s="37"/>
    </row>
    <row r="195" spans="3:3" s="16" customFormat="1" x14ac:dyDescent="0.35">
      <c r="C195" s="37"/>
    </row>
    <row r="196" spans="3:3" s="16" customFormat="1" x14ac:dyDescent="0.35">
      <c r="C196" s="37"/>
    </row>
    <row r="197" spans="3:3" s="16" customFormat="1" x14ac:dyDescent="0.35">
      <c r="C197" s="37"/>
    </row>
    <row r="198" spans="3:3" s="16" customFormat="1" x14ac:dyDescent="0.35">
      <c r="C198" s="37"/>
    </row>
    <row r="199" spans="3:3" s="16" customFormat="1" x14ac:dyDescent="0.35">
      <c r="C199" s="37"/>
    </row>
    <row r="200" spans="3:3" s="16" customFormat="1" x14ac:dyDescent="0.35">
      <c r="C200" s="37"/>
    </row>
    <row r="201" spans="3:3" s="16" customFormat="1" x14ac:dyDescent="0.35">
      <c r="C201" s="37"/>
    </row>
    <row r="202" spans="3:3" s="16" customFormat="1" x14ac:dyDescent="0.35">
      <c r="C202" s="37"/>
    </row>
    <row r="203" spans="3:3" s="16" customFormat="1" x14ac:dyDescent="0.35">
      <c r="C203" s="37"/>
    </row>
    <row r="204" spans="3:3" s="16" customFormat="1" x14ac:dyDescent="0.35">
      <c r="C204" s="37"/>
    </row>
    <row r="205" spans="3:3" s="16" customFormat="1" x14ac:dyDescent="0.35">
      <c r="C205" s="37"/>
    </row>
    <row r="206" spans="3:3" s="16" customFormat="1" x14ac:dyDescent="0.35">
      <c r="C206" s="37"/>
    </row>
    <row r="207" spans="3:3" s="16" customFormat="1" x14ac:dyDescent="0.35">
      <c r="C207" s="37"/>
    </row>
    <row r="208" spans="3:3" s="16" customFormat="1" x14ac:dyDescent="0.35">
      <c r="C208" s="37"/>
    </row>
    <row r="209" spans="3:3" s="16" customFormat="1" x14ac:dyDescent="0.35">
      <c r="C209" s="37"/>
    </row>
    <row r="210" spans="3:3" s="16" customFormat="1" x14ac:dyDescent="0.35">
      <c r="C210" s="37"/>
    </row>
    <row r="211" spans="3:3" s="16" customFormat="1" x14ac:dyDescent="0.35">
      <c r="C211" s="37"/>
    </row>
    <row r="212" spans="3:3" s="16" customFormat="1" x14ac:dyDescent="0.35">
      <c r="C212" s="37"/>
    </row>
    <row r="213" spans="3:3" s="16" customFormat="1" x14ac:dyDescent="0.35">
      <c r="C213" s="37"/>
    </row>
    <row r="214" spans="3:3" s="16" customFormat="1" x14ac:dyDescent="0.35">
      <c r="C214" s="37"/>
    </row>
    <row r="215" spans="3:3" s="16" customFormat="1" x14ac:dyDescent="0.35">
      <c r="C215" s="37"/>
    </row>
    <row r="216" spans="3:3" s="16" customFormat="1" x14ac:dyDescent="0.35">
      <c r="C216" s="37"/>
    </row>
    <row r="217" spans="3:3" s="16" customFormat="1" x14ac:dyDescent="0.35">
      <c r="C217" s="37"/>
    </row>
    <row r="218" spans="3:3" s="16" customFormat="1" x14ac:dyDescent="0.35">
      <c r="C218" s="37"/>
    </row>
    <row r="219" spans="3:3" s="16" customFormat="1" x14ac:dyDescent="0.35">
      <c r="C219" s="37"/>
    </row>
  </sheetData>
  <protectedRanges>
    <protectedRange sqref="B34:C34" name="Range1_3_1_2"/>
  </protectedRanges>
  <mergeCells count="5">
    <mergeCell ref="A29:C29"/>
    <mergeCell ref="A25:C25"/>
    <mergeCell ref="B26:C26"/>
    <mergeCell ref="B27:C27"/>
    <mergeCell ref="B14:B15"/>
  </mergeCells>
  <pageMargins left="0.7" right="0.7" top="0.75" bottom="0.75" header="0.3" footer="0.3"/>
  <pageSetup scale="3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8" ma:contentTypeDescription="Create a new document." ma:contentTypeScope="" ma:versionID="9eb806aa7c57b48e51977691f2399f7b">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e17f02fa9efbd02d2a62dca1df3f31d0"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73a0c85-1c98-4f6a-93a1-5010bd25bd6a}" ma:internalName="TaxCatchAll" ma:showField="CatchAllData" ma:web="91e29e9e-4797-4ff7-a4fa-5a89c43e0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30b18ae-f4e2-45a3-95ab-cd2929c25a23">
      <Terms xmlns="http://schemas.microsoft.com/office/infopath/2007/PartnerControls"/>
    </lcf76f155ced4ddcb4097134ff3c332f>
    <TaxCatchAll xmlns="91e29e9e-4797-4ff7-a4fa-5a89c43e0e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1B39E3-C356-435D-9A51-068EFB7880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0b18ae-f4e2-45a3-95ab-cd2929c25a23"/>
    <ds:schemaRef ds:uri="91e29e9e-4797-4ff7-a4fa-5a89c43e0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996E2F-E2D6-4A01-A41A-989343986B95}">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b3d0323c-f7c6-4190-92f4-bd0e25e87849"/>
    <ds:schemaRef ds:uri="5e54f4f2-1a2f-42a2-8bf2-3a02acb16ec1"/>
    <ds:schemaRef ds:uri="http://www.w3.org/XML/1998/namespace"/>
    <ds:schemaRef ds:uri="http://purl.org/dc/dcmitype/"/>
    <ds:schemaRef ds:uri="572d5251-ef0c-472b-8560-265d0ea24ad8"/>
    <ds:schemaRef ds:uri="013c30a8-76b9-4357-a999-24e8bf0a122e"/>
    <ds:schemaRef ds:uri="530b18ae-f4e2-45a3-95ab-cd2929c25a23"/>
    <ds:schemaRef ds:uri="91e29e9e-4797-4ff7-a4fa-5a89c43e0ee3"/>
  </ds:schemaRefs>
</ds:datastoreItem>
</file>

<file path=customXml/itemProps3.xml><?xml version="1.0" encoding="utf-8"?>
<ds:datastoreItem xmlns:ds="http://schemas.openxmlformats.org/officeDocument/2006/customXml" ds:itemID="{7EC38D3C-CB80-4408-A4E3-0502BAD320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Anexo C</vt:lpstr>
      <vt:lpstr>Sheet1</vt:lpstr>
      <vt:lpstr>Anexo C (2)</vt:lpstr>
      <vt:lpstr>'Anexo C'!Print_Area</vt:lpstr>
      <vt:lpstr>'Anexo C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Carmona Mosqueda</dc:creator>
  <cp:lastModifiedBy>Luis Arturo Orona Garduno</cp:lastModifiedBy>
  <cp:lastPrinted>2021-03-09T00:20:04Z</cp:lastPrinted>
  <dcterms:created xsi:type="dcterms:W3CDTF">2020-11-27T01:20:03Z</dcterms:created>
  <dcterms:modified xsi:type="dcterms:W3CDTF">2024-11-28T21:47:38Z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0x0101001F8D999759F43740B43805BFE87892C8</vt:lpwstr>
  </property>
  <property fmtid="{D5CDD505-2E9C-101B-9397-08002B2CF9AE}" pid="3" name="MediaServiceImageTags">
    <vt:lpwstr/>
  </property>
</Properties>
</file>