
<file path=[Content_Types].xml><?xml version="1.0" encoding="utf-8"?>
<Types xmlns="http://schemas.openxmlformats.org/package/2006/content-types">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General Instructions" sheetId="1" r:id="rId4"/>
    <sheet state="visible" name="Budget Notes" sheetId="2" r:id="rId5"/>
    <sheet state="visible" name="Budget" sheetId="3" r:id="rId6"/>
    <sheet state="visible" name="Summary" sheetId="4" r:id="rId7"/>
  </sheets>
  <definedNames>
    <definedName name="Glossary">'General Instructions'!$A$22</definedName>
    <definedName localSheetId="1" name="P_Ref">#REF!</definedName>
    <definedName localSheetId="2" name="B_Ref">Budget!$A$2</definedName>
  </definedNames>
  <calcPr/>
</workbook>
</file>

<file path=xl/sharedStrings.xml><?xml version="1.0" encoding="utf-8"?>
<sst xmlns="http://schemas.openxmlformats.org/spreadsheetml/2006/main" count="226" uniqueCount="137">
  <si>
    <r>
      <rPr>
        <rFont val="Arial Black"/>
        <color rgb="FF0092D1"/>
        <sz val="8.0"/>
      </rPr>
      <t xml:space="preserve">CFP | </t>
    </r>
    <r>
      <rPr>
        <rFont val="Arial"/>
        <color rgb="FF004976"/>
        <sz val="8.0"/>
      </rPr>
      <t xml:space="preserve">Financial Proposal
</t>
    </r>
    <r>
      <rPr>
        <rFont val="Arial"/>
        <color rgb="FF666666"/>
        <sz val="8.0"/>
      </rPr>
      <t>CFP Ref. No.: ATscale/Grant/2023/014</t>
    </r>
  </si>
  <si>
    <t>INSTRUCTIONS</t>
  </si>
  <si>
    <r>
      <rPr>
        <rFont val="Arial Black"/>
        <b val="0"/>
        <color rgb="FF0092D1"/>
        <sz val="10.0"/>
      </rPr>
      <t>1.</t>
    </r>
    <r>
      <rPr>
        <rFont val="Arial"/>
        <b/>
        <color rgb="FF0070C0"/>
        <sz val="10.0"/>
      </rPr>
      <t xml:space="preserve"> </t>
    </r>
    <r>
      <rPr>
        <rFont val="Arial"/>
        <b val="0"/>
        <color rgb="FF000000"/>
        <sz val="10.0"/>
      </rPr>
      <t>At a minimum, the budget must include:</t>
    </r>
  </si>
  <si>
    <r>
      <rPr>
        <rFont val="Arial"/>
        <b/>
        <color rgb="FF004976"/>
      </rPr>
      <t>a.</t>
    </r>
    <r>
      <rPr>
        <rFont val="Arial"/>
        <color rgb="FF000000"/>
      </rPr>
      <t xml:space="preserve"> An estimate of direct costs, which include all of the expenses that are required for, and can be tracked directly to, the Grant/Funding activities. Direct costs must be broken down as follows:</t>
    </r>
  </si>
  <si>
    <t>- By expense subcategory; 
- By expense line item; and 
- By year.
- By thematic area (please refer to main CFP document Annex A)</t>
  </si>
  <si>
    <r>
      <rPr>
        <rFont val="Arial"/>
        <b/>
        <color rgb="FF004976"/>
        <sz val="10.0"/>
      </rPr>
      <t xml:space="preserve">b. </t>
    </r>
    <r>
      <rPr>
        <rFont val="Arial"/>
        <color theme="1"/>
        <sz val="10.0"/>
      </rPr>
      <t>Budget notes describing any assumptions or justifications underlying the estimates provided.</t>
    </r>
  </si>
  <si>
    <r>
      <rPr>
        <rFont val="Arial Black"/>
        <b val="0"/>
        <color rgb="FF0092D1"/>
        <sz val="10.0"/>
      </rPr>
      <t>2.</t>
    </r>
    <r>
      <rPr>
        <rFont val="Arial Black"/>
        <b val="0"/>
        <color rgb="FF004976"/>
        <sz val="10.0"/>
      </rPr>
      <t xml:space="preserve"> </t>
    </r>
    <r>
      <rPr>
        <rFont val="Arial"/>
        <b val="0"/>
        <color rgb="FF000000"/>
        <sz val="10.0"/>
      </rPr>
      <t>Article II, Section 7, of the Convention on the Privileges and Immunities of the United Nations provides, inter alia, that the United Nations, including UNOPS as a subsidiary organ of the United Nations, is exempt from all direct taxes, except charges for public utility services, and is exempt from customs restrictions, duties, and charges of a similar nature in respect of articles imported or exported for its official use. All proposals shall be submitted excluding any direct taxes and any other taxes and duties.</t>
    </r>
  </si>
  <si>
    <r>
      <rPr>
        <rFont val="Arial Black"/>
        <b val="0"/>
        <color rgb="FF0092D1"/>
        <sz val="10.0"/>
      </rPr>
      <t>3.</t>
    </r>
    <r>
      <rPr>
        <rFont val="Arial Black"/>
        <b/>
        <color rgb="FF0070C0"/>
        <sz val="10.0"/>
      </rPr>
      <t xml:space="preserve"> </t>
    </r>
    <r>
      <rPr>
        <rFont val="Arial"/>
        <b val="0"/>
        <color rgb="FF000000"/>
        <sz val="10.0"/>
      </rPr>
      <t>Costs will be eligible only if they are expected to be incurred for the purpose of this grant/funding activities and occur within the duration mentioned in the agreement (including any amendments thereof).</t>
    </r>
  </si>
  <si>
    <r>
      <rPr>
        <rFont val="Arial Black"/>
        <b val="0"/>
        <color rgb="FF0092D1"/>
        <sz val="10.0"/>
      </rPr>
      <t>4.</t>
    </r>
    <r>
      <rPr>
        <rFont val="Arial"/>
        <b/>
        <color rgb="FF0070C0"/>
        <sz val="10.0"/>
      </rPr>
      <t xml:space="preserve"> </t>
    </r>
    <r>
      <rPr>
        <rFont val="Arial"/>
        <b val="0"/>
        <color rgb="FF000000"/>
        <sz val="10.0"/>
      </rPr>
      <t>Additional rows and columns can be added wherever needed, however, the formula must be adjusted accordingly.</t>
    </r>
  </si>
  <si>
    <r>
      <rPr>
        <rFont val="Arial Black"/>
        <color rgb="FF0092D1"/>
        <sz val="10.0"/>
      </rPr>
      <t>5.</t>
    </r>
    <r>
      <rPr>
        <rFont val="Arial Black"/>
        <color rgb="FF0070C0"/>
        <sz val="10.0"/>
      </rPr>
      <t xml:space="preserve"> </t>
    </r>
    <r>
      <rPr>
        <rFont val="Arial"/>
        <color rgb="FF000000"/>
        <sz val="10.0"/>
      </rPr>
      <t>In the case of a joint venture, consortium or association, all members must complete this template separately for their respective share of the requested Grant/Funding. The lead member of the joint venture, consortium or association should include the total direct costs of all other members under the budget category “joint venture/consortium/association members budget” and their share in the indirect cost should be included separately at the bottom of the budget table submitted by the lead member.</t>
    </r>
  </si>
  <si>
    <r>
      <rPr>
        <rFont val="Arial Black"/>
        <b val="0"/>
        <color rgb="FF0092D1"/>
        <sz val="10.0"/>
      </rPr>
      <t>6.</t>
    </r>
    <r>
      <rPr>
        <rFont val="Arial Black"/>
        <b val="0"/>
        <color rgb="FF0070C0"/>
        <sz val="10.0"/>
      </rPr>
      <t xml:space="preserve"> </t>
    </r>
    <r>
      <rPr>
        <rFont val="Arial"/>
        <b val="0"/>
        <color rgb="FF000000"/>
        <sz val="10.0"/>
      </rPr>
      <t>In the case of sub-grantees already identified in the proposal, budget details of all such sub-grants will be provided for each sub-grantee separately using this same template.</t>
    </r>
  </si>
  <si>
    <r>
      <rPr>
        <rFont val="Arial Black"/>
        <b val="0"/>
        <color rgb="FF0092D1"/>
        <sz val="10.0"/>
      </rPr>
      <t xml:space="preserve">7. </t>
    </r>
    <r>
      <rPr>
        <rFont val="Arial"/>
        <b val="0"/>
        <color rgb="FF000000"/>
        <sz val="10.0"/>
      </rPr>
      <t>Grant budgets may include indirect costs of up to</t>
    </r>
    <r>
      <rPr>
        <rFont val="Arial"/>
        <b/>
        <color rgb="FFFF0000"/>
        <sz val="10.0"/>
      </rPr>
      <t xml:space="preserve"> 10% </t>
    </r>
    <r>
      <rPr>
        <rFont val="Arial"/>
        <b val="0"/>
        <color rgb="FF000000"/>
        <sz val="10.0"/>
      </rPr>
      <t xml:space="preserve">of the direct costs. In case of subgrants, the indirect cost of the amount of any subgrant should be separately calculated and included at the bottom of the budget table.
</t>
    </r>
  </si>
  <si>
    <t>GLOSSARY OF TERMS</t>
  </si>
  <si>
    <t>Below is a list of definitions and examples related to some terms in this template:</t>
  </si>
  <si>
    <t>Term</t>
  </si>
  <si>
    <t>Definition</t>
  </si>
  <si>
    <t>Examples</t>
  </si>
  <si>
    <t>Consultants and contractors costs</t>
  </si>
  <si>
    <t>The costs associated with hiring workers who are not employees of the applicant to assist with the planning, evaluation, development, or implementation of the grant support project activities. Consultants and contractors may be individuals, nonprofit or for-profit organizations, or other entities.</t>
  </si>
  <si>
    <t>- Communications consultant
- Evaluation consultant</t>
  </si>
  <si>
    <t>Subgrants</t>
  </si>
  <si>
    <t>Funds that will be provided to individuals or organizations (through a non procurement activity and there is no profit margin for the selected individual/entity), other than the applicant, to support the implementation of activities that are coordinated with and support the Grant Support Project Activities of the applicant.</t>
  </si>
  <si>
    <t>- A subgrant to support an organization with the local implementation of a regional effort coordinated by the applicant.</t>
  </si>
  <si>
    <t>Other direct expenses</t>
  </si>
  <si>
    <t>Non-personnel, non-capitalized expenses that are necessary to complete the Grant Support Project Activities.</t>
  </si>
  <si>
    <t>- Travel (e.g., transportation, lodging, meals, phone calls, etc.)
- Training and conferences directly linked to the activities under the Grant/Funding
- Communications and publications that are part of an activity under the Grant/Funding
- Field equipment (e.g., cameras, GPS and GIS equipment, satellite phones, etc.)
- Other supplies (e.g., publications, lab supplies, office supplies, etc.)
- Computers and software specifically required for the activities under the Grant/Funding</t>
  </si>
  <si>
    <t>Capital expenditures</t>
  </si>
  <si>
    <t>Expenses that are incurred to purchase equipment or other assets that have a useful life of more than one year and whose acquisition value is 500 USD or more.</t>
  </si>
  <si>
    <t>- Building purchase
- Scientific equipment (e.g., magnets, MRI machines, telescopes, etc.)
- Vehicles (e.g., boats, cars, trucks, etc.)
- Major infrastructure upgrade and/or renovation
- Machinery (e.g., generators)</t>
  </si>
  <si>
    <t>Indirect costs</t>
  </si>
  <si>
    <t>Expenses incurred by an organization, such as administrative or other support functions, that are not easily linked to a specific Grant Support Project Activity.</t>
  </si>
  <si>
    <t>- Office support staff who are not directly working on activities under the Grant/Funding
- Utilities
- Development and fundraising activities
- Rent and occupancy costs
- Internet and telephone services
- Meetings (e.g., Board of Directors, office retreats or celebrations, etc.)
- General office equipment (e.g., furniture, servers, copiers, office supplies, repairs and maintenance, etc.)</t>
  </si>
  <si>
    <r>
      <rPr>
        <rFont val="Arial Black"/>
        <color rgb="FF0092D1"/>
        <sz val="8.0"/>
      </rPr>
      <t xml:space="preserve">CFP </t>
    </r>
    <r>
      <rPr>
        <rFont val="Arial Black"/>
        <b/>
        <color rgb="FF0092D1"/>
        <sz val="8.0"/>
      </rPr>
      <t>|</t>
    </r>
    <r>
      <rPr>
        <rFont val="Arial Black"/>
        <color rgb="FF004976"/>
        <sz val="8.0"/>
      </rPr>
      <t xml:space="preserve"> </t>
    </r>
    <r>
      <rPr>
        <rFont val="Arial"/>
        <color rgb="FF004976"/>
        <sz val="8.0"/>
      </rPr>
      <t xml:space="preserve">Financial Proposal
</t>
    </r>
    <r>
      <rPr>
        <rFont val="Arial"/>
        <color rgb="FF666666"/>
        <sz val="8.0"/>
      </rPr>
      <t>CFP Ref. No.: ATscale/Grant/2023/</t>
    </r>
    <r>
      <rPr>
        <rFont val="Arial"/>
        <color rgb="FF000000"/>
        <sz val="8.0"/>
      </rPr>
      <t>014</t>
    </r>
  </si>
  <si>
    <t>BUDGET NOTES</t>
  </si>
  <si>
    <t>PERSONNEL</t>
  </si>
  <si>
    <t>Please complete the table below for staff whose time can be tracked directly to the grant support project activities. Be sure to include those positions that are to be hired that are required to implement the grant support project activities. Please add rows as needed.</t>
  </si>
  <si>
    <t>Note No.</t>
  </si>
  <si>
    <t>Sr. No.</t>
  </si>
  <si>
    <t>Name</t>
  </si>
  <si>
    <t>Job Title / Function</t>
  </si>
  <si>
    <r>
      <rPr>
        <rFont val="Arial"/>
        <b/>
        <color rgb="FF004976"/>
        <sz val="10.0"/>
      </rPr>
      <t xml:space="preserve">Employment Status
</t>
    </r>
    <r>
      <rPr>
        <rFont val="Arial"/>
        <b val="0"/>
        <color rgb="FF004976"/>
        <sz val="8.0"/>
      </rPr>
      <t>Full or Part-time w / Organization</t>
    </r>
  </si>
  <si>
    <t>Annual Base Salary w/o Benefits</t>
  </si>
  <si>
    <t>Total % time allocated to the grant support project activities</t>
  </si>
  <si>
    <t>CONSULTANCIES AND CONTRACTS</t>
  </si>
  <si>
    <t xml:space="preserve">Please complete the table below for consultancies and contracts planned under this grant/funding. </t>
  </si>
  <si>
    <t>Title of consultancies/contracts</t>
  </si>
  <si>
    <t>Tentative scope and deliverables</t>
  </si>
  <si>
    <t>SUB-GRANTS</t>
  </si>
  <si>
    <t>Please complete the table below with information on subgrants that will be made within the proposed grant/funding. Be sure to include subgrants where the grantee is TBD. Please add rows as needed.</t>
  </si>
  <si>
    <t>Sub-grantee (identify if known, otherwise TBD)</t>
  </si>
  <si>
    <t>JOINT VENTURE, CONSORTIUM OR ASSOCIATION MEMBERS BUDGET</t>
  </si>
  <si>
    <t>Please complete the table below with information on Joint venture, consortium or association members. Please add rows as needed.</t>
  </si>
  <si>
    <t>Joint venture, consortium or association member</t>
  </si>
  <si>
    <t>OTHER DIRECT EXPENSES</t>
  </si>
  <si>
    <t>A description of budget assumptions or justifications underlying the estimates is required and be sure to reference the note number from the budget sheet.</t>
  </si>
  <si>
    <t>Line Item</t>
  </si>
  <si>
    <t>Details</t>
  </si>
  <si>
    <t>CAPITAL EXPENDITURES</t>
  </si>
  <si>
    <t>TEST 5</t>
  </si>
  <si>
    <t>Entity’s Name:</t>
  </si>
  <si>
    <t>Grant/Funding title:</t>
  </si>
  <si>
    <t>Grant Reference Number:</t>
  </si>
  <si>
    <t>Grant/Funding duration:</t>
  </si>
  <si>
    <t>Grant/Funding budget:</t>
  </si>
  <si>
    <t>Date of submission:</t>
  </si>
  <si>
    <t>Name of Authorized Official:</t>
  </si>
  <si>
    <t>Signature of Authorized Official</t>
  </si>
  <si>
    <r>
      <rPr>
        <rFont val="Arial Black"/>
        <color rgb="FF0092D1"/>
        <sz val="8.0"/>
      </rPr>
      <t>CFP |</t>
    </r>
    <r>
      <rPr>
        <rFont val="Arial"/>
        <b/>
        <color rgb="FF0092D1"/>
        <sz val="8.0"/>
      </rPr>
      <t xml:space="preserve"> </t>
    </r>
    <r>
      <rPr>
        <rFont val="Arial"/>
        <color rgb="FF004976"/>
        <sz val="8.0"/>
      </rPr>
      <t xml:space="preserve">Financial Proposal
</t>
    </r>
    <r>
      <rPr>
        <rFont val="Arial"/>
        <color rgb="FF666666"/>
        <sz val="8.0"/>
      </rPr>
      <t xml:space="preserve">CFP Ref. No.: </t>
    </r>
    <r>
      <rPr>
        <rFont val="Arial"/>
        <color rgb="FF004976"/>
        <sz val="8.0"/>
      </rPr>
      <t>ATscale/Grant/2024/014</t>
    </r>
  </si>
  <si>
    <t>Details of personnel, consultancies and contracts and subgrants will autofill from the Budget Notes tab.</t>
  </si>
  <si>
    <t>BUDGET</t>
  </si>
  <si>
    <t xml:space="preserve">YEAR 1 </t>
  </si>
  <si>
    <t xml:space="preserve">YEAR 2 </t>
  </si>
  <si>
    <t>YEAR 3</t>
  </si>
  <si>
    <t xml:space="preserve">Thematic Area </t>
  </si>
  <si>
    <t>UNIT</t>
  </si>
  <si>
    <t>QTY</t>
  </si>
  <si>
    <t>RATE</t>
  </si>
  <si>
    <t>TOTAL</t>
  </si>
  <si>
    <r>
      <rPr>
        <rFont val="Arial Black"/>
        <color rgb="FF0070C0"/>
        <sz val="6.0"/>
      </rPr>
      <t xml:space="preserve">Personnel </t>
    </r>
    <r>
      <rPr>
        <rFont val="Arial Black"/>
        <color rgb="FF0070C0"/>
        <sz val="6.0"/>
      </rPr>
      <t xml:space="preserve">(please include all personnel involved in the implementation even pro-bono)
</t>
    </r>
    <r>
      <rPr>
        <rFont val="Arial Black"/>
        <color rgb="FF0070C0"/>
        <sz val="6.0"/>
      </rPr>
      <t>"for each thematic area contribution per position a specifc line needs to be added"</t>
    </r>
  </si>
  <si>
    <t>Note #</t>
  </si>
  <si>
    <t>Sr. N</t>
  </si>
  <si>
    <t xml:space="preserve">Technical personnel </t>
  </si>
  <si>
    <t>Month</t>
  </si>
  <si>
    <t>Support services personnel and Program Management and Coordination Personnel</t>
  </si>
  <si>
    <t>Subtotal personnel</t>
  </si>
  <si>
    <t>Consultancies and contracts</t>
  </si>
  <si>
    <t>Subtotal consultants and contractors</t>
  </si>
  <si>
    <t>Subgrants (excluding indirect costs)</t>
  </si>
  <si>
    <t>Subtotal subgrants</t>
  </si>
  <si>
    <t>Joint venture/consortium/association members budget (excluding indirect costs)</t>
  </si>
  <si>
    <t>Subtotal joint venture/consortium/association members budget</t>
  </si>
  <si>
    <t>Travel, meetings and workshops</t>
  </si>
  <si>
    <t>[Item]</t>
  </si>
  <si>
    <t>Field activities</t>
  </si>
  <si>
    <t>Subtotal other direct expenses</t>
  </si>
  <si>
    <t>Vehicles</t>
  </si>
  <si>
    <t>Equipment</t>
  </si>
  <si>
    <t>Subtotal capital expenditures</t>
  </si>
  <si>
    <t>Total direct costs</t>
  </si>
  <si>
    <t>Grant applicant or Lead member indirect costs</t>
  </si>
  <si>
    <t>Joint venture, consortium, association members indirect costs</t>
  </si>
  <si>
    <t xml:space="preserve">Subgrantees Indirect costs </t>
  </si>
  <si>
    <t>Total Indirect Cost (Maximum allowed limit 10% of Total Direct Costs)</t>
  </si>
  <si>
    <t>Total Costs</t>
  </si>
  <si>
    <r>
      <rPr>
        <rFont val="Arial Black"/>
        <color rgb="FF0092D1"/>
        <sz val="8.0"/>
      </rPr>
      <t xml:space="preserve">CFP | </t>
    </r>
    <r>
      <rPr>
        <rFont val="Arial"/>
        <color rgb="FF004976"/>
        <sz val="8.0"/>
      </rPr>
      <t xml:space="preserve">Financial Proposal
</t>
    </r>
    <r>
      <rPr>
        <rFont val="Arial"/>
        <color rgb="FF666666"/>
        <sz val="8.0"/>
      </rPr>
      <t>CFP Ref. No.: [xxx/xxxxxxx]</t>
    </r>
  </si>
  <si>
    <t>BUDGET SUMMARY</t>
  </si>
  <si>
    <t>This table provides a summary of the budget. The figures in this table are automatically provided by the totals in the budget.</t>
  </si>
  <si>
    <t xml:space="preserve"> TOTAL </t>
  </si>
  <si>
    <t>% of Direct Costs</t>
  </si>
  <si>
    <t>SUBCATEGORY 
% OF TOTAL</t>
  </si>
  <si>
    <t>Summary by Year</t>
  </si>
  <si>
    <t>Year 1</t>
  </si>
  <si>
    <t>Year 2</t>
  </si>
  <si>
    <t>Year 3</t>
  </si>
  <si>
    <t>Total</t>
  </si>
  <si>
    <t>Summary by Expense</t>
  </si>
  <si>
    <t>Personnel</t>
  </si>
  <si>
    <t>Joint venture, consortium or association members budget</t>
  </si>
  <si>
    <t>Summary by Thematic Area</t>
  </si>
  <si>
    <t>HRH Strengthening</t>
  </si>
  <si>
    <t>Data and Information</t>
  </si>
  <si>
    <t>Service Provision</t>
  </si>
  <si>
    <t>Leadership/Partner Coordination</t>
  </si>
  <si>
    <t>Guidelines/Policy/Financing</t>
  </si>
  <si>
    <t>Advocacy/Demand Generation</t>
  </si>
  <si>
    <t>Supply Chain Strengthening</t>
  </si>
  <si>
    <t>Innovation</t>
  </si>
  <si>
    <t>Assistive product procurement</t>
  </si>
  <si>
    <t>Communication Plan</t>
  </si>
  <si>
    <t>Program Management and Coordination Cost</t>
  </si>
  <si>
    <t>15% max</t>
  </si>
  <si>
    <t>Indirect Costs</t>
  </si>
  <si>
    <t>10% max</t>
  </si>
  <si>
    <t>Total Amounts in Words:</t>
  </si>
  <si>
    <t xml:space="preserve">Funded by ATscale - </t>
  </si>
  <si>
    <t>Total      -</t>
  </si>
  <si>
    <t xml:space="preserve">Grant Reference Number:	</t>
  </si>
</sst>
</file>

<file path=xl/styles.xml><?xml version="1.0" encoding="utf-8"?>
<styleSheet xmlns="http://schemas.openxmlformats.org/spreadsheetml/2006/main" xmlns:x14ac="http://schemas.microsoft.com/office/spreadsheetml/2009/9/ac" xmlns:mc="http://schemas.openxmlformats.org/markup-compatibility/2006">
  <numFmts count="2">
    <numFmt numFmtId="164" formatCode="_(&quot;$&quot;* #,##0_);_(&quot;$&quot;* \(#,##0\);_(&quot;$&quot;* &quot;-&quot;??_);_(@_)"/>
    <numFmt numFmtId="165" formatCode="_(* #,##0_);_(* \(#,##0\);_(* &quot;-&quot;??_);_(@_)"/>
  </numFmts>
  <fonts count="32">
    <font>
      <sz val="10.0"/>
      <color rgb="FF000000"/>
      <name val="Arial"/>
      <scheme val="minor"/>
    </font>
    <font>
      <color theme="1"/>
      <name val="Arial"/>
    </font>
    <font>
      <sz val="14.0"/>
      <color rgb="FFFFFFFF"/>
      <name val="Arial Black"/>
    </font>
    <font>
      <sz val="8.0"/>
      <color rgb="FF004976"/>
      <name val="Arial"/>
    </font>
    <font>
      <sz val="10.0"/>
      <color rgb="FF0000FF"/>
      <name val="Arial"/>
    </font>
    <font>
      <b/>
      <sz val="10.0"/>
      <color rgb="FF004976"/>
      <name val="Arial"/>
    </font>
    <font/>
    <font>
      <color rgb="FF000000"/>
      <name val="Arial"/>
    </font>
    <font>
      <sz val="10.0"/>
      <color theme="1"/>
      <name val="Arial"/>
    </font>
    <font>
      <sz val="10.0"/>
      <color rgb="FF004976"/>
      <name val="Arial"/>
    </font>
    <font>
      <b/>
      <i/>
      <sz val="10.0"/>
      <color rgb="FF666666"/>
      <name val="Arial"/>
    </font>
    <font>
      <sz val="10.0"/>
      <color rgb="FF666666"/>
      <name val="Arial"/>
    </font>
    <font>
      <b/>
      <sz val="10.0"/>
      <color rgb="FF666666"/>
      <name val="Arial"/>
    </font>
    <font>
      <b/>
      <sz val="10.0"/>
      <color theme="1"/>
      <name val="Arial"/>
    </font>
    <font>
      <sz val="10.0"/>
      <color rgb="FF0070C0"/>
      <name val="Arial Black"/>
    </font>
    <font>
      <sz val="10.0"/>
      <color rgb="FF0092D1"/>
      <name val="Arial Black"/>
    </font>
    <font>
      <b/>
      <color rgb="FF004976"/>
      <name val="Arial"/>
    </font>
    <font>
      <b/>
      <sz val="9.0"/>
      <color rgb="FF004976"/>
      <name val="Arial"/>
    </font>
    <font>
      <b/>
      <sz val="11.0"/>
      <color theme="1"/>
      <name val="Arial"/>
    </font>
    <font>
      <sz val="6.0"/>
      <color rgb="FF0070C0"/>
      <name val="Arial Black"/>
    </font>
    <font>
      <sz val="8.0"/>
      <color theme="1"/>
      <name val="Arial"/>
    </font>
    <font>
      <sz val="8.0"/>
      <color rgb="FFFFFFFF"/>
      <name val="Arial Black"/>
    </font>
    <font>
      <sz val="10.0"/>
      <color rgb="FF004976"/>
      <name val="Arial Black"/>
    </font>
    <font>
      <sz val="10.0"/>
      <color rgb="FFFFFFFF"/>
      <name val="Arial Black"/>
    </font>
    <font>
      <sz val="10.0"/>
      <color rgb="FFFF0000"/>
      <name val="Arial"/>
    </font>
    <font>
      <sz val="10.0"/>
      <color theme="1"/>
      <name val="Arial Black"/>
    </font>
    <font>
      <i/>
      <color theme="1"/>
      <name val="Arial"/>
    </font>
    <font>
      <b/>
      <sz val="10.0"/>
      <color rgb="FF0092D1"/>
      <name val="Arial"/>
    </font>
    <font>
      <b/>
      <sz val="10.0"/>
      <color rgb="FF000000"/>
      <name val="Arial"/>
    </font>
    <font>
      <sz val="9.0"/>
      <color rgb="FF000000"/>
      <name val="Arial"/>
    </font>
    <font>
      <i/>
      <sz val="8.0"/>
      <color theme="1"/>
      <name val="Arial"/>
    </font>
    <font>
      <sz val="9.0"/>
      <color theme="1"/>
      <name val="Arial"/>
    </font>
  </fonts>
  <fills count="11">
    <fill>
      <patternFill patternType="none"/>
    </fill>
    <fill>
      <patternFill patternType="lightGray"/>
    </fill>
    <fill>
      <patternFill patternType="solid">
        <fgColor rgb="FFFFFFFF"/>
        <bgColor rgb="FFFFFFFF"/>
      </patternFill>
    </fill>
    <fill>
      <patternFill patternType="solid">
        <fgColor rgb="FF0092D1"/>
        <bgColor rgb="FF0092D1"/>
      </patternFill>
    </fill>
    <fill>
      <patternFill patternType="solid">
        <fgColor rgb="FFEFEFEF"/>
        <bgColor rgb="FFEFEFEF"/>
      </patternFill>
    </fill>
    <fill>
      <patternFill patternType="solid">
        <fgColor rgb="FFFFF2CC"/>
        <bgColor rgb="FFFFF2CC"/>
      </patternFill>
    </fill>
    <fill>
      <patternFill patternType="solid">
        <fgColor theme="0"/>
        <bgColor theme="0"/>
      </patternFill>
    </fill>
    <fill>
      <patternFill patternType="solid">
        <fgColor rgb="FF4EC3E0"/>
        <bgColor rgb="FF4EC3E0"/>
      </patternFill>
    </fill>
    <fill>
      <patternFill patternType="solid">
        <fgColor rgb="FFF3F3F3"/>
        <bgColor rgb="FFF3F3F3"/>
      </patternFill>
    </fill>
    <fill>
      <patternFill patternType="solid">
        <fgColor rgb="FFB7B7B7"/>
        <bgColor rgb="FFB7B7B7"/>
      </patternFill>
    </fill>
    <fill>
      <patternFill patternType="solid">
        <fgColor rgb="FFCCCCCC"/>
        <bgColor rgb="FFCCCCCC"/>
      </patternFill>
    </fill>
  </fills>
  <borders count="102">
    <border/>
    <border>
      <left style="thick">
        <color rgb="FF0092D1"/>
      </left>
      <top style="medium">
        <color rgb="FF0092D1"/>
      </top>
    </border>
    <border>
      <top style="medium">
        <color rgb="FF0092D1"/>
      </top>
    </border>
    <border>
      <right style="thick">
        <color rgb="FF0092D1"/>
      </right>
      <top style="medium">
        <color rgb="FF0092D1"/>
      </top>
    </border>
    <border>
      <left style="thick">
        <color rgb="FF0092D1"/>
      </left>
    </border>
    <border>
      <right style="thick">
        <color rgb="FF0092D1"/>
      </right>
    </border>
    <border>
      <top style="dotted">
        <color rgb="FF0070C0"/>
      </top>
    </border>
    <border>
      <right style="thick">
        <color rgb="FF0092D1"/>
      </right>
      <top style="dotted">
        <color rgb="FF0070C0"/>
      </top>
    </border>
    <border>
      <right style="thick">
        <color rgb="FFFFFFFF"/>
      </right>
    </border>
    <border>
      <left style="thick">
        <color rgb="FFFFFFFF"/>
      </left>
      <right style="thick">
        <color rgb="FFFFFFFF"/>
      </right>
    </border>
    <border>
      <left style="thick">
        <color rgb="FFFFFFFF"/>
      </left>
    </border>
    <border>
      <bottom style="dotted">
        <color rgb="FFB7B7B7"/>
      </bottom>
    </border>
    <border>
      <right style="dotted">
        <color rgb="FFB7B7B7"/>
      </right>
      <bottom style="dotted">
        <color rgb="FFB7B7B7"/>
      </bottom>
    </border>
    <border>
      <left style="dotted">
        <color rgb="FFB7B7B7"/>
      </left>
      <right style="dotted">
        <color rgb="FFB7B7B7"/>
      </right>
      <bottom style="dotted">
        <color rgb="FFB7B7B7"/>
      </bottom>
    </border>
    <border>
      <left style="dotted">
        <color rgb="FFB7B7B7"/>
      </left>
      <bottom style="dotted">
        <color rgb="FFB7B7B7"/>
      </bottom>
    </border>
    <border>
      <top style="dotted">
        <color rgb="FFB7B7B7"/>
      </top>
      <bottom style="dotted">
        <color rgb="FFB7B7B7"/>
      </bottom>
    </border>
    <border>
      <right style="dotted">
        <color rgb="FFB7B7B7"/>
      </right>
      <top style="dotted">
        <color rgb="FFB7B7B7"/>
      </top>
      <bottom style="dotted">
        <color rgb="FFB7B7B7"/>
      </bottom>
    </border>
    <border>
      <left style="dotted">
        <color rgb="FFB7B7B7"/>
      </left>
      <right style="dotted">
        <color rgb="FFB7B7B7"/>
      </right>
      <top style="dotted">
        <color rgb="FFB7B7B7"/>
      </top>
      <bottom style="dotted">
        <color rgb="FFB7B7B7"/>
      </bottom>
    </border>
    <border>
      <left style="dotted">
        <color rgb="FFB7B7B7"/>
      </left>
      <top style="dotted">
        <color rgb="FFB7B7B7"/>
      </top>
      <bottom style="dotted">
        <color rgb="FFB7B7B7"/>
      </bottom>
    </border>
    <border>
      <top style="dotted">
        <color rgb="FFB7B7B7"/>
      </top>
    </border>
    <border>
      <right style="dotted">
        <color rgb="FFB7B7B7"/>
      </right>
      <top style="dotted">
        <color rgb="FFB7B7B7"/>
      </top>
    </border>
    <border>
      <left style="dotted">
        <color rgb="FFB7B7B7"/>
      </left>
      <right style="dotted">
        <color rgb="FFB7B7B7"/>
      </right>
      <top style="dotted">
        <color rgb="FFB7B7B7"/>
      </top>
    </border>
    <border>
      <left style="dotted">
        <color rgb="FFB7B7B7"/>
      </left>
      <top style="dotted">
        <color rgb="FFB7B7B7"/>
      </top>
    </border>
    <border>
      <left style="medium">
        <color rgb="FF0092D1"/>
      </left>
      <top style="medium">
        <color rgb="FF0092D1"/>
      </top>
      <bottom style="medium">
        <color rgb="FF0092D1"/>
      </bottom>
    </border>
    <border>
      <top style="medium">
        <color rgb="FF0092D1"/>
      </top>
      <bottom style="medium">
        <color rgb="FF0092D1"/>
      </bottom>
    </border>
    <border>
      <right style="medium">
        <color rgb="FF0092D1"/>
      </right>
      <top style="medium">
        <color rgb="FF0092D1"/>
      </top>
      <bottom style="medium">
        <color rgb="FF0092D1"/>
      </bottom>
    </border>
    <border>
      <left style="thick">
        <color rgb="FFFFFFFF"/>
      </left>
      <right style="thick">
        <color rgb="FFFFFFFF"/>
      </right>
      <top style="thick">
        <color rgb="FFFFFFFF"/>
      </top>
    </border>
    <border>
      <left style="thick">
        <color rgb="FFFFFFFF"/>
      </left>
      <top style="thick">
        <color rgb="FFFFFFFF"/>
      </top>
    </border>
    <border>
      <right style="thick">
        <color rgb="FFFFFFFF"/>
      </right>
      <top style="thick">
        <color rgb="FFFFFFFF"/>
      </top>
    </border>
    <border>
      <left style="thick">
        <color rgb="FFFFFFFF"/>
      </left>
      <right style="thick">
        <color rgb="FFFFFFFF"/>
      </right>
      <bottom style="thick">
        <color rgb="FFFFFFFF"/>
      </bottom>
    </border>
    <border>
      <left style="thick">
        <color rgb="FFFFFFFF"/>
      </left>
      <bottom style="thick">
        <color rgb="FFFFFFFF"/>
      </bottom>
    </border>
    <border>
      <right style="thick">
        <color rgb="FFFFFFFF"/>
      </right>
      <bottom style="thick">
        <color rgb="FFFFFFFF"/>
      </bottom>
    </border>
    <border>
      <top style="thick">
        <color rgb="FFFFFFFF"/>
      </top>
    </border>
    <border>
      <bottom style="thick">
        <color rgb="FFFFFFFF"/>
      </bottom>
    </border>
    <border>
      <left style="medium">
        <color rgb="FF0092D1"/>
      </left>
      <top style="medium">
        <color rgb="FF0092D1"/>
      </top>
      <bottom style="medium">
        <color rgb="FFFFFFFF"/>
      </bottom>
    </border>
    <border>
      <right style="medium">
        <color rgb="FF0092D1"/>
      </right>
      <top style="medium">
        <color rgb="FF0092D1"/>
      </top>
      <bottom style="medium">
        <color rgb="FFFFFFFF"/>
      </bottom>
    </border>
    <border>
      <left style="medium">
        <color rgb="FF0092D1"/>
      </left>
      <top style="medium">
        <color rgb="FF0092D1"/>
      </top>
      <bottom style="medium">
        <color rgb="FFEFEFEF"/>
      </bottom>
    </border>
    <border>
      <top style="medium">
        <color rgb="FF0092D1"/>
      </top>
      <bottom style="medium">
        <color rgb="FFEFEFEF"/>
      </bottom>
    </border>
    <border>
      <right style="medium">
        <color rgb="FF0092D1"/>
      </right>
      <top style="medium">
        <color rgb="FF0092D1"/>
      </top>
      <bottom style="medium">
        <color rgb="FFEFEFEF"/>
      </bottom>
    </border>
    <border>
      <left style="medium">
        <color rgb="FF0092D1"/>
      </left>
      <bottom style="medium">
        <color rgb="FFFFFFFF"/>
      </bottom>
    </border>
    <border>
      <right style="medium">
        <color rgb="FF0092D1"/>
      </right>
      <bottom style="medium">
        <color rgb="FFFFFFFF"/>
      </bottom>
    </border>
    <border>
      <left style="medium">
        <color rgb="FF0092D1"/>
      </left>
      <bottom style="medium">
        <color rgb="FFEFEFEF"/>
      </bottom>
    </border>
    <border>
      <bottom style="medium">
        <color rgb="FFEFEFEF"/>
      </bottom>
    </border>
    <border>
      <right style="medium">
        <color rgb="FF0092D1"/>
      </right>
      <bottom style="medium">
        <color rgb="FFEFEFEF"/>
      </bottom>
    </border>
    <border>
      <left style="thick">
        <color rgb="FF0092D1"/>
      </left>
      <top style="medium">
        <color rgb="FFFFFFFF"/>
      </top>
      <bottom style="medium">
        <color rgb="FFFFFFFF"/>
      </bottom>
    </border>
    <border>
      <right style="thin">
        <color rgb="FFFFFFFF"/>
      </right>
      <top style="medium">
        <color rgb="FFFFFFFF"/>
      </top>
      <bottom style="medium">
        <color rgb="FFFFFFFF"/>
      </bottom>
    </border>
    <border>
      <left style="medium">
        <color rgb="FF0092D1"/>
      </left>
      <bottom style="medium">
        <color rgb="FF0092D1"/>
      </bottom>
    </border>
    <border>
      <right style="medium">
        <color rgb="FF0092D1"/>
      </right>
      <bottom style="medium">
        <color rgb="FF0092D1"/>
      </bottom>
    </border>
    <border>
      <bottom style="medium">
        <color rgb="FF0092D1"/>
      </bottom>
    </border>
    <border>
      <left style="thick">
        <color rgb="FFFFFFFF"/>
      </left>
      <top style="thick">
        <color rgb="FFFFFFFF"/>
      </top>
      <bottom style="thick">
        <color rgb="FFFFFFFF"/>
      </bottom>
    </border>
    <border>
      <top style="thick">
        <color rgb="FFFFFFFF"/>
      </top>
      <bottom style="thick">
        <color rgb="FFFFFFFF"/>
      </bottom>
    </border>
    <border>
      <right style="thick">
        <color rgb="FFFFFFFF"/>
      </right>
      <top style="thick">
        <color rgb="FFFFFFFF"/>
      </top>
      <bottom style="thick">
        <color rgb="FFFFFFFF"/>
      </bottom>
    </border>
    <border>
      <left style="thick">
        <color rgb="FFFFFFFF"/>
      </left>
      <right style="thick">
        <color rgb="FFFFFFFF"/>
      </right>
      <top style="thick">
        <color rgb="FFFFFFFF"/>
      </top>
      <bottom style="thick">
        <color rgb="FFFFFFFF"/>
      </bottom>
    </border>
    <border>
      <left/>
      <right/>
    </border>
    <border>
      <left style="thick">
        <color rgb="FFFFFFFF"/>
      </left>
      <right style="thick">
        <color rgb="FF0070C0"/>
      </right>
      <top style="thick">
        <color rgb="FFFFFFFF"/>
      </top>
      <bottom style="thick">
        <color rgb="FFFFFFFF"/>
      </bottom>
    </border>
    <border>
      <right style="dotted">
        <color rgb="FFB7B7B7"/>
      </right>
    </border>
    <border>
      <left style="dotted">
        <color rgb="FFB7B7B7"/>
      </left>
      <right style="dotted">
        <color rgb="FFB7B7B7"/>
      </right>
    </border>
    <border>
      <left style="dotted">
        <color rgb="FFB7B7B7"/>
      </left>
      <right style="thick">
        <color rgb="FF0070C0"/>
      </right>
    </border>
    <border>
      <left style="dotted">
        <color rgb="FFB7B7B7"/>
      </left>
    </border>
    <border>
      <left style="thick">
        <color rgb="FF4EC3E0"/>
      </left>
      <right style="thick">
        <color rgb="FF4EC3E0"/>
      </right>
      <top style="thick">
        <color rgb="FF4EC3E0"/>
      </top>
      <bottom style="thick">
        <color rgb="FF4EC3E0"/>
      </bottom>
    </border>
    <border>
      <left style="thick">
        <color rgb="FF4EC3E0"/>
      </left>
      <top style="thick">
        <color rgb="FF4EC3E0"/>
      </top>
      <bottom style="thick">
        <color rgb="FF4EC3E0"/>
      </bottom>
    </border>
    <border>
      <top style="thick">
        <color rgb="FF4EC3E0"/>
      </top>
      <bottom style="thick">
        <color rgb="FF4EC3E0"/>
      </bottom>
    </border>
    <border>
      <right style="thick">
        <color rgb="FF4EC3E0"/>
      </right>
      <top style="thick">
        <color rgb="FF4EC3E0"/>
      </top>
      <bottom style="thick">
        <color rgb="FF4EC3E0"/>
      </bottom>
    </border>
    <border>
      <left style="dotted">
        <color rgb="FFB7B7B7"/>
      </left>
      <right style="thick">
        <color rgb="FF0070C0"/>
      </right>
      <bottom style="dotted">
        <color rgb="FFB7B7B7"/>
      </bottom>
    </border>
    <border>
      <left style="dotted">
        <color rgb="FFB7B7B7"/>
      </left>
      <right style="thick">
        <color rgb="FF0070C0"/>
      </right>
      <top style="dotted">
        <color rgb="FFB7B7B7"/>
      </top>
      <bottom style="dotted">
        <color rgb="FFB7B7B7"/>
      </bottom>
    </border>
    <border>
      <left style="dotted">
        <color rgb="FFB7B7B7"/>
      </left>
      <right style="thick">
        <color rgb="FF0070C0"/>
      </right>
      <top style="dotted">
        <color rgb="FFB7B7B7"/>
      </top>
    </border>
    <border>
      <top style="medium">
        <color rgb="FF0070C0"/>
      </top>
      <bottom style="medium">
        <color rgb="FF0070C0"/>
      </bottom>
    </border>
    <border>
      <right style="medium">
        <color rgb="FF0070C0"/>
      </right>
      <top style="medium">
        <color rgb="FF0070C0"/>
      </top>
      <bottom style="medium">
        <color rgb="FF0070C0"/>
      </bottom>
    </border>
    <border>
      <left style="medium">
        <color rgb="FF0070C0"/>
      </left>
      <top style="medium">
        <color rgb="FF0070C0"/>
      </top>
      <bottom style="medium">
        <color rgb="FF0070C0"/>
      </bottom>
    </border>
    <border>
      <left style="medium">
        <color rgb="FF0070C0"/>
      </left>
      <right style="medium">
        <color rgb="FF0070C0"/>
      </right>
      <top style="medium">
        <color rgb="FF0070C0"/>
      </top>
      <bottom style="medium">
        <color rgb="FF0070C0"/>
      </bottom>
    </border>
    <border>
      <left style="medium">
        <color rgb="FF0092D1"/>
      </left>
    </border>
    <border>
      <right style="dotted">
        <color rgb="FFB7B7B7"/>
      </right>
      <top style="medium">
        <color rgb="FF0070C0"/>
      </top>
      <bottom style="medium">
        <color rgb="FF0070C0"/>
      </bottom>
    </border>
    <border>
      <left style="dotted">
        <color rgb="FFB7B7B7"/>
      </left>
      <right style="dotted">
        <color rgb="FFB7B7B7"/>
      </right>
      <top style="medium">
        <color rgb="FF0070C0"/>
      </top>
      <bottom style="medium">
        <color rgb="FF0070C0"/>
      </bottom>
    </border>
    <border>
      <left style="dotted">
        <color rgb="FFB7B7B7"/>
      </left>
      <right style="thick">
        <color rgb="FF0070C0"/>
      </right>
      <top style="medium">
        <color rgb="FF0070C0"/>
      </top>
      <bottom style="medium">
        <color rgb="FF0070C0"/>
      </bottom>
    </border>
    <border>
      <top style="medium">
        <color rgb="FF004976"/>
      </top>
      <bottom style="medium">
        <color rgb="FF004976"/>
      </bottom>
    </border>
    <border>
      <right style="medium">
        <color rgb="FF004976"/>
      </right>
      <top style="medium">
        <color rgb="FF004976"/>
      </top>
      <bottom style="medium">
        <color rgb="FF004976"/>
      </bottom>
    </border>
    <border>
      <left style="medium">
        <color rgb="FF004976"/>
      </left>
      <right style="medium">
        <color rgb="FF004976"/>
      </right>
      <top style="medium">
        <color rgb="FF004976"/>
      </top>
      <bottom style="medium">
        <color rgb="FF004976"/>
      </bottom>
    </border>
    <border>
      <left style="medium">
        <color rgb="FF004976"/>
      </left>
      <top style="medium">
        <color rgb="FF004976"/>
      </top>
      <bottom style="medium">
        <color rgb="FF004976"/>
      </bottom>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top style="thin">
        <color rgb="FF000000"/>
      </top>
      <bottom style="thin">
        <color rgb="FF000000"/>
      </bottom>
    </border>
    <border>
      <left style="thick">
        <color rgb="FF000000"/>
      </left>
      <bottom style="thick">
        <color rgb="FF000000"/>
      </bottom>
    </border>
    <border>
      <bottom style="thick">
        <color rgb="FF000000"/>
      </bottom>
    </border>
    <border>
      <right style="thick">
        <color rgb="FF000000"/>
      </right>
      <bottom style="thick">
        <color rgb="FF000000"/>
      </bottom>
    </border>
    <border>
      <left style="thick">
        <color rgb="FF000000"/>
      </left>
      <right style="thick">
        <color rgb="FF000000"/>
      </right>
      <bottom style="thick">
        <color rgb="FF000000"/>
      </bottom>
    </border>
    <border>
      <left style="thick">
        <color rgb="FF0092D1"/>
      </left>
      <top style="medium">
        <color rgb="FF0092D1"/>
      </top>
      <bottom style="medium">
        <color rgb="FFFFFFFF"/>
      </bottom>
    </border>
    <border>
      <right style="thin">
        <color rgb="FFFFFFFF"/>
      </right>
      <top style="medium">
        <color rgb="FF0092D1"/>
      </top>
      <bottom style="medium">
        <color rgb="FFFFFFFF"/>
      </bottom>
    </border>
    <border>
      <top style="medium">
        <color rgb="FFEFEFEF"/>
      </top>
      <bottom style="medium">
        <color rgb="FFEFEFEF"/>
      </bottom>
    </border>
    <border>
      <right style="medium">
        <color rgb="FF0092D1"/>
      </right>
      <top style="medium">
        <color rgb="FFEFEFEF"/>
      </top>
      <bottom style="medium">
        <color rgb="FFEFEFEF"/>
      </bottom>
    </border>
    <border>
      <left style="thick">
        <color rgb="FF0092D1"/>
      </left>
      <top style="medium">
        <color rgb="FFFFFFFF"/>
      </top>
      <bottom style="medium">
        <color rgb="FF0092D1"/>
      </bottom>
    </border>
    <border>
      <right style="thin">
        <color rgb="FFFFFFFF"/>
      </right>
      <top style="medium">
        <color rgb="FFFFFFFF"/>
      </top>
      <bottom style="medium">
        <color rgb="FF0092D1"/>
      </bottom>
    </border>
    <border>
      <top style="medium">
        <color rgb="FFEFEFEF"/>
      </top>
      <bottom style="medium">
        <color rgb="FF0092D1"/>
      </bottom>
    </border>
    <border>
      <right style="medium">
        <color rgb="FF0092D1"/>
      </right>
      <top style="medium">
        <color rgb="FFEFEFEF"/>
      </top>
      <bottom style="medium">
        <color rgb="FF0092D1"/>
      </bottom>
    </border>
    <border>
      <left style="medium">
        <color rgb="FF0092D1"/>
      </left>
      <right style="medium">
        <color rgb="FF0092D1"/>
      </right>
      <top style="medium">
        <color rgb="FF0092D1"/>
      </top>
      <bottom style="medium">
        <color rgb="FF0092D1"/>
      </bottom>
    </border>
    <border>
      <left style="thin">
        <color rgb="FFFFFFFF"/>
      </left>
      <top style="thin">
        <color rgb="FFFFFFFF"/>
      </top>
      <bottom style="dotted">
        <color rgb="FFB7B7B7"/>
      </bottom>
    </border>
    <border>
      <top style="thin">
        <color rgb="FFFFFFFF"/>
      </top>
      <bottom style="dotted">
        <color rgb="FFB7B7B7"/>
      </bottom>
    </border>
    <border>
      <right style="thin">
        <color rgb="FFFFFFFF"/>
      </right>
      <top style="thin">
        <color rgb="FFFFFFFF"/>
      </top>
      <bottom style="dotted">
        <color rgb="FFB7B7B7"/>
      </bottom>
    </border>
    <border>
      <left style="thin">
        <color rgb="FFFFFFFF"/>
      </left>
      <bottom style="dotted">
        <color rgb="FFB7B7B7"/>
      </bottom>
    </border>
    <border>
      <right style="thin">
        <color rgb="FFFFFFFF"/>
      </right>
      <bottom style="dotted">
        <color rgb="FFB7B7B7"/>
      </bottom>
    </border>
    <border>
      <left style="medium">
        <color rgb="FF0092D1"/>
      </left>
      <top style="medium">
        <color rgb="FFFFFFFF"/>
      </top>
      <bottom style="medium">
        <color rgb="FFFFFFFF"/>
      </bottom>
    </border>
    <border>
      <left style="medium">
        <color rgb="FF0092D1"/>
      </left>
      <top style="medium">
        <color rgb="FFFFFFFF"/>
      </top>
      <bottom style="medium">
        <color rgb="FF0092D1"/>
      </bottom>
    </border>
  </borders>
  <cellStyleXfs count="1">
    <xf borderId="0" fillId="0" fontId="0" numFmtId="0" applyAlignment="1" applyFont="1"/>
  </cellStyleXfs>
  <cellXfs count="280">
    <xf borderId="0" fillId="0" fontId="0" numFmtId="0" xfId="0" applyAlignment="1" applyFont="1">
      <alignment readingOrder="0" shrinkToFit="0" vertical="bottom" wrapText="0"/>
    </xf>
    <xf borderId="0" fillId="2" fontId="1" numFmtId="0" xfId="0" applyAlignment="1" applyFill="1" applyFont="1">
      <alignment vertical="center"/>
    </xf>
    <xf borderId="0" fillId="2" fontId="2" numFmtId="0" xfId="0" applyAlignment="1" applyFont="1">
      <alignment horizontal="center" vertical="center"/>
    </xf>
    <xf borderId="0" fillId="0" fontId="3" numFmtId="0" xfId="0" applyAlignment="1" applyFont="1">
      <alignment horizontal="right" vertical="center"/>
    </xf>
    <xf borderId="0" fillId="3" fontId="2" numFmtId="0" xfId="0" applyAlignment="1" applyFill="1" applyFont="1">
      <alignment horizontal="center" vertical="center"/>
    </xf>
    <xf borderId="1" fillId="0" fontId="4" numFmtId="0" xfId="0" applyBorder="1" applyFont="1"/>
    <xf borderId="2" fillId="0" fontId="5" numFmtId="0" xfId="0" applyAlignment="1" applyBorder="1" applyFont="1">
      <alignment shrinkToFit="0" vertical="center" wrapText="1"/>
    </xf>
    <xf borderId="2" fillId="0" fontId="6" numFmtId="0" xfId="0" applyBorder="1" applyFont="1"/>
    <xf borderId="3" fillId="0" fontId="6" numFmtId="0" xfId="0" applyBorder="1" applyFont="1"/>
    <xf borderId="4" fillId="0" fontId="4" numFmtId="0" xfId="0" applyBorder="1" applyFont="1"/>
    <xf borderId="0" fillId="0" fontId="4" numFmtId="0" xfId="0" applyFont="1"/>
    <xf borderId="0" fillId="0" fontId="7" numFmtId="0" xfId="0" applyAlignment="1" applyFont="1">
      <alignment horizontal="left" shrinkToFit="0" vertical="center" wrapText="1"/>
    </xf>
    <xf borderId="5" fillId="0" fontId="6" numFmtId="0" xfId="0" applyBorder="1" applyFont="1"/>
    <xf borderId="4" fillId="0" fontId="8" numFmtId="0" xfId="0" applyBorder="1" applyFont="1"/>
    <xf borderId="0" fillId="0" fontId="8" numFmtId="0" xfId="0" applyFont="1"/>
    <xf borderId="0" fillId="0" fontId="8" numFmtId="0" xfId="0" applyAlignment="1" applyFont="1">
      <alignment vertical="center"/>
    </xf>
    <xf borderId="6" fillId="0" fontId="8" numFmtId="0" xfId="0" applyBorder="1" applyFont="1"/>
    <xf borderId="6" fillId="0" fontId="6" numFmtId="0" xfId="0" applyBorder="1" applyFont="1"/>
    <xf borderId="7" fillId="0" fontId="6" numFmtId="0" xfId="0" applyBorder="1" applyFont="1"/>
    <xf borderId="0" fillId="0" fontId="5" numFmtId="0" xfId="0" applyAlignment="1" applyFont="1">
      <alignment shrinkToFit="0" vertical="center" wrapText="1"/>
    </xf>
    <xf borderId="0" fillId="0" fontId="5" numFmtId="0" xfId="0" applyAlignment="1" applyFont="1">
      <alignment vertical="center"/>
    </xf>
    <xf borderId="0" fillId="0" fontId="9" numFmtId="0" xfId="0" applyAlignment="1" applyFont="1">
      <alignment shrinkToFit="0" vertical="center" wrapText="1"/>
    </xf>
    <xf borderId="0" fillId="4" fontId="10" numFmtId="0" xfId="0" applyAlignment="1" applyFill="1" applyFont="1">
      <alignment horizontal="center" vertical="center"/>
    </xf>
    <xf borderId="0" fillId="0" fontId="11" numFmtId="0" xfId="0" applyAlignment="1" applyFont="1">
      <alignment horizontal="center" vertical="center"/>
    </xf>
    <xf borderId="0" fillId="4" fontId="12" numFmtId="0" xfId="0" applyAlignment="1" applyFont="1">
      <alignment horizontal="center" vertical="center"/>
    </xf>
    <xf borderId="8" fillId="0" fontId="6" numFmtId="0" xfId="0" applyBorder="1" applyFont="1"/>
    <xf borderId="9" fillId="4" fontId="12" numFmtId="0" xfId="0" applyAlignment="1" applyBorder="1" applyFont="1">
      <alignment horizontal="center" vertical="center"/>
    </xf>
    <xf borderId="10" fillId="4" fontId="12" numFmtId="0" xfId="0" applyAlignment="1" applyBorder="1" applyFont="1">
      <alignment horizontal="center" vertical="center"/>
    </xf>
    <xf borderId="11" fillId="0" fontId="12" numFmtId="0" xfId="0" applyAlignment="1" applyBorder="1" applyFont="1">
      <alignment shrinkToFit="0" vertical="center" wrapText="1"/>
    </xf>
    <xf borderId="11" fillId="0" fontId="6" numFmtId="0" xfId="0" applyBorder="1" applyFont="1"/>
    <xf borderId="12" fillId="0" fontId="6" numFmtId="0" xfId="0" applyBorder="1" applyFont="1"/>
    <xf borderId="13" fillId="0" fontId="11" numFmtId="0" xfId="0" applyAlignment="1" applyBorder="1" applyFont="1">
      <alignment horizontal="left" shrinkToFit="0" vertical="center" wrapText="1"/>
    </xf>
    <xf borderId="14" fillId="0" fontId="11" numFmtId="0" xfId="0" applyAlignment="1" applyBorder="1" applyFont="1">
      <alignment horizontal="left" shrinkToFit="0" vertical="center" wrapText="1"/>
    </xf>
    <xf borderId="15" fillId="0" fontId="12" numFmtId="0" xfId="0" applyAlignment="1" applyBorder="1" applyFont="1">
      <alignment shrinkToFit="0" vertical="center" wrapText="1"/>
    </xf>
    <xf borderId="15" fillId="0" fontId="6" numFmtId="0" xfId="0" applyBorder="1" applyFont="1"/>
    <xf borderId="16" fillId="0" fontId="6" numFmtId="0" xfId="0" applyBorder="1" applyFont="1"/>
    <xf borderId="17" fillId="0" fontId="11" numFmtId="0" xfId="0" applyAlignment="1" applyBorder="1" applyFont="1">
      <alignment horizontal="left" shrinkToFit="0" vertical="center" wrapText="1"/>
    </xf>
    <xf borderId="18" fillId="0" fontId="11" numFmtId="0" xfId="0" applyAlignment="1" applyBorder="1" applyFont="1">
      <alignment horizontal="left" shrinkToFit="0" vertical="center" wrapText="1"/>
    </xf>
    <xf borderId="0" fillId="0" fontId="8" numFmtId="0" xfId="0" applyAlignment="1" applyFont="1">
      <alignment shrinkToFit="0" vertical="top" wrapText="1"/>
    </xf>
    <xf borderId="19" fillId="0" fontId="12" numFmtId="0" xfId="0" applyAlignment="1" applyBorder="1" applyFont="1">
      <alignment shrinkToFit="0" vertical="center" wrapText="1"/>
    </xf>
    <xf borderId="19" fillId="0" fontId="6" numFmtId="0" xfId="0" applyBorder="1" applyFont="1"/>
    <xf borderId="20" fillId="0" fontId="6" numFmtId="0" xfId="0" applyBorder="1" applyFont="1"/>
    <xf borderId="21" fillId="0" fontId="11" numFmtId="0" xfId="0" applyAlignment="1" applyBorder="1" applyFont="1">
      <alignment horizontal="left" shrinkToFit="0" vertical="center" wrapText="1"/>
    </xf>
    <xf borderId="22" fillId="0" fontId="11" numFmtId="0" xfId="0" applyAlignment="1" applyBorder="1" applyFont="1">
      <alignment horizontal="left" shrinkToFit="0" vertical="center" wrapText="1"/>
    </xf>
    <xf borderId="0" fillId="0" fontId="1" numFmtId="0" xfId="0" applyAlignment="1" applyFont="1">
      <alignment vertical="center"/>
    </xf>
    <xf borderId="0" fillId="0" fontId="13" numFmtId="0" xfId="0" applyFont="1"/>
    <xf borderId="0" fillId="2" fontId="14" numFmtId="0" xfId="0" applyAlignment="1" applyFont="1">
      <alignment horizontal="center" vertical="center"/>
    </xf>
    <xf borderId="23" fillId="4" fontId="15" numFmtId="0" xfId="0" applyAlignment="1" applyBorder="1" applyFont="1">
      <alignment horizontal="center" vertical="center"/>
    </xf>
    <xf borderId="24" fillId="0" fontId="6" numFmtId="0" xfId="0" applyBorder="1" applyFont="1"/>
    <xf borderId="25" fillId="0" fontId="6" numFmtId="0" xfId="0" applyBorder="1" applyFont="1"/>
    <xf borderId="0" fillId="2" fontId="13" numFmtId="0" xfId="0" applyFont="1"/>
    <xf borderId="0" fillId="5" fontId="8" numFmtId="0" xfId="0" applyAlignment="1" applyFill="1" applyFont="1">
      <alignment shrinkToFit="0" vertical="center" wrapText="1"/>
    </xf>
    <xf borderId="0" fillId="2" fontId="8" numFmtId="0" xfId="0" applyFont="1"/>
    <xf borderId="26" fillId="4" fontId="5" numFmtId="0" xfId="0" applyAlignment="1" applyBorder="1" applyFont="1">
      <alignment horizontal="center" shrinkToFit="0" vertical="center" wrapText="1"/>
    </xf>
    <xf borderId="26" fillId="4" fontId="5" numFmtId="0" xfId="0" applyAlignment="1" applyBorder="1" applyFont="1">
      <alignment horizontal="center" vertical="center"/>
    </xf>
    <xf borderId="27" fillId="4" fontId="5" numFmtId="0" xfId="0" applyAlignment="1" applyBorder="1" applyFont="1">
      <alignment horizontal="center" vertical="center"/>
    </xf>
    <xf borderId="28" fillId="0" fontId="6" numFmtId="0" xfId="0" applyBorder="1" applyFont="1"/>
    <xf borderId="29" fillId="0" fontId="6" numFmtId="0" xfId="0" applyBorder="1" applyFont="1"/>
    <xf borderId="30" fillId="0" fontId="6" numFmtId="0" xfId="0" applyBorder="1" applyFont="1"/>
    <xf borderId="31" fillId="0" fontId="6" numFmtId="0" xfId="0" applyBorder="1" applyFont="1"/>
    <xf borderId="12" fillId="0" fontId="8" numFmtId="0" xfId="0" applyAlignment="1" applyBorder="1" applyFont="1">
      <alignment horizontal="center"/>
    </xf>
    <xf borderId="13" fillId="0" fontId="8" numFmtId="0" xfId="0" applyAlignment="1" applyBorder="1" applyFont="1">
      <alignment horizontal="center"/>
    </xf>
    <xf borderId="13" fillId="0" fontId="8" numFmtId="0" xfId="0" applyBorder="1" applyFont="1"/>
    <xf borderId="14" fillId="0" fontId="8" numFmtId="0" xfId="0" applyAlignment="1" applyBorder="1" applyFont="1">
      <alignment horizontal="left"/>
    </xf>
    <xf borderId="13" fillId="0" fontId="8" numFmtId="164" xfId="0" applyBorder="1" applyFont="1" applyNumberFormat="1"/>
    <xf borderId="14" fillId="0" fontId="8" numFmtId="0" xfId="0" applyBorder="1" applyFont="1"/>
    <xf borderId="16" fillId="0" fontId="8" numFmtId="0" xfId="0" applyAlignment="1" applyBorder="1" applyFont="1">
      <alignment horizontal="center"/>
    </xf>
    <xf borderId="17" fillId="0" fontId="8" numFmtId="0" xfId="0" applyAlignment="1" applyBorder="1" applyFont="1">
      <alignment horizontal="center"/>
    </xf>
    <xf borderId="17" fillId="0" fontId="8" numFmtId="0" xfId="0" applyBorder="1" applyFont="1"/>
    <xf borderId="18" fillId="0" fontId="8" numFmtId="0" xfId="0" applyAlignment="1" applyBorder="1" applyFont="1">
      <alignment horizontal="left"/>
    </xf>
    <xf borderId="17" fillId="0" fontId="8" numFmtId="164" xfId="0" applyBorder="1" applyFont="1" applyNumberFormat="1"/>
    <xf borderId="18" fillId="0" fontId="8" numFmtId="0" xfId="0" applyBorder="1" applyFont="1"/>
    <xf borderId="20" fillId="0" fontId="8" numFmtId="0" xfId="0" applyAlignment="1" applyBorder="1" applyFont="1">
      <alignment horizontal="center"/>
    </xf>
    <xf borderId="21" fillId="0" fontId="8" numFmtId="0" xfId="0" applyAlignment="1" applyBorder="1" applyFont="1">
      <alignment horizontal="center"/>
    </xf>
    <xf borderId="21" fillId="0" fontId="8" numFmtId="0" xfId="0" applyBorder="1" applyFont="1"/>
    <xf borderId="22" fillId="0" fontId="8" numFmtId="0" xfId="0" applyAlignment="1" applyBorder="1" applyFont="1">
      <alignment horizontal="left"/>
    </xf>
    <xf borderId="21" fillId="0" fontId="8" numFmtId="164" xfId="0" applyBorder="1" applyFont="1" applyNumberFormat="1"/>
    <xf borderId="22" fillId="0" fontId="8" numFmtId="0" xfId="0" applyBorder="1" applyFont="1"/>
    <xf borderId="0" fillId="0" fontId="8" numFmtId="0" xfId="0" applyAlignment="1" applyFont="1">
      <alignment horizontal="left"/>
    </xf>
    <xf borderId="0" fillId="0" fontId="8" numFmtId="164" xfId="0" applyFont="1" applyNumberFormat="1"/>
    <xf borderId="32" fillId="0" fontId="6" numFmtId="0" xfId="0" applyBorder="1" applyFont="1"/>
    <xf borderId="33" fillId="0" fontId="6" numFmtId="0" xfId="0" applyBorder="1" applyFont="1"/>
    <xf borderId="0" fillId="5" fontId="8" numFmtId="0" xfId="0" applyAlignment="1" applyFont="1">
      <alignment shrinkToFit="0" wrapText="1"/>
    </xf>
    <xf borderId="27" fillId="4" fontId="5" numFmtId="0" xfId="0" applyAlignment="1" applyBorder="1" applyFont="1">
      <alignment horizontal="center" shrinkToFit="0" vertical="center" wrapText="1"/>
    </xf>
    <xf borderId="0" fillId="5" fontId="8" numFmtId="0" xfId="0" applyAlignment="1" applyFont="1">
      <alignment horizontal="left" shrinkToFit="0" vertical="center" wrapText="1"/>
    </xf>
    <xf borderId="27" fillId="4" fontId="16" numFmtId="0" xfId="0" applyAlignment="1" applyBorder="1" applyFont="1">
      <alignment horizontal="center" vertical="center"/>
    </xf>
    <xf borderId="0" fillId="2" fontId="8" numFmtId="0" xfId="0" applyAlignment="1" applyFont="1">
      <alignment shrinkToFit="0" vertical="top" wrapText="1"/>
    </xf>
    <xf borderId="12" fillId="0" fontId="13" numFmtId="0" xfId="0" applyAlignment="1" applyBorder="1" applyFont="1">
      <alignment shrinkToFit="0" vertical="top" wrapText="1"/>
    </xf>
    <xf borderId="13" fillId="0" fontId="13" numFmtId="0" xfId="0" applyAlignment="1" applyBorder="1" applyFont="1">
      <alignment shrinkToFit="0" vertical="top" wrapText="1"/>
    </xf>
    <xf borderId="14" fillId="0" fontId="7" numFmtId="0" xfId="0" applyAlignment="1" applyBorder="1" applyFont="1">
      <alignment horizontal="left" vertical="center"/>
    </xf>
    <xf borderId="14" fillId="0" fontId="8" numFmtId="0" xfId="0" applyAlignment="1" applyBorder="1" applyFont="1">
      <alignment shrinkToFit="0" vertical="top" wrapText="1"/>
    </xf>
    <xf borderId="16" fillId="0" fontId="8" numFmtId="0" xfId="0" applyAlignment="1" applyBorder="1" applyFont="1">
      <alignment shrinkToFit="0" vertical="top" wrapText="1"/>
    </xf>
    <xf borderId="17" fillId="0" fontId="8" numFmtId="0" xfId="0" applyAlignment="1" applyBorder="1" applyFont="1">
      <alignment shrinkToFit="0" vertical="top" wrapText="1"/>
    </xf>
    <xf borderId="18" fillId="0" fontId="8" numFmtId="0" xfId="0" applyAlignment="1" applyBorder="1" applyFont="1">
      <alignment horizontal="center" shrinkToFit="0" vertical="top" wrapText="1"/>
    </xf>
    <xf borderId="18" fillId="0" fontId="8" numFmtId="0" xfId="0" applyAlignment="1" applyBorder="1" applyFont="1">
      <alignment shrinkToFit="0" vertical="top" wrapText="1"/>
    </xf>
    <xf borderId="20" fillId="0" fontId="8" numFmtId="0" xfId="0" applyAlignment="1" applyBorder="1" applyFont="1">
      <alignment shrinkToFit="0" vertical="top" wrapText="1"/>
    </xf>
    <xf borderId="21" fillId="0" fontId="8" numFmtId="0" xfId="0" applyAlignment="1" applyBorder="1" applyFont="1">
      <alignment shrinkToFit="0" vertical="top" wrapText="1"/>
    </xf>
    <xf borderId="22" fillId="0" fontId="8" numFmtId="0" xfId="0" applyAlignment="1" applyBorder="1" applyFont="1">
      <alignment horizontal="center" shrinkToFit="0" vertical="top" wrapText="1"/>
    </xf>
    <xf borderId="22" fillId="0" fontId="8" numFmtId="0" xfId="0" applyAlignment="1" applyBorder="1" applyFont="1">
      <alignment shrinkToFit="0" vertical="top" wrapText="1"/>
    </xf>
    <xf borderId="0" fillId="0" fontId="8" numFmtId="0" xfId="0" applyAlignment="1" applyFont="1">
      <alignment horizontal="center" shrinkToFit="0" vertical="top" wrapText="1"/>
    </xf>
    <xf borderId="34" fillId="4" fontId="17" numFmtId="0" xfId="0" applyAlignment="1" applyBorder="1" applyFont="1">
      <alignment vertical="center"/>
    </xf>
    <xf borderId="35" fillId="0" fontId="6" numFmtId="0" xfId="0" applyBorder="1" applyFont="1"/>
    <xf borderId="36" fillId="0" fontId="8" numFmtId="0" xfId="0" applyBorder="1" applyFont="1"/>
    <xf borderId="37" fillId="0" fontId="6" numFmtId="0" xfId="0" applyBorder="1" applyFont="1"/>
    <xf borderId="38" fillId="0" fontId="6" numFmtId="0" xfId="0" applyBorder="1" applyFont="1"/>
    <xf borderId="39" fillId="4" fontId="17" numFmtId="0" xfId="0" applyAlignment="1" applyBorder="1" applyFont="1">
      <alignment shrinkToFit="0" vertical="center" wrapText="1"/>
    </xf>
    <xf borderId="40" fillId="0" fontId="6" numFmtId="0" xfId="0" applyBorder="1" applyFont="1"/>
    <xf borderId="41" fillId="0" fontId="8" numFmtId="0" xfId="0" applyBorder="1" applyFont="1"/>
    <xf borderId="42" fillId="0" fontId="6" numFmtId="0" xfId="0" applyBorder="1" applyFont="1"/>
    <xf borderId="43" fillId="0" fontId="6" numFmtId="0" xfId="0" applyBorder="1" applyFont="1"/>
    <xf borderId="44" fillId="4" fontId="17" numFmtId="0" xfId="0" applyAlignment="1" applyBorder="1" applyFont="1">
      <alignment shrinkToFit="0" vertical="center" wrapText="1"/>
    </xf>
    <xf borderId="45" fillId="0" fontId="6" numFmtId="0" xfId="0" applyBorder="1" applyFont="1"/>
    <xf borderId="46" fillId="4" fontId="17" numFmtId="0" xfId="0" applyAlignment="1" applyBorder="1" applyFont="1">
      <alignment shrinkToFit="0" vertical="center" wrapText="1"/>
    </xf>
    <xf borderId="47" fillId="0" fontId="6" numFmtId="0" xfId="0" applyBorder="1" applyFont="1"/>
    <xf borderId="46" fillId="0" fontId="8" numFmtId="0" xfId="0" applyBorder="1" applyFont="1"/>
    <xf borderId="48" fillId="0" fontId="6" numFmtId="0" xfId="0" applyBorder="1" applyFont="1"/>
    <xf borderId="0" fillId="2" fontId="1" numFmtId="0" xfId="0" applyAlignment="1" applyFont="1">
      <alignment shrinkToFit="0" vertical="center" wrapText="1"/>
    </xf>
    <xf borderId="0" fillId="2" fontId="3" numFmtId="0" xfId="0" applyAlignment="1" applyFont="1">
      <alignment horizontal="right" shrinkToFit="0" vertical="center" wrapText="1"/>
    </xf>
    <xf borderId="0" fillId="5" fontId="7" numFmtId="0" xfId="0" applyAlignment="1" applyFont="1">
      <alignment shrinkToFit="0" vertical="center" wrapText="1"/>
    </xf>
    <xf borderId="33" fillId="5" fontId="7" numFmtId="0" xfId="0" applyAlignment="1" applyBorder="1" applyFont="1">
      <alignment shrinkToFit="0" vertical="center" wrapText="1"/>
    </xf>
    <xf borderId="33" fillId="3" fontId="2" numFmtId="0" xfId="0" applyAlignment="1" applyBorder="1" applyFont="1">
      <alignment horizontal="center" shrinkToFit="0" vertical="center" wrapText="1"/>
    </xf>
    <xf borderId="31" fillId="3" fontId="2" numFmtId="0" xfId="0" applyAlignment="1" applyBorder="1" applyFont="1">
      <alignment horizontal="center" shrinkToFit="0" vertical="center" wrapText="1"/>
    </xf>
    <xf borderId="49" fillId="3" fontId="2" numFmtId="0" xfId="0" applyAlignment="1" applyBorder="1" applyFont="1">
      <alignment horizontal="center" shrinkToFit="0" vertical="center" wrapText="1"/>
    </xf>
    <xf borderId="50" fillId="0" fontId="6" numFmtId="0" xfId="0" applyBorder="1" applyFont="1"/>
    <xf borderId="51" fillId="0" fontId="6" numFmtId="0" xfId="0" applyBorder="1" applyFont="1"/>
    <xf borderId="52" fillId="3" fontId="2" numFmtId="165" xfId="0" applyAlignment="1" applyBorder="1" applyFont="1" applyNumberFormat="1">
      <alignment horizontal="center" shrinkToFit="0" vertical="center" wrapText="1"/>
    </xf>
    <xf borderId="53" fillId="6" fontId="8" numFmtId="0" xfId="0" applyAlignment="1" applyBorder="1" applyFill="1" applyFont="1">
      <alignment horizontal="left" shrinkToFit="0" vertical="center" wrapText="1"/>
    </xf>
    <xf borderId="0" fillId="0" fontId="1" numFmtId="0" xfId="0" applyAlignment="1" applyFont="1">
      <alignment shrinkToFit="0" wrapText="1"/>
    </xf>
    <xf borderId="0" fillId="0" fontId="8" numFmtId="0" xfId="0" applyAlignment="1" applyFont="1">
      <alignment horizontal="left" shrinkToFit="0" vertical="center" wrapText="1"/>
    </xf>
    <xf borderId="0" fillId="4" fontId="18" numFmtId="165" xfId="0" applyAlignment="1" applyFont="1" applyNumberFormat="1">
      <alignment horizontal="center" shrinkToFit="0" vertical="center" wrapText="1"/>
    </xf>
    <xf borderId="52" fillId="4" fontId="13" numFmtId="165" xfId="0" applyAlignment="1" applyBorder="1" applyFont="1" applyNumberFormat="1">
      <alignment horizontal="center" shrinkToFit="0" vertical="center" wrapText="1"/>
    </xf>
    <xf borderId="54" fillId="4" fontId="13" numFmtId="165" xfId="0" applyAlignment="1" applyBorder="1" applyFont="1" applyNumberFormat="1">
      <alignment horizontal="center" shrinkToFit="0" vertical="center" wrapText="1"/>
    </xf>
    <xf borderId="51" fillId="4" fontId="13" numFmtId="165" xfId="0" applyAlignment="1" applyBorder="1" applyFont="1" applyNumberFormat="1">
      <alignment horizontal="center" shrinkToFit="0" vertical="center" wrapText="1"/>
    </xf>
    <xf borderId="0" fillId="0" fontId="19" numFmtId="0" xfId="0" applyAlignment="1" applyFont="1">
      <alignment horizontal="left" shrinkToFit="0" vertical="center" wrapText="1"/>
    </xf>
    <xf borderId="0" fillId="0" fontId="20" numFmtId="0" xfId="0" applyAlignment="1" applyFont="1">
      <alignment horizontal="right" shrinkToFit="0" wrapText="1"/>
    </xf>
    <xf borderId="0" fillId="2" fontId="8" numFmtId="165" xfId="0" applyFont="1" applyNumberFormat="1"/>
    <xf borderId="55" fillId="2" fontId="8" numFmtId="165" xfId="0" applyBorder="1" applyFont="1" applyNumberFormat="1"/>
    <xf borderId="56" fillId="2" fontId="8" numFmtId="165" xfId="0" applyBorder="1" applyFont="1" applyNumberFormat="1"/>
    <xf borderId="57" fillId="2" fontId="8" numFmtId="3" xfId="0" applyBorder="1" applyFont="1" applyNumberFormat="1"/>
    <xf borderId="58" fillId="2" fontId="20" numFmtId="165" xfId="0" applyBorder="1" applyFont="1" applyNumberFormat="1"/>
    <xf borderId="59" fillId="7" fontId="21" numFmtId="0" xfId="0" applyAlignment="1" applyBorder="1" applyFill="1" applyFont="1">
      <alignment shrinkToFit="0" wrapText="1"/>
    </xf>
    <xf borderId="60" fillId="7" fontId="22" numFmtId="0" xfId="0" applyAlignment="1" applyBorder="1" applyFont="1">
      <alignment horizontal="left" shrinkToFit="0" wrapText="1"/>
    </xf>
    <xf borderId="61" fillId="0" fontId="6" numFmtId="0" xfId="0" applyBorder="1" applyFont="1"/>
    <xf borderId="62" fillId="0" fontId="6" numFmtId="0" xfId="0" applyBorder="1" applyFont="1"/>
    <xf borderId="59" fillId="7" fontId="23" numFmtId="3" xfId="0" applyBorder="1" applyFont="1" applyNumberFormat="1"/>
    <xf borderId="0" fillId="0" fontId="8" numFmtId="0" xfId="0" applyAlignment="1" applyFont="1">
      <alignment shrinkToFit="0" wrapText="1"/>
    </xf>
    <xf borderId="0" fillId="0" fontId="9" numFmtId="0" xfId="0" applyAlignment="1" applyFont="1">
      <alignment horizontal="left" shrinkToFit="0" wrapText="1"/>
    </xf>
    <xf borderId="0" fillId="0" fontId="8" numFmtId="9" xfId="0" applyAlignment="1" applyFont="1" applyNumberFormat="1">
      <alignment shrinkToFit="0" wrapText="1"/>
    </xf>
    <xf borderId="0" fillId="2" fontId="8" numFmtId="3" xfId="0" applyFont="1" applyNumberFormat="1"/>
    <xf borderId="12" fillId="2" fontId="8" numFmtId="3" xfId="0" applyBorder="1" applyFont="1" applyNumberFormat="1"/>
    <xf borderId="13" fillId="2" fontId="8" numFmtId="3" xfId="0" applyBorder="1" applyFont="1" applyNumberFormat="1"/>
    <xf borderId="63" fillId="2" fontId="8" numFmtId="3" xfId="0" applyBorder="1" applyFont="1" applyNumberFormat="1"/>
    <xf borderId="14" fillId="2" fontId="8" numFmtId="3" xfId="0" applyBorder="1" applyFont="1" applyNumberFormat="1"/>
    <xf borderId="0" fillId="8" fontId="8" numFmtId="3" xfId="0" applyFill="1" applyFont="1" applyNumberFormat="1"/>
    <xf borderId="12" fillId="8" fontId="8" numFmtId="3" xfId="0" applyBorder="1" applyFont="1" applyNumberFormat="1"/>
    <xf borderId="17" fillId="8" fontId="8" numFmtId="3" xfId="0" applyBorder="1" applyFont="1" applyNumberFormat="1"/>
    <xf borderId="63" fillId="8" fontId="8" numFmtId="3" xfId="0" applyBorder="1" applyFont="1" applyNumberFormat="1"/>
    <xf borderId="64" fillId="8" fontId="8" numFmtId="3" xfId="0" applyBorder="1" applyFont="1" applyNumberFormat="1"/>
    <xf borderId="18" fillId="8" fontId="8" numFmtId="3" xfId="0" applyBorder="1" applyFont="1" applyNumberFormat="1"/>
    <xf borderId="17" fillId="2" fontId="8" numFmtId="3" xfId="0" applyBorder="1" applyFont="1" applyNumberFormat="1"/>
    <xf borderId="64" fillId="2" fontId="8" numFmtId="3" xfId="0" applyBorder="1" applyFont="1" applyNumberFormat="1"/>
    <xf borderId="18" fillId="2" fontId="8" numFmtId="3" xfId="0" applyBorder="1" applyFont="1" applyNumberFormat="1"/>
    <xf borderId="0" fillId="0" fontId="24" numFmtId="9" xfId="0" applyAlignment="1" applyFont="1" applyNumberFormat="1">
      <alignment shrinkToFit="0" wrapText="1"/>
    </xf>
    <xf borderId="21" fillId="8" fontId="8" numFmtId="3" xfId="0" applyBorder="1" applyFont="1" applyNumberFormat="1"/>
    <xf borderId="65" fillId="8" fontId="8" numFmtId="3" xfId="0" applyBorder="1" applyFont="1" applyNumberFormat="1"/>
    <xf borderId="22" fillId="8" fontId="8" numFmtId="3" xfId="0" applyBorder="1" applyFont="1" applyNumberFormat="1"/>
    <xf borderId="59" fillId="7" fontId="25" numFmtId="0" xfId="0" applyAlignment="1" applyBorder="1" applyFont="1">
      <alignment shrinkToFit="0" wrapText="1"/>
    </xf>
    <xf borderId="59" fillId="7" fontId="25" numFmtId="3" xfId="0" applyBorder="1" applyFont="1" applyNumberFormat="1"/>
    <xf borderId="13" fillId="8" fontId="8" numFmtId="3" xfId="0" applyBorder="1" applyFont="1" applyNumberFormat="1"/>
    <xf borderId="14" fillId="8" fontId="8" numFmtId="3" xfId="0" applyBorder="1" applyFont="1" applyNumberFormat="1"/>
    <xf borderId="0" fillId="0" fontId="8" numFmtId="1" xfId="0" applyAlignment="1" applyFont="1" applyNumberFormat="1">
      <alignment shrinkToFit="0" wrapText="1"/>
    </xf>
    <xf borderId="24" fillId="0" fontId="5" numFmtId="0" xfId="0" applyAlignment="1" applyBorder="1" applyFont="1">
      <alignment shrinkToFit="0" wrapText="1"/>
    </xf>
    <xf borderId="0" fillId="2" fontId="13" numFmtId="3" xfId="0" applyFont="1" applyNumberFormat="1"/>
    <xf borderId="66" fillId="2" fontId="13" numFmtId="3" xfId="0" applyBorder="1" applyFont="1" applyNumberFormat="1"/>
    <xf borderId="66" fillId="0" fontId="6" numFmtId="0" xfId="0" applyBorder="1" applyFont="1"/>
    <xf borderId="67" fillId="0" fontId="6" numFmtId="0" xfId="0" applyBorder="1" applyFont="1"/>
    <xf borderId="68" fillId="2" fontId="13" numFmtId="3" xfId="0" applyBorder="1" applyFont="1" applyNumberFormat="1"/>
    <xf borderId="69" fillId="2" fontId="13" numFmtId="3" xfId="0" applyBorder="1" applyFont="1" applyNumberFormat="1"/>
    <xf borderId="0" fillId="0" fontId="15" numFmtId="0" xfId="0" applyAlignment="1" applyFont="1">
      <alignment horizontal="left" shrinkToFit="0" vertical="center" wrapText="1"/>
    </xf>
    <xf borderId="12" fillId="8" fontId="20" numFmtId="3" xfId="0" applyBorder="1" applyFont="1" applyNumberFormat="1"/>
    <xf borderId="13" fillId="8" fontId="20" numFmtId="3" xfId="0" applyBorder="1" applyFont="1" applyNumberFormat="1"/>
    <xf borderId="14" fillId="8" fontId="20" numFmtId="3" xfId="0" applyBorder="1" applyFont="1" applyNumberFormat="1"/>
    <xf borderId="0" fillId="0" fontId="8" numFmtId="0" xfId="0" applyAlignment="1" applyFont="1">
      <alignment horizontal="left" shrinkToFit="0" wrapText="1"/>
    </xf>
    <xf borderId="16" fillId="2" fontId="8" numFmtId="3" xfId="0" applyBorder="1" applyFont="1" applyNumberFormat="1"/>
    <xf borderId="16" fillId="8" fontId="8" numFmtId="3" xfId="0" applyBorder="1" applyFont="1" applyNumberFormat="1"/>
    <xf borderId="20" fillId="2" fontId="8" numFmtId="3" xfId="0" applyBorder="1" applyFont="1" applyNumberFormat="1"/>
    <xf borderId="21" fillId="2" fontId="8" numFmtId="3" xfId="0" applyBorder="1" applyFont="1" applyNumberFormat="1"/>
    <xf borderId="65" fillId="2" fontId="8" numFmtId="3" xfId="0" applyBorder="1" applyFont="1" applyNumberFormat="1"/>
    <xf borderId="22" fillId="2" fontId="8" numFmtId="3" xfId="0" applyBorder="1" applyFont="1" applyNumberFormat="1"/>
    <xf borderId="66" fillId="8" fontId="13" numFmtId="3" xfId="0" applyBorder="1" applyFont="1" applyNumberFormat="1"/>
    <xf borderId="69" fillId="8" fontId="13" numFmtId="3" xfId="0" applyBorder="1" applyFont="1" applyNumberFormat="1"/>
    <xf borderId="68" fillId="8" fontId="13" numFmtId="3" xfId="0" applyBorder="1" applyFont="1" applyNumberFormat="1"/>
    <xf borderId="12" fillId="2" fontId="20" numFmtId="3" xfId="0" applyBorder="1" applyFont="1" applyNumberFormat="1"/>
    <xf borderId="13" fillId="2" fontId="20" numFmtId="3" xfId="0" applyBorder="1" applyFont="1" applyNumberFormat="1"/>
    <xf borderId="14" fillId="2" fontId="20" numFmtId="3" xfId="0" applyBorder="1" applyFont="1" applyNumberFormat="1"/>
    <xf borderId="20" fillId="8" fontId="8" numFmtId="3" xfId="0" applyBorder="1" applyFont="1" applyNumberFormat="1"/>
    <xf borderId="67" fillId="2" fontId="13" numFmtId="3" xfId="0" applyBorder="1" applyFont="1" applyNumberFormat="1"/>
    <xf borderId="24" fillId="0" fontId="13" numFmtId="0" xfId="0" applyAlignment="1" applyBorder="1" applyFont="1">
      <alignment shrinkToFit="0" wrapText="1"/>
    </xf>
    <xf borderId="0" fillId="8" fontId="13" numFmtId="3" xfId="0" applyFont="1" applyNumberFormat="1"/>
    <xf borderId="0" fillId="0" fontId="13" numFmtId="0" xfId="0" applyAlignment="1" applyFont="1">
      <alignment shrinkToFit="0" wrapText="1"/>
    </xf>
    <xf borderId="0" fillId="0" fontId="26" numFmtId="0" xfId="0" applyAlignment="1" applyFont="1">
      <alignment shrinkToFit="0" wrapText="1"/>
    </xf>
    <xf borderId="24" fillId="2" fontId="5" numFmtId="0" xfId="0" applyAlignment="1" applyBorder="1" applyFont="1">
      <alignment shrinkToFit="0" wrapText="1"/>
    </xf>
    <xf borderId="0" fillId="2" fontId="5" numFmtId="3" xfId="0" applyFont="1" applyNumberFormat="1"/>
    <xf borderId="66" fillId="2" fontId="5" numFmtId="3" xfId="0" applyBorder="1" applyFont="1" applyNumberFormat="1"/>
    <xf borderId="69" fillId="2" fontId="5" numFmtId="3" xfId="0" applyBorder="1" applyFont="1" applyNumberFormat="1"/>
    <xf borderId="68" fillId="2" fontId="5" numFmtId="3" xfId="0" applyBorder="1" applyFont="1" applyNumberFormat="1"/>
    <xf borderId="63" fillId="2" fontId="20" numFmtId="3" xfId="0" applyBorder="1" applyFont="1" applyNumberFormat="1"/>
    <xf borderId="70" fillId="9" fontId="1" numFmtId="3" xfId="0" applyAlignment="1" applyBorder="1" applyFill="1" applyFont="1" applyNumberFormat="1">
      <alignment vertical="bottom"/>
    </xf>
    <xf borderId="71" fillId="2" fontId="9" numFmtId="3" xfId="0" applyBorder="1" applyFont="1" applyNumberFormat="1"/>
    <xf borderId="72" fillId="2" fontId="9" numFmtId="3" xfId="0" applyBorder="1" applyFont="1" applyNumberFormat="1"/>
    <xf borderId="73" fillId="2" fontId="5" numFmtId="3" xfId="0" applyBorder="1" applyFont="1" applyNumberFormat="1"/>
    <xf borderId="71" fillId="2" fontId="5" numFmtId="3" xfId="0" applyBorder="1" applyFont="1" applyNumberFormat="1"/>
    <xf borderId="55" fillId="9" fontId="1" numFmtId="3" xfId="0" applyAlignment="1" applyBorder="1" applyFont="1" applyNumberFormat="1">
      <alignment vertical="bottom"/>
    </xf>
    <xf borderId="55" fillId="8" fontId="20" numFmtId="3" xfId="0" applyBorder="1" applyFont="1" applyNumberFormat="1"/>
    <xf borderId="56" fillId="8" fontId="20" numFmtId="3" xfId="0" applyBorder="1" applyFont="1" applyNumberFormat="1"/>
    <xf borderId="57" fillId="8" fontId="20" numFmtId="3" xfId="0" applyBorder="1" applyFont="1" applyNumberFormat="1"/>
    <xf borderId="58" fillId="8" fontId="20" numFmtId="3" xfId="0" applyBorder="1" applyFont="1" applyNumberFormat="1"/>
    <xf borderId="49" fillId="4" fontId="22" numFmtId="0" xfId="0" applyAlignment="1" applyBorder="1" applyFont="1">
      <alignment horizontal="left" shrinkToFit="0" vertical="center" wrapText="1"/>
    </xf>
    <xf borderId="10" fillId="9" fontId="1" numFmtId="3" xfId="0" applyAlignment="1" applyBorder="1" applyFont="1" applyNumberFormat="1">
      <alignment vertical="bottom"/>
    </xf>
    <xf borderId="74" fillId="2" fontId="13" numFmtId="3" xfId="0" applyBorder="1" applyFont="1" applyNumberFormat="1"/>
    <xf borderId="74" fillId="0" fontId="6" numFmtId="0" xfId="0" applyBorder="1" applyFont="1"/>
    <xf borderId="75" fillId="0" fontId="6" numFmtId="0" xfId="0" applyBorder="1" applyFont="1"/>
    <xf borderId="76" fillId="2" fontId="13" numFmtId="3" xfId="0" applyBorder="1" applyFont="1" applyNumberFormat="1"/>
    <xf borderId="77" fillId="2" fontId="13" numFmtId="3" xfId="0" applyBorder="1" applyFont="1" applyNumberFormat="1"/>
    <xf borderId="0" fillId="0" fontId="13" numFmtId="0" xfId="0" applyAlignment="1" applyFont="1">
      <alignment horizontal="right" shrinkToFit="0" wrapText="1"/>
    </xf>
    <xf borderId="0" fillId="9" fontId="1" numFmtId="3" xfId="0" applyAlignment="1" applyFont="1" applyNumberFormat="1">
      <alignment vertical="bottom"/>
    </xf>
    <xf borderId="78" fillId="0" fontId="27" numFmtId="0" xfId="0" applyAlignment="1" applyBorder="1" applyFont="1">
      <alignment horizontal="left" shrinkToFit="0" vertical="center" wrapText="1"/>
    </xf>
    <xf borderId="79" fillId="0" fontId="6" numFmtId="0" xfId="0" applyBorder="1" applyFont="1"/>
    <xf borderId="80" fillId="0" fontId="6" numFmtId="0" xfId="0" applyBorder="1" applyFont="1"/>
    <xf borderId="81" fillId="10" fontId="13" numFmtId="3" xfId="0" applyBorder="1" applyFill="1" applyFont="1" applyNumberFormat="1"/>
    <xf borderId="78" fillId="10" fontId="13" numFmtId="3" xfId="0" applyBorder="1" applyFont="1" applyNumberFormat="1"/>
    <xf borderId="81" fillId="2" fontId="13" numFmtId="3" xfId="0" applyBorder="1" applyFont="1" applyNumberFormat="1"/>
    <xf borderId="78" fillId="10" fontId="28" numFmtId="3" xfId="0" applyBorder="1" applyFont="1" applyNumberFormat="1"/>
    <xf borderId="81" fillId="0" fontId="27" numFmtId="0" xfId="0" applyAlignment="1" applyBorder="1" applyFont="1">
      <alignment horizontal="left" shrinkToFit="0" vertical="center" wrapText="1"/>
    </xf>
    <xf borderId="78" fillId="4" fontId="22" numFmtId="0" xfId="0" applyAlignment="1" applyBorder="1" applyFont="1">
      <alignment horizontal="left" shrinkToFit="0" vertical="center" wrapText="1"/>
    </xf>
    <xf borderId="81" fillId="8" fontId="13" numFmtId="3" xfId="0" applyBorder="1" applyFont="1" applyNumberFormat="1"/>
    <xf borderId="81" fillId="4" fontId="13" numFmtId="3" xfId="0" applyBorder="1" applyFont="1" applyNumberFormat="1"/>
    <xf borderId="82" fillId="9" fontId="22" numFmtId="0" xfId="0" applyAlignment="1" applyBorder="1" applyFont="1">
      <alignment horizontal="left" shrinkToFit="0" vertical="center" wrapText="1"/>
    </xf>
    <xf borderId="83" fillId="0" fontId="6" numFmtId="0" xfId="0" applyBorder="1" applyFont="1"/>
    <xf borderId="84" fillId="0" fontId="6" numFmtId="0" xfId="0" applyBorder="1" applyFont="1"/>
    <xf borderId="82" fillId="9" fontId="5" numFmtId="3" xfId="0" applyBorder="1" applyFont="1" applyNumberFormat="1"/>
    <xf borderId="85" fillId="9" fontId="5" numFmtId="3" xfId="0" applyBorder="1" applyFont="1" applyNumberFormat="1"/>
    <xf borderId="0" fillId="8" fontId="8" numFmtId="0" xfId="0" applyFont="1"/>
    <xf borderId="86" fillId="4" fontId="17" numFmtId="0" xfId="0" applyAlignment="1" applyBorder="1" applyFont="1">
      <alignment shrinkToFit="0" vertical="center" wrapText="1"/>
    </xf>
    <xf borderId="87" fillId="0" fontId="6" numFmtId="0" xfId="0" applyBorder="1" applyFont="1"/>
    <xf borderId="37" fillId="0" fontId="8" numFmtId="0" xfId="0" applyAlignment="1" applyBorder="1" applyFont="1">
      <alignment shrinkToFit="0" wrapText="1"/>
    </xf>
    <xf borderId="88" fillId="0" fontId="8" numFmtId="0" xfId="0" applyAlignment="1" applyBorder="1" applyFont="1">
      <alignment shrinkToFit="0" wrapText="1"/>
    </xf>
    <xf borderId="89" fillId="0" fontId="6" numFmtId="0" xfId="0" applyBorder="1" applyFont="1"/>
    <xf borderId="90" fillId="4" fontId="17" numFmtId="0" xfId="0" applyAlignment="1" applyBorder="1" applyFont="1">
      <alignment shrinkToFit="0" vertical="center" wrapText="1"/>
    </xf>
    <xf borderId="91" fillId="0" fontId="6" numFmtId="0" xfId="0" applyBorder="1" applyFont="1"/>
    <xf borderId="92" fillId="0" fontId="8" numFmtId="0" xfId="0" applyAlignment="1" applyBorder="1" applyFont="1">
      <alignment shrinkToFit="0" wrapText="1"/>
    </xf>
    <xf borderId="93" fillId="0" fontId="6" numFmtId="0" xfId="0" applyBorder="1" applyFont="1"/>
    <xf borderId="0" fillId="2" fontId="3" numFmtId="0" xfId="0" applyAlignment="1" applyFont="1">
      <alignment horizontal="right" vertical="center"/>
    </xf>
    <xf borderId="49" fillId="3" fontId="2" numFmtId="0" xfId="0" applyAlignment="1" applyBorder="1" applyFont="1">
      <alignment horizontal="center" vertical="center"/>
    </xf>
    <xf borderId="0" fillId="5" fontId="29" numFmtId="0" xfId="0" applyAlignment="1" applyFont="1">
      <alignment vertical="center"/>
    </xf>
    <xf borderId="0" fillId="0" fontId="8" numFmtId="0" xfId="0" applyAlignment="1" applyFont="1">
      <alignment vertical="top"/>
    </xf>
    <xf borderId="94" fillId="0" fontId="5" numFmtId="0" xfId="0" applyAlignment="1" applyBorder="1" applyFont="1">
      <alignment horizontal="center" shrinkToFit="0" vertical="center" wrapText="1"/>
    </xf>
    <xf borderId="0" fillId="0" fontId="15" numFmtId="0" xfId="0" applyAlignment="1" applyFont="1">
      <alignment vertical="center"/>
    </xf>
    <xf borderId="0" fillId="0" fontId="8" numFmtId="9" xfId="0" applyFont="1" applyNumberFormat="1"/>
    <xf borderId="0" fillId="0" fontId="8" numFmtId="3" xfId="0" applyAlignment="1" applyFont="1" applyNumberFormat="1">
      <alignment vertical="center"/>
    </xf>
    <xf borderId="0" fillId="10" fontId="8" numFmtId="9" xfId="0" applyAlignment="1" applyFont="1" applyNumberFormat="1">
      <alignment vertical="center"/>
    </xf>
    <xf borderId="0" fillId="0" fontId="8" numFmtId="9" xfId="0" applyAlignment="1" applyFont="1" applyNumberFormat="1">
      <alignment vertical="center"/>
    </xf>
    <xf borderId="0" fillId="0" fontId="13" numFmtId="0" xfId="0" applyAlignment="1" applyFont="1">
      <alignment horizontal="right" vertical="center"/>
    </xf>
    <xf borderId="24" fillId="0" fontId="8" numFmtId="3" xfId="0" applyAlignment="1" applyBorder="1" applyFont="1" applyNumberFormat="1">
      <alignment vertical="center"/>
    </xf>
    <xf borderId="24" fillId="10" fontId="8" numFmtId="9" xfId="0" applyAlignment="1" applyBorder="1" applyFont="1" applyNumberFormat="1">
      <alignment vertical="center"/>
    </xf>
    <xf borderId="25" fillId="0" fontId="8" numFmtId="9" xfId="0" applyAlignment="1" applyBorder="1" applyFont="1" applyNumberFormat="1">
      <alignment vertical="center"/>
    </xf>
    <xf borderId="0" fillId="0" fontId="8" numFmtId="0" xfId="0" applyAlignment="1" applyFont="1">
      <alignment shrinkToFit="0" vertical="center" wrapText="1"/>
    </xf>
    <xf borderId="24" fillId="0" fontId="8" numFmtId="9" xfId="0" applyAlignment="1" applyBorder="1" applyFont="1" applyNumberFormat="1">
      <alignment vertical="center"/>
    </xf>
    <xf borderId="0" fillId="0" fontId="8" numFmtId="3" xfId="0" applyFont="1" applyNumberFormat="1"/>
    <xf borderId="0" fillId="0" fontId="30" numFmtId="0" xfId="0" applyFont="1"/>
    <xf borderId="95" fillId="4" fontId="31" numFmtId="0" xfId="0" applyAlignment="1" applyBorder="1" applyFont="1">
      <alignment vertical="center"/>
    </xf>
    <xf borderId="96" fillId="0" fontId="6" numFmtId="0" xfId="0" applyBorder="1" applyFont="1"/>
    <xf borderId="97" fillId="0" fontId="6" numFmtId="0" xfId="0" applyBorder="1" applyFont="1"/>
    <xf borderId="98" fillId="4" fontId="31" numFmtId="0" xfId="0" applyAlignment="1" applyBorder="1" applyFont="1">
      <alignment vertical="center"/>
    </xf>
    <xf borderId="99" fillId="0" fontId="6" numFmtId="0" xfId="0" applyBorder="1" applyFont="1"/>
    <xf borderId="37" fillId="0" fontId="8" numFmtId="0" xfId="0" applyAlignment="1" applyBorder="1" applyFont="1">
      <alignment vertical="center"/>
    </xf>
    <xf borderId="100" fillId="4" fontId="17" numFmtId="0" xfId="0" applyAlignment="1" applyBorder="1" applyFont="1">
      <alignment shrinkToFit="0" vertical="center" wrapText="1"/>
    </xf>
    <xf borderId="42" fillId="0" fontId="8" numFmtId="0" xfId="0" applyAlignment="1" applyBorder="1" applyFont="1">
      <alignment vertical="center"/>
    </xf>
    <xf borderId="101" fillId="4" fontId="17" numFmtId="0" xfId="0" applyAlignment="1" applyBorder="1" applyFont="1">
      <alignment shrinkToFit="0" vertical="center" wrapText="1"/>
    </xf>
    <xf borderId="48" fillId="0" fontId="8" numFmtId="0" xfId="0" applyAlignment="1" applyBorder="1" applyFont="1">
      <alignment vertical="center"/>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0</xdr:colOff>
      <xdr:row>0</xdr:row>
      <xdr:rowOff>0</xdr:rowOff>
    </xdr:from>
    <xdr:ext cx="228600" cy="28575"/>
    <xdr:pic>
      <xdr:nvPicPr>
        <xdr:cNvPr id="0" name="image1.pn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0</xdr:colOff>
      <xdr:row>0</xdr:row>
      <xdr:rowOff>0</xdr:rowOff>
    </xdr:from>
    <xdr:ext cx="276225" cy="38100"/>
    <xdr:pic>
      <xdr:nvPicPr>
        <xdr:cNvPr id="0" name="image1.pn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0092D1"/>
      </a:accent1>
      <a:accent2>
        <a:srgbClr val="004976"/>
      </a:accent2>
      <a:accent3>
        <a:srgbClr val="4EC3E0"/>
      </a:accent3>
      <a:accent4>
        <a:srgbClr val="B7B7B7"/>
      </a:accent4>
      <a:accent5>
        <a:srgbClr val="EFEFEF"/>
      </a:accent5>
      <a:accent6>
        <a:srgbClr val="666666"/>
      </a:accent6>
      <a:hlink>
        <a:srgbClr val="0092D1"/>
      </a:hlink>
      <a:folHlink>
        <a:srgbClr val="0092D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70C0"/>
    <pageSetUpPr fitToPage="1"/>
  </sheetPr>
  <sheetViews>
    <sheetView showGridLines="0" workbookViewId="0"/>
  </sheetViews>
  <sheetFormatPr customHeight="1" defaultColWidth="12.63" defaultRowHeight="15.0"/>
  <cols>
    <col customWidth="1" min="1" max="2" width="3.0"/>
    <col customWidth="1" min="3" max="3" width="13.63"/>
    <col customWidth="1" min="4" max="4" width="13.38"/>
    <col customWidth="1" min="5" max="5" width="44.38"/>
    <col customWidth="1" min="6" max="6" width="63.5"/>
  </cols>
  <sheetData>
    <row r="1" ht="18.0" customHeight="1">
      <c r="A1" s="1"/>
      <c r="D1" s="1"/>
      <c r="E1" s="2"/>
      <c r="F1" s="3" t="s">
        <v>0</v>
      </c>
    </row>
    <row r="2" ht="26.25" customHeight="1">
      <c r="D2" s="1"/>
      <c r="E2" s="2"/>
    </row>
    <row r="3" ht="27.75" customHeight="1">
      <c r="A3" s="4" t="s">
        <v>1</v>
      </c>
    </row>
    <row r="4" ht="18.75" customHeight="1">
      <c r="A4" s="5"/>
      <c r="B4" s="6" t="s">
        <v>2</v>
      </c>
      <c r="C4" s="7"/>
      <c r="D4" s="7"/>
      <c r="E4" s="7"/>
      <c r="F4" s="8"/>
    </row>
    <row r="5" ht="30.0" customHeight="1">
      <c r="A5" s="9"/>
      <c r="B5" s="10"/>
      <c r="C5" s="11" t="s">
        <v>3</v>
      </c>
      <c r="F5" s="12"/>
    </row>
    <row r="6" ht="49.5" customHeight="1">
      <c r="A6" s="13"/>
      <c r="B6" s="14"/>
      <c r="C6" s="14"/>
      <c r="D6" s="15" t="s">
        <v>4</v>
      </c>
      <c r="F6" s="12"/>
    </row>
    <row r="7" ht="22.5" customHeight="1">
      <c r="A7" s="13"/>
      <c r="B7" s="14"/>
      <c r="C7" s="15" t="s">
        <v>5</v>
      </c>
      <c r="F7" s="12"/>
    </row>
    <row r="8" ht="8.25" customHeight="1">
      <c r="A8" s="13"/>
      <c r="B8" s="16"/>
      <c r="C8" s="17"/>
      <c r="D8" s="17"/>
      <c r="E8" s="17"/>
      <c r="F8" s="18"/>
    </row>
    <row r="9" ht="42.75" customHeight="1">
      <c r="A9" s="13"/>
      <c r="B9" s="19" t="s">
        <v>6</v>
      </c>
      <c r="F9" s="12"/>
    </row>
    <row r="10" ht="9.75" customHeight="1">
      <c r="A10" s="13"/>
      <c r="B10" s="16"/>
      <c r="C10" s="17"/>
      <c r="D10" s="17"/>
      <c r="E10" s="17"/>
      <c r="F10" s="18"/>
    </row>
    <row r="11" ht="38.25" customHeight="1">
      <c r="A11" s="13"/>
      <c r="B11" s="19" t="s">
        <v>7</v>
      </c>
      <c r="F11" s="12"/>
    </row>
    <row r="12" ht="9.0" customHeight="1">
      <c r="A12" s="13"/>
      <c r="B12" s="16"/>
      <c r="C12" s="17"/>
      <c r="D12" s="17"/>
      <c r="E12" s="17"/>
      <c r="F12" s="18"/>
    </row>
    <row r="13" ht="21.0" customHeight="1">
      <c r="A13" s="13"/>
      <c r="B13" s="20" t="s">
        <v>8</v>
      </c>
      <c r="F13" s="12"/>
    </row>
    <row r="14" ht="8.25" customHeight="1">
      <c r="A14" s="13"/>
      <c r="B14" s="16"/>
      <c r="C14" s="17"/>
      <c r="D14" s="17"/>
      <c r="E14" s="17"/>
      <c r="F14" s="18"/>
    </row>
    <row r="15" ht="55.5" customHeight="1">
      <c r="A15" s="13"/>
      <c r="B15" s="21" t="s">
        <v>9</v>
      </c>
      <c r="F15" s="12"/>
    </row>
    <row r="16" ht="9.0" customHeight="1">
      <c r="A16" s="13"/>
      <c r="B16" s="16"/>
      <c r="C16" s="17"/>
      <c r="D16" s="17"/>
      <c r="E16" s="17"/>
      <c r="F16" s="18"/>
    </row>
    <row r="17" ht="24.0" customHeight="1">
      <c r="A17" s="13"/>
      <c r="B17" s="19" t="s">
        <v>10</v>
      </c>
      <c r="F17" s="12"/>
    </row>
    <row r="18" ht="8.25" customHeight="1">
      <c r="A18" s="13"/>
      <c r="B18" s="16"/>
      <c r="C18" s="17"/>
      <c r="D18" s="17"/>
      <c r="E18" s="17"/>
      <c r="F18" s="18"/>
    </row>
    <row r="19" ht="77.25" customHeight="1">
      <c r="A19" s="13"/>
      <c r="B19" s="19" t="s">
        <v>11</v>
      </c>
      <c r="F19" s="12"/>
    </row>
    <row r="20" ht="9.0" customHeight="1">
      <c r="A20" s="13"/>
      <c r="B20" s="16"/>
      <c r="C20" s="17"/>
      <c r="D20" s="17"/>
      <c r="E20" s="17"/>
      <c r="F20" s="18"/>
    </row>
    <row r="21" ht="12.75" customHeight="1">
      <c r="A21" s="14"/>
      <c r="B21" s="14"/>
      <c r="C21" s="14"/>
      <c r="D21" s="14"/>
      <c r="E21" s="14"/>
      <c r="F21" s="14"/>
    </row>
    <row r="22" ht="19.5" customHeight="1">
      <c r="A22" s="22" t="s">
        <v>12</v>
      </c>
    </row>
    <row r="23" ht="27.75" customHeight="1">
      <c r="A23" s="14"/>
      <c r="B23" s="14"/>
      <c r="C23" s="23" t="s">
        <v>13</v>
      </c>
    </row>
    <row r="24" ht="20.25" customHeight="1">
      <c r="A24" s="14"/>
      <c r="B24" s="24" t="s">
        <v>14</v>
      </c>
      <c r="D24" s="25"/>
      <c r="E24" s="26" t="s">
        <v>15</v>
      </c>
      <c r="F24" s="27" t="s">
        <v>16</v>
      </c>
    </row>
    <row r="25" ht="77.25" customHeight="1">
      <c r="A25" s="14"/>
      <c r="B25" s="28" t="s">
        <v>17</v>
      </c>
      <c r="C25" s="29"/>
      <c r="D25" s="30"/>
      <c r="E25" s="31" t="s">
        <v>18</v>
      </c>
      <c r="F25" s="32" t="s">
        <v>19</v>
      </c>
    </row>
    <row r="26" ht="78.0" customHeight="1">
      <c r="A26" s="14"/>
      <c r="B26" s="33" t="s">
        <v>20</v>
      </c>
      <c r="C26" s="34"/>
      <c r="D26" s="35"/>
      <c r="E26" s="36" t="s">
        <v>21</v>
      </c>
      <c r="F26" s="37" t="s">
        <v>22</v>
      </c>
    </row>
    <row r="27" ht="78.75" customHeight="1">
      <c r="A27" s="38"/>
      <c r="B27" s="33" t="s">
        <v>23</v>
      </c>
      <c r="C27" s="34"/>
      <c r="D27" s="35"/>
      <c r="E27" s="36" t="s">
        <v>24</v>
      </c>
      <c r="F27" s="37" t="s">
        <v>25</v>
      </c>
    </row>
    <row r="28" ht="116.25" customHeight="1">
      <c r="A28" s="38"/>
      <c r="B28" s="33" t="s">
        <v>26</v>
      </c>
      <c r="C28" s="34"/>
      <c r="D28" s="35"/>
      <c r="E28" s="36" t="s">
        <v>27</v>
      </c>
      <c r="F28" s="37" t="s">
        <v>28</v>
      </c>
    </row>
    <row r="29" ht="188.25" customHeight="1">
      <c r="A29" s="38"/>
      <c r="B29" s="39" t="s">
        <v>29</v>
      </c>
      <c r="C29" s="40"/>
      <c r="D29" s="41"/>
      <c r="E29" s="42" t="s">
        <v>30</v>
      </c>
      <c r="F29" s="43" t="s">
        <v>31</v>
      </c>
    </row>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28">
    <mergeCell ref="A1:C2"/>
    <mergeCell ref="F1:F2"/>
    <mergeCell ref="A3:F3"/>
    <mergeCell ref="B4:F4"/>
    <mergeCell ref="C5:F5"/>
    <mergeCell ref="D6:F6"/>
    <mergeCell ref="C7:F7"/>
    <mergeCell ref="B8:F8"/>
    <mergeCell ref="B9:F9"/>
    <mergeCell ref="B10:F10"/>
    <mergeCell ref="B11:F11"/>
    <mergeCell ref="B12:F12"/>
    <mergeCell ref="B13:F13"/>
    <mergeCell ref="B14:F14"/>
    <mergeCell ref="C23:F23"/>
    <mergeCell ref="B24:D24"/>
    <mergeCell ref="B25:D25"/>
    <mergeCell ref="B26:D26"/>
    <mergeCell ref="B27:D27"/>
    <mergeCell ref="B28:D28"/>
    <mergeCell ref="B29:D29"/>
    <mergeCell ref="B15:F15"/>
    <mergeCell ref="B16:F16"/>
    <mergeCell ref="B17:F17"/>
    <mergeCell ref="B18:F18"/>
    <mergeCell ref="B19:F19"/>
    <mergeCell ref="B20:F20"/>
    <mergeCell ref="A22:F22"/>
  </mergeCells>
  <printOptions horizontalCentered="1"/>
  <pageMargins bottom="1.0" footer="0.0" header="0.0" left="0.17" right="0.24" top="1.0"/>
  <pageSetup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showGridLines="0" workbookViewId="0">
      <pane ySplit="2.0" topLeftCell="A3" activePane="bottomLeft" state="frozen"/>
      <selection activeCell="B4" sqref="B4" pane="bottomLeft"/>
    </sheetView>
  </sheetViews>
  <sheetFormatPr customHeight="1" defaultColWidth="12.63" defaultRowHeight="15.0"/>
  <cols>
    <col customWidth="1" min="1" max="2" width="3.63"/>
    <col customWidth="1" min="3" max="3" width="6.5"/>
    <col customWidth="1" min="4" max="4" width="4.63"/>
    <col customWidth="1" min="5" max="5" width="21.63"/>
    <col customWidth="1" min="6" max="6" width="11.63"/>
    <col customWidth="1" min="7" max="7" width="21.0"/>
    <col customWidth="1" min="8" max="8" width="21.63"/>
    <col customWidth="1" min="9" max="9" width="13.38"/>
    <col customWidth="1" min="10" max="10" width="24.63"/>
    <col customWidth="1" min="11" max="11" width="1.63"/>
    <col customWidth="1" min="12" max="12" width="6.13"/>
  </cols>
  <sheetData>
    <row r="1" ht="34.5" customHeight="1">
      <c r="A1" s="1"/>
      <c r="E1" s="44"/>
      <c r="F1" s="44"/>
      <c r="H1" s="2"/>
      <c r="J1" s="3" t="s">
        <v>32</v>
      </c>
    </row>
    <row r="2" ht="28.5" customHeight="1">
      <c r="A2" s="4"/>
      <c r="B2" s="4" t="s">
        <v>33</v>
      </c>
    </row>
    <row r="3" ht="12.75" customHeight="1">
      <c r="A3" s="45"/>
      <c r="B3" s="45"/>
      <c r="C3" s="45"/>
      <c r="D3" s="45"/>
      <c r="E3" s="14"/>
      <c r="F3" s="14"/>
      <c r="G3" s="14"/>
      <c r="H3" s="14"/>
      <c r="I3" s="14"/>
      <c r="J3" s="14"/>
      <c r="K3" s="14"/>
      <c r="L3" s="14"/>
    </row>
    <row r="4" ht="18.0" customHeight="1">
      <c r="A4" s="46"/>
      <c r="B4" s="47" t="s">
        <v>34</v>
      </c>
      <c r="C4" s="48"/>
      <c r="D4" s="48"/>
      <c r="E4" s="48"/>
      <c r="F4" s="48"/>
      <c r="G4" s="48"/>
      <c r="H4" s="48"/>
      <c r="I4" s="48"/>
      <c r="J4" s="48"/>
      <c r="K4" s="48"/>
      <c r="L4" s="49"/>
    </row>
    <row r="5" ht="12.75" customHeight="1">
      <c r="A5" s="50"/>
      <c r="B5" s="45"/>
      <c r="C5" s="51" t="s">
        <v>35</v>
      </c>
    </row>
    <row r="6" ht="12.0" customHeight="1">
      <c r="A6" s="50"/>
      <c r="B6" s="45"/>
    </row>
    <row r="7" ht="12.0" customHeight="1">
      <c r="A7" s="50"/>
      <c r="B7" s="45"/>
    </row>
    <row r="8" ht="12.0" customHeight="1">
      <c r="A8" s="52"/>
      <c r="B8" s="14"/>
      <c r="C8" s="53" t="s">
        <v>36</v>
      </c>
      <c r="D8" s="53" t="s">
        <v>37</v>
      </c>
      <c r="E8" s="54" t="s">
        <v>38</v>
      </c>
      <c r="F8" s="55" t="s">
        <v>39</v>
      </c>
      <c r="G8" s="56"/>
      <c r="H8" s="53" t="s">
        <v>40</v>
      </c>
      <c r="I8" s="53" t="s">
        <v>41</v>
      </c>
      <c r="J8" s="53" t="s">
        <v>42</v>
      </c>
      <c r="K8" s="14"/>
      <c r="L8" s="14"/>
    </row>
    <row r="9" ht="34.5" customHeight="1">
      <c r="A9" s="52"/>
      <c r="B9" s="14"/>
      <c r="C9" s="57"/>
      <c r="D9" s="57"/>
      <c r="E9" s="57"/>
      <c r="F9" s="58"/>
      <c r="G9" s="59"/>
      <c r="H9" s="57"/>
      <c r="I9" s="57"/>
      <c r="J9" s="57"/>
      <c r="K9" s="14"/>
      <c r="L9" s="14"/>
    </row>
    <row r="10" ht="12.75" customHeight="1">
      <c r="A10" s="52"/>
      <c r="B10" s="14"/>
      <c r="C10" s="60">
        <v>1.0</v>
      </c>
      <c r="D10" s="61">
        <v>1.0</v>
      </c>
      <c r="E10" s="62"/>
      <c r="F10" s="63"/>
      <c r="G10" s="30"/>
      <c r="H10" s="62"/>
      <c r="I10" s="64"/>
      <c r="J10" s="65"/>
      <c r="K10" s="14"/>
      <c r="L10" s="14"/>
    </row>
    <row r="11" ht="12.75" customHeight="1">
      <c r="A11" s="52"/>
      <c r="B11" s="14"/>
      <c r="C11" s="66"/>
      <c r="D11" s="67">
        <v>2.0</v>
      </c>
      <c r="E11" s="68"/>
      <c r="F11" s="69"/>
      <c r="G11" s="35"/>
      <c r="H11" s="68"/>
      <c r="I11" s="70"/>
      <c r="J11" s="71"/>
      <c r="K11" s="14"/>
      <c r="L11" s="14"/>
    </row>
    <row r="12" ht="12.75" customHeight="1">
      <c r="A12" s="52"/>
      <c r="B12" s="14"/>
      <c r="C12" s="66"/>
      <c r="D12" s="67">
        <v>3.0</v>
      </c>
      <c r="E12" s="68"/>
      <c r="F12" s="69"/>
      <c r="G12" s="35"/>
      <c r="H12" s="68"/>
      <c r="I12" s="70"/>
      <c r="J12" s="71"/>
      <c r="K12" s="14"/>
      <c r="L12" s="14"/>
    </row>
    <row r="13" ht="12.75" customHeight="1">
      <c r="A13" s="52"/>
      <c r="B13" s="14"/>
      <c r="C13" s="66"/>
      <c r="D13" s="67">
        <v>4.0</v>
      </c>
      <c r="E13" s="68"/>
      <c r="F13" s="69"/>
      <c r="G13" s="35"/>
      <c r="H13" s="68"/>
      <c r="I13" s="70"/>
      <c r="J13" s="71"/>
      <c r="K13" s="14"/>
      <c r="L13" s="14"/>
    </row>
    <row r="14" ht="12.75" customHeight="1">
      <c r="A14" s="52"/>
      <c r="B14" s="14"/>
      <c r="C14" s="66"/>
      <c r="D14" s="67">
        <v>5.0</v>
      </c>
      <c r="E14" s="68"/>
      <c r="F14" s="69"/>
      <c r="G14" s="35"/>
      <c r="H14" s="68"/>
      <c r="I14" s="70"/>
      <c r="J14" s="71"/>
      <c r="K14" s="14"/>
      <c r="L14" s="14"/>
    </row>
    <row r="15" ht="12.75" customHeight="1">
      <c r="A15" s="52"/>
      <c r="B15" s="14"/>
      <c r="C15" s="66"/>
      <c r="D15" s="67">
        <v>6.0</v>
      </c>
      <c r="E15" s="68"/>
      <c r="F15" s="69"/>
      <c r="G15" s="35"/>
      <c r="H15" s="68"/>
      <c r="I15" s="70"/>
      <c r="J15" s="71"/>
      <c r="K15" s="14"/>
      <c r="L15" s="14"/>
    </row>
    <row r="16" ht="12.75" customHeight="1">
      <c r="A16" s="52"/>
      <c r="B16" s="14"/>
      <c r="C16" s="66"/>
      <c r="D16" s="67">
        <v>7.0</v>
      </c>
      <c r="E16" s="68"/>
      <c r="F16" s="69"/>
      <c r="G16" s="35"/>
      <c r="H16" s="68"/>
      <c r="I16" s="70"/>
      <c r="J16" s="71"/>
      <c r="K16" s="14"/>
      <c r="L16" s="14"/>
    </row>
    <row r="17" ht="12.75" customHeight="1">
      <c r="A17" s="52"/>
      <c r="B17" s="14"/>
      <c r="C17" s="66"/>
      <c r="D17" s="67">
        <v>8.0</v>
      </c>
      <c r="E17" s="68"/>
      <c r="F17" s="69"/>
      <c r="G17" s="35"/>
      <c r="H17" s="68"/>
      <c r="I17" s="70"/>
      <c r="J17" s="71"/>
      <c r="K17" s="14"/>
      <c r="L17" s="14"/>
    </row>
    <row r="18" ht="12.75" customHeight="1">
      <c r="A18" s="52"/>
      <c r="B18" s="14"/>
      <c r="C18" s="66"/>
      <c r="D18" s="67">
        <v>9.0</v>
      </c>
      <c r="E18" s="68"/>
      <c r="F18" s="69"/>
      <c r="G18" s="35"/>
      <c r="H18" s="68"/>
      <c r="I18" s="70"/>
      <c r="J18" s="71"/>
      <c r="K18" s="14"/>
      <c r="L18" s="14"/>
    </row>
    <row r="19" ht="12.75" customHeight="1">
      <c r="A19" s="52"/>
      <c r="B19" s="14"/>
      <c r="C19" s="66"/>
      <c r="D19" s="67">
        <v>10.0</v>
      </c>
      <c r="E19" s="68"/>
      <c r="F19" s="69"/>
      <c r="G19" s="35"/>
      <c r="H19" s="68"/>
      <c r="I19" s="70"/>
      <c r="J19" s="71"/>
      <c r="K19" s="14"/>
      <c r="L19" s="14"/>
    </row>
    <row r="20" ht="12.75" customHeight="1">
      <c r="A20" s="52"/>
      <c r="B20" s="14"/>
      <c r="C20" s="66"/>
      <c r="D20" s="67">
        <v>11.0</v>
      </c>
      <c r="E20" s="68"/>
      <c r="F20" s="69"/>
      <c r="G20" s="35"/>
      <c r="H20" s="68"/>
      <c r="I20" s="70"/>
      <c r="J20" s="71"/>
      <c r="K20" s="14"/>
      <c r="L20" s="14"/>
    </row>
    <row r="21" ht="12.75" customHeight="1">
      <c r="A21" s="52"/>
      <c r="B21" s="14"/>
      <c r="C21" s="66"/>
      <c r="D21" s="67">
        <v>12.0</v>
      </c>
      <c r="E21" s="68"/>
      <c r="F21" s="69"/>
      <c r="G21" s="35"/>
      <c r="H21" s="68"/>
      <c r="I21" s="70"/>
      <c r="J21" s="71"/>
      <c r="K21" s="14"/>
      <c r="L21" s="14"/>
    </row>
    <row r="22" ht="12.75" customHeight="1">
      <c r="A22" s="52"/>
      <c r="B22" s="14"/>
      <c r="C22" s="66"/>
      <c r="D22" s="67">
        <v>13.0</v>
      </c>
      <c r="E22" s="68"/>
      <c r="F22" s="69"/>
      <c r="G22" s="35"/>
      <c r="H22" s="68"/>
      <c r="I22" s="70"/>
      <c r="J22" s="71"/>
      <c r="K22" s="14"/>
      <c r="L22" s="14"/>
    </row>
    <row r="23" ht="12.75" customHeight="1">
      <c r="A23" s="52"/>
      <c r="B23" s="14"/>
      <c r="C23" s="66"/>
      <c r="D23" s="67">
        <v>14.0</v>
      </c>
      <c r="E23" s="68"/>
      <c r="F23" s="69"/>
      <c r="G23" s="35"/>
      <c r="H23" s="68"/>
      <c r="I23" s="70"/>
      <c r="J23" s="71"/>
      <c r="K23" s="14"/>
      <c r="L23" s="14"/>
    </row>
    <row r="24" ht="12.75" customHeight="1">
      <c r="A24" s="52"/>
      <c r="B24" s="14"/>
      <c r="C24" s="72"/>
      <c r="D24" s="73">
        <v>15.0</v>
      </c>
      <c r="E24" s="74"/>
      <c r="F24" s="75"/>
      <c r="G24" s="41"/>
      <c r="H24" s="74"/>
      <c r="I24" s="76"/>
      <c r="J24" s="77"/>
      <c r="K24" s="14"/>
      <c r="L24" s="14"/>
    </row>
    <row r="25" ht="12.75" customHeight="1">
      <c r="A25" s="52"/>
      <c r="B25" s="14"/>
      <c r="C25" s="14"/>
      <c r="D25" s="14"/>
      <c r="E25" s="14"/>
      <c r="F25" s="78"/>
      <c r="G25" s="78"/>
      <c r="H25" s="14"/>
      <c r="I25" s="79"/>
      <c r="J25" s="14"/>
      <c r="K25" s="14"/>
      <c r="L25" s="14"/>
    </row>
    <row r="26" ht="12.75" customHeight="1">
      <c r="A26" s="52"/>
      <c r="B26" s="14"/>
      <c r="C26" s="14"/>
      <c r="D26" s="14"/>
      <c r="E26" s="14"/>
      <c r="F26" s="14"/>
      <c r="G26" s="14"/>
      <c r="H26" s="14"/>
      <c r="I26" s="14"/>
      <c r="J26" s="14"/>
      <c r="K26" s="14"/>
      <c r="L26" s="14"/>
    </row>
    <row r="27" ht="19.5" customHeight="1">
      <c r="A27" s="46"/>
      <c r="B27" s="47" t="s">
        <v>43</v>
      </c>
      <c r="C27" s="48"/>
      <c r="D27" s="48"/>
      <c r="E27" s="48"/>
      <c r="F27" s="48"/>
      <c r="G27" s="48"/>
      <c r="H27" s="48"/>
      <c r="I27" s="48"/>
      <c r="J27" s="48"/>
      <c r="K27" s="48"/>
      <c r="L27" s="49"/>
    </row>
    <row r="28" ht="13.5" customHeight="1">
      <c r="A28" s="50"/>
      <c r="B28" s="45"/>
      <c r="C28" s="51" t="s">
        <v>44</v>
      </c>
    </row>
    <row r="29" ht="11.25" customHeight="1">
      <c r="A29" s="50"/>
      <c r="B29" s="45"/>
    </row>
    <row r="30" ht="11.25" customHeight="1">
      <c r="A30" s="50"/>
      <c r="B30" s="45"/>
    </row>
    <row r="31" ht="12.75" customHeight="1">
      <c r="A31" s="52"/>
      <c r="B31" s="14"/>
      <c r="C31" s="53" t="s">
        <v>36</v>
      </c>
      <c r="D31" s="53" t="s">
        <v>37</v>
      </c>
      <c r="E31" s="55" t="s">
        <v>45</v>
      </c>
      <c r="F31" s="56"/>
      <c r="G31" s="55" t="s">
        <v>46</v>
      </c>
      <c r="H31" s="80"/>
      <c r="I31" s="80"/>
      <c r="J31" s="80"/>
      <c r="K31" s="56"/>
      <c r="L31" s="14"/>
    </row>
    <row r="32" ht="12.75" customHeight="1">
      <c r="A32" s="52"/>
      <c r="B32" s="14"/>
      <c r="C32" s="57"/>
      <c r="D32" s="57"/>
      <c r="E32" s="58"/>
      <c r="F32" s="59"/>
      <c r="G32" s="58"/>
      <c r="H32" s="81"/>
      <c r="I32" s="81"/>
      <c r="J32" s="81"/>
      <c r="K32" s="59"/>
      <c r="L32" s="14"/>
    </row>
    <row r="33" ht="12.75" customHeight="1">
      <c r="A33" s="52"/>
      <c r="B33" s="14"/>
      <c r="C33" s="60">
        <v>1.0</v>
      </c>
      <c r="D33" s="61">
        <v>1.0</v>
      </c>
      <c r="E33" s="63"/>
      <c r="F33" s="30"/>
      <c r="G33" s="63"/>
      <c r="H33" s="29"/>
      <c r="I33" s="29"/>
      <c r="J33" s="29"/>
      <c r="K33" s="29"/>
      <c r="L33" s="14"/>
    </row>
    <row r="34" ht="12.75" customHeight="1">
      <c r="A34" s="52"/>
      <c r="B34" s="14"/>
      <c r="C34" s="66"/>
      <c r="D34" s="67">
        <v>2.0</v>
      </c>
      <c r="E34" s="69"/>
      <c r="F34" s="35"/>
      <c r="G34" s="69"/>
      <c r="H34" s="34"/>
      <c r="I34" s="34"/>
      <c r="J34" s="34"/>
      <c r="K34" s="34"/>
      <c r="L34" s="14"/>
    </row>
    <row r="35" ht="12.75" customHeight="1">
      <c r="A35" s="52"/>
      <c r="B35" s="14"/>
      <c r="C35" s="66"/>
      <c r="D35" s="67">
        <v>3.0</v>
      </c>
      <c r="E35" s="69"/>
      <c r="F35" s="35"/>
      <c r="G35" s="69"/>
      <c r="H35" s="34"/>
      <c r="I35" s="34"/>
      <c r="J35" s="34"/>
      <c r="K35" s="34"/>
      <c r="L35" s="14"/>
    </row>
    <row r="36" ht="12.75" customHeight="1">
      <c r="A36" s="52"/>
      <c r="B36" s="14"/>
      <c r="C36" s="66"/>
      <c r="D36" s="67">
        <v>4.0</v>
      </c>
      <c r="E36" s="69"/>
      <c r="F36" s="35"/>
      <c r="G36" s="69"/>
      <c r="H36" s="34"/>
      <c r="I36" s="34"/>
      <c r="J36" s="34"/>
      <c r="K36" s="34"/>
      <c r="L36" s="14"/>
    </row>
    <row r="37" ht="12.75" customHeight="1">
      <c r="A37" s="52"/>
      <c r="B37" s="14"/>
      <c r="C37" s="72"/>
      <c r="D37" s="73">
        <v>5.0</v>
      </c>
      <c r="E37" s="75"/>
      <c r="F37" s="41"/>
      <c r="G37" s="75"/>
      <c r="H37" s="40"/>
      <c r="I37" s="40"/>
      <c r="J37" s="40"/>
      <c r="K37" s="40"/>
      <c r="L37" s="14"/>
    </row>
    <row r="38" ht="12.75" customHeight="1">
      <c r="A38" s="52"/>
      <c r="B38" s="14"/>
      <c r="C38" s="14"/>
      <c r="D38" s="14"/>
      <c r="E38" s="78"/>
      <c r="F38" s="78"/>
      <c r="G38" s="78"/>
      <c r="H38" s="78"/>
      <c r="I38" s="78"/>
      <c r="J38" s="78"/>
      <c r="K38" s="78"/>
      <c r="L38" s="14"/>
    </row>
    <row r="39" ht="12.75" customHeight="1">
      <c r="A39" s="52"/>
      <c r="B39" s="14"/>
      <c r="C39" s="14"/>
      <c r="D39" s="14"/>
      <c r="E39" s="14"/>
      <c r="F39" s="14"/>
      <c r="G39" s="14"/>
      <c r="H39" s="14"/>
      <c r="I39" s="14"/>
      <c r="J39" s="14"/>
      <c r="K39" s="14"/>
      <c r="L39" s="14"/>
    </row>
    <row r="40" ht="18.75" customHeight="1">
      <c r="A40" s="46"/>
      <c r="B40" s="47" t="s">
        <v>47</v>
      </c>
      <c r="C40" s="48"/>
      <c r="D40" s="48"/>
      <c r="E40" s="48"/>
      <c r="F40" s="48"/>
      <c r="G40" s="48"/>
      <c r="H40" s="48"/>
      <c r="I40" s="48"/>
      <c r="J40" s="48"/>
      <c r="K40" s="48"/>
      <c r="L40" s="49"/>
    </row>
    <row r="41" ht="12.75" customHeight="1">
      <c r="A41" s="50"/>
      <c r="B41" s="45"/>
      <c r="C41" s="82" t="s">
        <v>48</v>
      </c>
    </row>
    <row r="42" ht="12.75" customHeight="1">
      <c r="A42" s="50"/>
      <c r="B42" s="45"/>
    </row>
    <row r="43" ht="11.25" customHeight="1">
      <c r="A43" s="52"/>
      <c r="B43" s="14"/>
      <c r="C43" s="53" t="s">
        <v>36</v>
      </c>
      <c r="D43" s="53" t="s">
        <v>37</v>
      </c>
      <c r="E43" s="83" t="s">
        <v>49</v>
      </c>
      <c r="F43" s="56"/>
      <c r="G43" s="55" t="s">
        <v>46</v>
      </c>
      <c r="H43" s="80"/>
      <c r="I43" s="80"/>
      <c r="J43" s="80"/>
      <c r="K43" s="56"/>
      <c r="L43" s="14"/>
    </row>
    <row r="44" ht="30.0" customHeight="1">
      <c r="A44" s="52"/>
      <c r="B44" s="14"/>
      <c r="C44" s="57"/>
      <c r="D44" s="57"/>
      <c r="E44" s="58"/>
      <c r="F44" s="59"/>
      <c r="G44" s="58"/>
      <c r="H44" s="81"/>
      <c r="I44" s="81"/>
      <c r="J44" s="81"/>
      <c r="K44" s="59"/>
      <c r="L44" s="14"/>
    </row>
    <row r="45" ht="12.75" customHeight="1">
      <c r="A45" s="52"/>
      <c r="B45" s="14"/>
      <c r="C45" s="60">
        <v>1.0</v>
      </c>
      <c r="D45" s="61">
        <v>1.0</v>
      </c>
      <c r="E45" s="63"/>
      <c r="F45" s="30"/>
      <c r="G45" s="63"/>
      <c r="H45" s="29"/>
      <c r="I45" s="29"/>
      <c r="J45" s="29"/>
      <c r="K45" s="29"/>
      <c r="L45" s="14"/>
    </row>
    <row r="46" ht="12.75" customHeight="1">
      <c r="A46" s="52"/>
      <c r="B46" s="14"/>
      <c r="C46" s="66"/>
      <c r="D46" s="67">
        <v>2.0</v>
      </c>
      <c r="E46" s="69"/>
      <c r="F46" s="35"/>
      <c r="G46" s="69"/>
      <c r="H46" s="34"/>
      <c r="I46" s="34"/>
      <c r="J46" s="34"/>
      <c r="K46" s="34"/>
      <c r="L46" s="14"/>
    </row>
    <row r="47" ht="12.75" customHeight="1">
      <c r="A47" s="52"/>
      <c r="B47" s="14"/>
      <c r="C47" s="66"/>
      <c r="D47" s="67">
        <v>3.0</v>
      </c>
      <c r="E47" s="69"/>
      <c r="F47" s="35"/>
      <c r="G47" s="69"/>
      <c r="H47" s="34"/>
      <c r="I47" s="34"/>
      <c r="J47" s="34"/>
      <c r="K47" s="34"/>
      <c r="L47" s="14"/>
    </row>
    <row r="48" ht="12.75" customHeight="1">
      <c r="A48" s="52"/>
      <c r="B48" s="14"/>
      <c r="C48" s="66"/>
      <c r="D48" s="67">
        <v>4.0</v>
      </c>
      <c r="E48" s="69"/>
      <c r="F48" s="35"/>
      <c r="G48" s="69"/>
      <c r="H48" s="34"/>
      <c r="I48" s="34"/>
      <c r="J48" s="34"/>
      <c r="K48" s="34"/>
      <c r="L48" s="14"/>
    </row>
    <row r="49" ht="12.75" customHeight="1">
      <c r="A49" s="52"/>
      <c r="B49" s="14"/>
      <c r="C49" s="72"/>
      <c r="D49" s="73">
        <v>5.0</v>
      </c>
      <c r="E49" s="75"/>
      <c r="F49" s="41"/>
      <c r="G49" s="75"/>
      <c r="H49" s="40"/>
      <c r="I49" s="40"/>
      <c r="J49" s="40"/>
      <c r="K49" s="40"/>
      <c r="L49" s="14"/>
    </row>
    <row r="50" ht="12.75" customHeight="1">
      <c r="A50" s="52"/>
      <c r="B50" s="14"/>
      <c r="C50" s="14"/>
      <c r="D50" s="14"/>
      <c r="E50" s="14"/>
      <c r="F50" s="14"/>
      <c r="G50" s="14"/>
      <c r="H50" s="14"/>
      <c r="I50" s="14"/>
      <c r="J50" s="14"/>
      <c r="K50" s="14"/>
      <c r="L50" s="14"/>
    </row>
    <row r="51" ht="19.5" customHeight="1">
      <c r="A51" s="46"/>
      <c r="B51" s="47" t="s">
        <v>50</v>
      </c>
      <c r="C51" s="48"/>
      <c r="D51" s="48"/>
      <c r="E51" s="48"/>
      <c r="F51" s="48"/>
      <c r="G51" s="48"/>
      <c r="H51" s="48"/>
      <c r="I51" s="48"/>
      <c r="J51" s="48"/>
      <c r="K51" s="48"/>
      <c r="L51" s="49"/>
    </row>
    <row r="52" ht="12.75" customHeight="1">
      <c r="A52" s="50"/>
      <c r="B52" s="45"/>
      <c r="C52" s="51" t="s">
        <v>51</v>
      </c>
    </row>
    <row r="53" ht="12.75" customHeight="1">
      <c r="A53" s="50"/>
      <c r="B53" s="45"/>
    </row>
    <row r="54" ht="11.25" customHeight="1">
      <c r="A54" s="52"/>
      <c r="B54" s="14"/>
      <c r="C54" s="53" t="s">
        <v>36</v>
      </c>
      <c r="D54" s="53" t="s">
        <v>37</v>
      </c>
      <c r="E54" s="83" t="s">
        <v>52</v>
      </c>
      <c r="F54" s="56"/>
      <c r="G54" s="55" t="s">
        <v>46</v>
      </c>
      <c r="H54" s="80"/>
      <c r="I54" s="80"/>
      <c r="J54" s="80"/>
      <c r="K54" s="56"/>
      <c r="L54" s="14"/>
    </row>
    <row r="55" ht="30.0" customHeight="1">
      <c r="A55" s="52"/>
      <c r="B55" s="14"/>
      <c r="C55" s="57"/>
      <c r="D55" s="57"/>
      <c r="E55" s="58"/>
      <c r="F55" s="59"/>
      <c r="G55" s="58"/>
      <c r="H55" s="81"/>
      <c r="I55" s="81"/>
      <c r="J55" s="81"/>
      <c r="K55" s="59"/>
      <c r="L55" s="14"/>
    </row>
    <row r="56" ht="12.75" customHeight="1">
      <c r="A56" s="52"/>
      <c r="B56" s="14"/>
      <c r="C56" s="60">
        <v>1.0</v>
      </c>
      <c r="D56" s="61">
        <v>1.0</v>
      </c>
      <c r="E56" s="63"/>
      <c r="F56" s="30"/>
      <c r="G56" s="63"/>
      <c r="H56" s="29"/>
      <c r="I56" s="29"/>
      <c r="J56" s="29"/>
      <c r="K56" s="29"/>
      <c r="L56" s="14"/>
    </row>
    <row r="57" ht="12.75" customHeight="1">
      <c r="A57" s="52"/>
      <c r="B57" s="14"/>
      <c r="C57" s="66"/>
      <c r="D57" s="67">
        <v>2.0</v>
      </c>
      <c r="E57" s="69"/>
      <c r="F57" s="35"/>
      <c r="G57" s="69"/>
      <c r="H57" s="34"/>
      <c r="I57" s="34"/>
      <c r="J57" s="34"/>
      <c r="K57" s="34"/>
      <c r="L57" s="14"/>
    </row>
    <row r="58" ht="12.75" customHeight="1">
      <c r="A58" s="52"/>
      <c r="B58" s="14"/>
      <c r="C58" s="66"/>
      <c r="D58" s="67">
        <v>3.0</v>
      </c>
      <c r="E58" s="69"/>
      <c r="F58" s="35"/>
      <c r="G58" s="69"/>
      <c r="H58" s="34"/>
      <c r="I58" s="34"/>
      <c r="J58" s="34"/>
      <c r="K58" s="34"/>
      <c r="L58" s="14"/>
    </row>
    <row r="59" ht="12.75" customHeight="1">
      <c r="A59" s="52"/>
      <c r="B59" s="14"/>
      <c r="C59" s="66"/>
      <c r="D59" s="67">
        <v>4.0</v>
      </c>
      <c r="E59" s="69"/>
      <c r="F59" s="35"/>
      <c r="G59" s="69"/>
      <c r="H59" s="34"/>
      <c r="I59" s="34"/>
      <c r="J59" s="34"/>
      <c r="K59" s="34"/>
      <c r="L59" s="14"/>
    </row>
    <row r="60" ht="12.75" customHeight="1">
      <c r="A60" s="52"/>
      <c r="B60" s="14"/>
      <c r="C60" s="72"/>
      <c r="D60" s="73">
        <v>5.0</v>
      </c>
      <c r="E60" s="75"/>
      <c r="F60" s="41"/>
      <c r="G60" s="75"/>
      <c r="H60" s="40"/>
      <c r="I60" s="40"/>
      <c r="J60" s="40"/>
      <c r="K60" s="40"/>
      <c r="L60" s="14"/>
    </row>
    <row r="61" ht="12.75" customHeight="1">
      <c r="A61" s="52"/>
      <c r="B61" s="14"/>
      <c r="C61" s="14"/>
      <c r="D61" s="14"/>
      <c r="E61" s="14"/>
      <c r="F61" s="14"/>
      <c r="G61" s="14"/>
      <c r="H61" s="14"/>
      <c r="I61" s="14"/>
      <c r="J61" s="14"/>
      <c r="K61" s="14"/>
      <c r="L61" s="14"/>
    </row>
    <row r="62" ht="18.75" customHeight="1">
      <c r="A62" s="46"/>
      <c r="B62" s="47" t="s">
        <v>53</v>
      </c>
      <c r="C62" s="48"/>
      <c r="D62" s="48"/>
      <c r="E62" s="48"/>
      <c r="F62" s="48"/>
      <c r="G62" s="48"/>
      <c r="H62" s="48"/>
      <c r="I62" s="48"/>
      <c r="J62" s="48"/>
      <c r="K62" s="48"/>
      <c r="L62" s="49"/>
    </row>
    <row r="63" ht="12.75" customHeight="1">
      <c r="A63" s="50"/>
      <c r="B63" s="45"/>
      <c r="C63" s="84" t="s">
        <v>54</v>
      </c>
    </row>
    <row r="64" ht="12.75" customHeight="1">
      <c r="A64" s="52"/>
      <c r="B64" s="14"/>
    </row>
    <row r="65" ht="12.75" customHeight="1">
      <c r="A65" s="52"/>
      <c r="B65" s="14"/>
      <c r="C65" s="53" t="s">
        <v>36</v>
      </c>
      <c r="D65" s="53" t="s">
        <v>37</v>
      </c>
      <c r="E65" s="85" t="s">
        <v>55</v>
      </c>
      <c r="F65" s="56"/>
      <c r="G65" s="83" t="s">
        <v>56</v>
      </c>
      <c r="H65" s="80"/>
      <c r="I65" s="80"/>
      <c r="J65" s="80"/>
      <c r="K65" s="56"/>
      <c r="L65" s="14"/>
    </row>
    <row r="66" ht="12.75" customHeight="1">
      <c r="A66" s="52"/>
      <c r="B66" s="14"/>
      <c r="C66" s="57"/>
      <c r="D66" s="57"/>
      <c r="E66" s="58"/>
      <c r="F66" s="59"/>
      <c r="G66" s="58"/>
      <c r="H66" s="81"/>
      <c r="I66" s="81"/>
      <c r="J66" s="81"/>
      <c r="K66" s="59"/>
      <c r="L66" s="14"/>
    </row>
    <row r="67" ht="12.75" customHeight="1">
      <c r="A67" s="86"/>
      <c r="B67" s="38"/>
      <c r="C67" s="87">
        <v>1.0</v>
      </c>
      <c r="D67" s="88"/>
      <c r="E67" s="89"/>
      <c r="F67" s="30"/>
      <c r="G67" s="90"/>
      <c r="H67" s="29"/>
      <c r="I67" s="29"/>
      <c r="J67" s="29"/>
      <c r="K67" s="29"/>
      <c r="L67" s="14"/>
    </row>
    <row r="68" ht="12.75" customHeight="1">
      <c r="A68" s="86"/>
      <c r="B68" s="38"/>
      <c r="C68" s="91"/>
      <c r="D68" s="92"/>
      <c r="E68" s="93"/>
      <c r="F68" s="35"/>
      <c r="G68" s="94"/>
      <c r="H68" s="34"/>
      <c r="I68" s="34"/>
      <c r="J68" s="34"/>
      <c r="K68" s="34"/>
      <c r="L68" s="14"/>
    </row>
    <row r="69" ht="12.75" customHeight="1">
      <c r="A69" s="86"/>
      <c r="B69" s="38"/>
      <c r="C69" s="91"/>
      <c r="D69" s="92"/>
      <c r="E69" s="93"/>
      <c r="F69" s="35"/>
      <c r="G69" s="94"/>
      <c r="H69" s="34"/>
      <c r="I69" s="34"/>
      <c r="J69" s="34"/>
      <c r="K69" s="34"/>
      <c r="L69" s="14"/>
    </row>
    <row r="70" ht="12.75" customHeight="1">
      <c r="A70" s="86"/>
      <c r="B70" s="38"/>
      <c r="C70" s="91"/>
      <c r="D70" s="92"/>
      <c r="E70" s="93"/>
      <c r="F70" s="35"/>
      <c r="G70" s="94"/>
      <c r="H70" s="34"/>
      <c r="I70" s="34"/>
      <c r="J70" s="34"/>
      <c r="K70" s="34"/>
      <c r="L70" s="14"/>
    </row>
    <row r="71" ht="12.75" customHeight="1">
      <c r="A71" s="86"/>
      <c r="B71" s="38"/>
      <c r="C71" s="91"/>
      <c r="D71" s="92"/>
      <c r="E71" s="93"/>
      <c r="F71" s="35"/>
      <c r="G71" s="94"/>
      <c r="H71" s="34"/>
      <c r="I71" s="34"/>
      <c r="J71" s="34"/>
      <c r="K71" s="34"/>
      <c r="L71" s="14"/>
    </row>
    <row r="72" ht="12.75" customHeight="1">
      <c r="A72" s="86"/>
      <c r="B72" s="38"/>
      <c r="C72" s="91"/>
      <c r="D72" s="92"/>
      <c r="E72" s="93"/>
      <c r="F72" s="35"/>
      <c r="G72" s="94"/>
      <c r="H72" s="34"/>
      <c r="I72" s="34"/>
      <c r="J72" s="34"/>
      <c r="K72" s="34"/>
      <c r="L72" s="14"/>
    </row>
    <row r="73" ht="12.75" customHeight="1">
      <c r="A73" s="86"/>
      <c r="B73" s="38"/>
      <c r="C73" s="95"/>
      <c r="D73" s="96"/>
      <c r="E73" s="97"/>
      <c r="F73" s="41"/>
      <c r="G73" s="98"/>
      <c r="H73" s="40"/>
      <c r="I73" s="40"/>
      <c r="J73" s="40"/>
      <c r="K73" s="40"/>
      <c r="L73" s="14"/>
    </row>
    <row r="74" ht="12.75" customHeight="1">
      <c r="A74" s="86"/>
      <c r="B74" s="38"/>
      <c r="C74" s="38"/>
      <c r="D74" s="38"/>
      <c r="E74" s="99"/>
      <c r="G74" s="38"/>
      <c r="H74" s="14"/>
      <c r="I74" s="14"/>
      <c r="J74" s="14"/>
      <c r="K74" s="14"/>
      <c r="L74" s="14"/>
    </row>
    <row r="75" ht="18.75" customHeight="1">
      <c r="A75" s="46"/>
      <c r="B75" s="47" t="s">
        <v>57</v>
      </c>
      <c r="C75" s="48"/>
      <c r="D75" s="48"/>
      <c r="E75" s="48"/>
      <c r="F75" s="48"/>
      <c r="G75" s="48"/>
      <c r="H75" s="48"/>
      <c r="I75" s="48"/>
      <c r="J75" s="48"/>
      <c r="K75" s="48"/>
      <c r="L75" s="49"/>
    </row>
    <row r="76" ht="12.75" customHeight="1">
      <c r="A76" s="50"/>
      <c r="B76" s="45"/>
      <c r="C76" s="84" t="s">
        <v>54</v>
      </c>
    </row>
    <row r="77" ht="12.75" customHeight="1">
      <c r="A77" s="52"/>
      <c r="B77" s="14"/>
    </row>
    <row r="78" ht="12.75" customHeight="1">
      <c r="A78" s="52"/>
      <c r="B78" s="14"/>
      <c r="C78" s="53" t="s">
        <v>36</v>
      </c>
      <c r="D78" s="53" t="s">
        <v>37</v>
      </c>
      <c r="E78" s="85" t="s">
        <v>55</v>
      </c>
      <c r="F78" s="56"/>
      <c r="G78" s="83" t="s">
        <v>56</v>
      </c>
      <c r="H78" s="80"/>
      <c r="I78" s="80"/>
      <c r="J78" s="80"/>
      <c r="K78" s="56"/>
      <c r="L78" s="14"/>
    </row>
    <row r="79" ht="12.75" customHeight="1">
      <c r="A79" s="52"/>
      <c r="B79" s="14"/>
      <c r="C79" s="57"/>
      <c r="D79" s="57"/>
      <c r="E79" s="58"/>
      <c r="F79" s="59"/>
      <c r="G79" s="58"/>
      <c r="H79" s="81"/>
      <c r="I79" s="81"/>
      <c r="J79" s="81"/>
      <c r="K79" s="59"/>
      <c r="L79" s="14"/>
    </row>
    <row r="80" ht="12.75" customHeight="1">
      <c r="A80" s="86"/>
      <c r="B80" s="38"/>
      <c r="C80" s="87">
        <v>1.0</v>
      </c>
      <c r="D80" s="88"/>
      <c r="E80" s="89" t="s">
        <v>58</v>
      </c>
      <c r="F80" s="30"/>
      <c r="G80" s="90">
        <v>55555.0</v>
      </c>
      <c r="H80" s="29"/>
      <c r="I80" s="29"/>
      <c r="J80" s="29"/>
      <c r="K80" s="29"/>
      <c r="L80" s="14"/>
    </row>
    <row r="81" ht="12.75" customHeight="1">
      <c r="A81" s="86"/>
      <c r="B81" s="38"/>
      <c r="C81" s="91"/>
      <c r="D81" s="92"/>
      <c r="E81" s="93"/>
      <c r="F81" s="35"/>
      <c r="G81" s="94"/>
      <c r="H81" s="34"/>
      <c r="I81" s="34"/>
      <c r="J81" s="34"/>
      <c r="K81" s="34"/>
      <c r="L81" s="14"/>
    </row>
    <row r="82" ht="12.75" customHeight="1">
      <c r="A82" s="86"/>
      <c r="B82" s="38"/>
      <c r="C82" s="91"/>
      <c r="D82" s="92"/>
      <c r="E82" s="93"/>
      <c r="F82" s="35"/>
      <c r="G82" s="94"/>
      <c r="H82" s="34"/>
      <c r="I82" s="34"/>
      <c r="J82" s="34"/>
      <c r="K82" s="34"/>
      <c r="L82" s="14"/>
    </row>
    <row r="83" ht="12.75" customHeight="1">
      <c r="A83" s="86"/>
      <c r="B83" s="38"/>
      <c r="C83" s="91"/>
      <c r="D83" s="92"/>
      <c r="E83" s="93"/>
      <c r="F83" s="35"/>
      <c r="G83" s="94"/>
      <c r="H83" s="34"/>
      <c r="I83" s="34"/>
      <c r="J83" s="34"/>
      <c r="K83" s="34"/>
      <c r="L83" s="14"/>
    </row>
    <row r="84" ht="12.75" customHeight="1">
      <c r="A84" s="86"/>
      <c r="B84" s="38"/>
      <c r="C84" s="91"/>
      <c r="D84" s="92"/>
      <c r="E84" s="93"/>
      <c r="F84" s="35"/>
      <c r="G84" s="94"/>
      <c r="H84" s="34"/>
      <c r="I84" s="34"/>
      <c r="J84" s="34"/>
      <c r="K84" s="34"/>
      <c r="L84" s="14"/>
    </row>
    <row r="85" ht="12.75" customHeight="1">
      <c r="A85" s="86"/>
      <c r="B85" s="38"/>
      <c r="C85" s="91"/>
      <c r="D85" s="92"/>
      <c r="E85" s="93"/>
      <c r="F85" s="35"/>
      <c r="G85" s="94"/>
      <c r="H85" s="34"/>
      <c r="I85" s="34"/>
      <c r="J85" s="34"/>
      <c r="K85" s="34"/>
      <c r="L85" s="14"/>
    </row>
    <row r="86" ht="12.75" customHeight="1">
      <c r="A86" s="86"/>
      <c r="B86" s="38"/>
      <c r="C86" s="95"/>
      <c r="D86" s="96"/>
      <c r="E86" s="97"/>
      <c r="F86" s="41"/>
      <c r="G86" s="98"/>
      <c r="H86" s="40"/>
      <c r="I86" s="40"/>
      <c r="J86" s="40"/>
      <c r="K86" s="40"/>
      <c r="L86" s="14"/>
    </row>
    <row r="87" ht="12.75" customHeight="1">
      <c r="A87" s="86"/>
      <c r="B87" s="38"/>
      <c r="C87" s="38"/>
      <c r="D87" s="38"/>
      <c r="E87" s="99"/>
      <c r="G87" s="38"/>
      <c r="H87" s="14"/>
      <c r="I87" s="14"/>
      <c r="J87" s="14"/>
      <c r="K87" s="14"/>
      <c r="L87" s="14"/>
    </row>
    <row r="88" ht="18.75" customHeight="1">
      <c r="A88" s="52"/>
      <c r="B88" s="14"/>
      <c r="C88" s="14"/>
      <c r="D88" s="14"/>
      <c r="E88" s="100" t="s">
        <v>59</v>
      </c>
      <c r="F88" s="101"/>
      <c r="G88" s="102"/>
      <c r="H88" s="103"/>
      <c r="I88" s="104"/>
      <c r="J88" s="14"/>
      <c r="K88" s="14"/>
      <c r="L88" s="14"/>
    </row>
    <row r="89" ht="18.75" customHeight="1">
      <c r="A89" s="52"/>
      <c r="B89" s="14"/>
      <c r="C89" s="14"/>
      <c r="D89" s="14"/>
      <c r="E89" s="105" t="s">
        <v>60</v>
      </c>
      <c r="F89" s="106"/>
      <c r="G89" s="107"/>
      <c r="H89" s="108"/>
      <c r="I89" s="109"/>
      <c r="J89" s="14"/>
      <c r="K89" s="14"/>
      <c r="L89" s="14"/>
    </row>
    <row r="90" ht="18.75" customHeight="1">
      <c r="A90" s="52"/>
      <c r="B90" s="14"/>
      <c r="C90" s="14"/>
      <c r="D90" s="14"/>
      <c r="E90" s="110" t="s">
        <v>61</v>
      </c>
      <c r="F90" s="111"/>
      <c r="G90" s="107"/>
      <c r="H90" s="108"/>
      <c r="I90" s="109"/>
      <c r="J90" s="14"/>
      <c r="K90" s="14"/>
      <c r="L90" s="14"/>
    </row>
    <row r="91" ht="18.75" customHeight="1">
      <c r="A91" s="52"/>
      <c r="B91" s="14"/>
      <c r="C91" s="14"/>
      <c r="D91" s="14"/>
      <c r="E91" s="105" t="s">
        <v>62</v>
      </c>
      <c r="F91" s="106"/>
      <c r="G91" s="107"/>
      <c r="H91" s="108"/>
      <c r="I91" s="109"/>
      <c r="J91" s="14"/>
      <c r="K91" s="14"/>
      <c r="L91" s="14"/>
    </row>
    <row r="92" ht="18.75" customHeight="1">
      <c r="A92" s="52"/>
      <c r="B92" s="14"/>
      <c r="C92" s="14"/>
      <c r="D92" s="14"/>
      <c r="E92" s="105" t="s">
        <v>63</v>
      </c>
      <c r="F92" s="106"/>
      <c r="G92" s="107"/>
      <c r="H92" s="108"/>
      <c r="I92" s="109"/>
      <c r="J92" s="14"/>
      <c r="K92" s="14"/>
      <c r="L92" s="14"/>
    </row>
    <row r="93" ht="18.75" customHeight="1">
      <c r="A93" s="52"/>
      <c r="B93" s="14"/>
      <c r="C93" s="14"/>
      <c r="D93" s="14"/>
      <c r="E93" s="105" t="s">
        <v>64</v>
      </c>
      <c r="F93" s="106"/>
      <c r="G93" s="107"/>
      <c r="H93" s="108"/>
      <c r="I93" s="109"/>
      <c r="J93" s="14"/>
      <c r="K93" s="14"/>
      <c r="L93" s="14"/>
    </row>
    <row r="94" ht="18.75" customHeight="1">
      <c r="A94" s="52"/>
      <c r="B94" s="14"/>
      <c r="C94" s="14"/>
      <c r="D94" s="14"/>
      <c r="E94" s="105" t="s">
        <v>65</v>
      </c>
      <c r="F94" s="106"/>
      <c r="G94" s="107"/>
      <c r="H94" s="108"/>
      <c r="I94" s="109"/>
      <c r="J94" s="14"/>
      <c r="K94" s="14"/>
      <c r="L94" s="14"/>
    </row>
    <row r="95" ht="18.75" customHeight="1">
      <c r="A95" s="52"/>
      <c r="B95" s="14"/>
      <c r="C95" s="14"/>
      <c r="D95" s="14"/>
      <c r="E95" s="112" t="s">
        <v>66</v>
      </c>
      <c r="F95" s="113"/>
      <c r="G95" s="114"/>
      <c r="H95" s="115"/>
      <c r="I95" s="113"/>
      <c r="J95" s="14"/>
      <c r="K95" s="14"/>
      <c r="L95" s="14"/>
    </row>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32">
    <mergeCell ref="F22:G22"/>
    <mergeCell ref="F23:G23"/>
    <mergeCell ref="F24:G24"/>
    <mergeCell ref="B27:L27"/>
    <mergeCell ref="C28:L30"/>
    <mergeCell ref="C31:C32"/>
    <mergeCell ref="D31:D32"/>
    <mergeCell ref="E31:F32"/>
    <mergeCell ref="G31:K32"/>
    <mergeCell ref="E33:F33"/>
    <mergeCell ref="G33:K33"/>
    <mergeCell ref="E34:F34"/>
    <mergeCell ref="G34:K34"/>
    <mergeCell ref="G35:K35"/>
    <mergeCell ref="E35:F35"/>
    <mergeCell ref="E36:F36"/>
    <mergeCell ref="E37:F37"/>
    <mergeCell ref="G36:K36"/>
    <mergeCell ref="G37:K37"/>
    <mergeCell ref="B40:L40"/>
    <mergeCell ref="C41:L42"/>
    <mergeCell ref="C43:C44"/>
    <mergeCell ref="D43:D44"/>
    <mergeCell ref="G43:K44"/>
    <mergeCell ref="D8:D9"/>
    <mergeCell ref="E8:E9"/>
    <mergeCell ref="I8:I9"/>
    <mergeCell ref="J8:J9"/>
    <mergeCell ref="A1:D1"/>
    <mergeCell ref="F1:G1"/>
    <mergeCell ref="J1:L1"/>
    <mergeCell ref="B2:L2"/>
    <mergeCell ref="B4:L4"/>
    <mergeCell ref="C5:L7"/>
    <mergeCell ref="C8:C9"/>
    <mergeCell ref="F8:G9"/>
    <mergeCell ref="H8:H9"/>
    <mergeCell ref="F10:G10"/>
    <mergeCell ref="F11:G11"/>
    <mergeCell ref="F12:G12"/>
    <mergeCell ref="F13:G13"/>
    <mergeCell ref="F14:G14"/>
    <mergeCell ref="F15:G15"/>
    <mergeCell ref="F16:G16"/>
    <mergeCell ref="F17:G17"/>
    <mergeCell ref="F18:G18"/>
    <mergeCell ref="F19:G19"/>
    <mergeCell ref="F20:G20"/>
    <mergeCell ref="F21:G21"/>
    <mergeCell ref="E43:F44"/>
    <mergeCell ref="E45:F45"/>
    <mergeCell ref="E46:F46"/>
    <mergeCell ref="E47:F47"/>
    <mergeCell ref="E48:F48"/>
    <mergeCell ref="E49:F49"/>
    <mergeCell ref="G45:K45"/>
    <mergeCell ref="G46:K46"/>
    <mergeCell ref="G47:K47"/>
    <mergeCell ref="G48:K48"/>
    <mergeCell ref="G49:K49"/>
    <mergeCell ref="B51:L51"/>
    <mergeCell ref="C52:L53"/>
    <mergeCell ref="D78:D79"/>
    <mergeCell ref="E78:F79"/>
    <mergeCell ref="E80:F80"/>
    <mergeCell ref="E81:F81"/>
    <mergeCell ref="E82:F82"/>
    <mergeCell ref="E83:F83"/>
    <mergeCell ref="E84:F84"/>
    <mergeCell ref="E93:F93"/>
    <mergeCell ref="E94:F94"/>
    <mergeCell ref="E95:F95"/>
    <mergeCell ref="E85:F85"/>
    <mergeCell ref="E86:F86"/>
    <mergeCell ref="E88:F88"/>
    <mergeCell ref="E89:F89"/>
    <mergeCell ref="E90:F90"/>
    <mergeCell ref="E91:F91"/>
    <mergeCell ref="E92:F92"/>
    <mergeCell ref="G78:K79"/>
    <mergeCell ref="G80:K80"/>
    <mergeCell ref="G81:K81"/>
    <mergeCell ref="G82:K82"/>
    <mergeCell ref="G83:K83"/>
    <mergeCell ref="G84:K84"/>
    <mergeCell ref="G85:K85"/>
    <mergeCell ref="G86:K86"/>
    <mergeCell ref="G88:I88"/>
    <mergeCell ref="G89:I89"/>
    <mergeCell ref="G90:I90"/>
    <mergeCell ref="G91:I91"/>
    <mergeCell ref="G92:I92"/>
    <mergeCell ref="G93:I93"/>
    <mergeCell ref="E57:F57"/>
    <mergeCell ref="E58:F58"/>
    <mergeCell ref="E59:F59"/>
    <mergeCell ref="E60:F60"/>
    <mergeCell ref="C54:C55"/>
    <mergeCell ref="D54:D55"/>
    <mergeCell ref="E54:F55"/>
    <mergeCell ref="G54:K55"/>
    <mergeCell ref="E56:F56"/>
    <mergeCell ref="G56:K56"/>
    <mergeCell ref="G57:K57"/>
    <mergeCell ref="G58:K58"/>
    <mergeCell ref="G59:K59"/>
    <mergeCell ref="G60:K60"/>
    <mergeCell ref="B62:L62"/>
    <mergeCell ref="C63:L64"/>
    <mergeCell ref="C65:C66"/>
    <mergeCell ref="D65:D66"/>
    <mergeCell ref="E69:F69"/>
    <mergeCell ref="E70:F70"/>
    <mergeCell ref="E71:F71"/>
    <mergeCell ref="E72:F72"/>
    <mergeCell ref="E73:F73"/>
    <mergeCell ref="E65:F66"/>
    <mergeCell ref="G65:K66"/>
    <mergeCell ref="E67:F67"/>
    <mergeCell ref="G67:K67"/>
    <mergeCell ref="E68:F68"/>
    <mergeCell ref="G68:K68"/>
    <mergeCell ref="G69:K69"/>
    <mergeCell ref="G70:K70"/>
    <mergeCell ref="G71:K71"/>
    <mergeCell ref="G72:K72"/>
    <mergeCell ref="G73:K73"/>
    <mergeCell ref="B75:L75"/>
    <mergeCell ref="C76:L77"/>
    <mergeCell ref="C78:C79"/>
    <mergeCell ref="G94:I94"/>
    <mergeCell ref="G95:I95"/>
  </mergeCells>
  <printOptions/>
  <pageMargins bottom="0.5" footer="0.0" header="0.0" left="0.75" right="0.75" top="0.5"/>
  <pageSetup orientation="landscape"/>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B050"/>
    <pageSetUpPr fitToPage="1"/>
  </sheetPr>
  <sheetViews>
    <sheetView showGridLines="0" workbookViewId="0">
      <pane xSplit="4.0" topLeftCell="E1" activePane="topRight" state="frozen"/>
      <selection activeCell="F2" sqref="F2" pane="topRight"/>
    </sheetView>
  </sheetViews>
  <sheetFormatPr customHeight="1" defaultColWidth="12.63" defaultRowHeight="15.0"/>
  <cols>
    <col customWidth="1" min="1" max="1" width="7.75"/>
    <col customWidth="1" min="2" max="2" width="19.38"/>
    <col customWidth="1" min="3" max="3" width="13.25"/>
    <col customWidth="1" min="4" max="4" width="13.0"/>
    <col customWidth="1" min="5" max="5" width="15.63"/>
    <col customWidth="1" min="6" max="6" width="6.13"/>
    <col customWidth="1" min="7" max="7" width="5.88"/>
    <col customWidth="1" min="8" max="8" width="6.63"/>
    <col customWidth="1" min="9" max="9" width="11.13"/>
    <col customWidth="1" min="10" max="10" width="5.75"/>
    <col customWidth="1" min="11" max="11" width="6.25"/>
    <col customWidth="1" min="12" max="12" width="8.88"/>
    <col customWidth="1" min="13" max="13" width="12.38"/>
    <col customWidth="1" min="14" max="14" width="6.25"/>
    <col customWidth="1" min="15" max="15" width="5.88"/>
    <col customWidth="1" min="16" max="16" width="6.13"/>
    <col customWidth="1" min="17" max="17" width="10.38"/>
    <col customWidth="1" min="18" max="18" width="14.13"/>
  </cols>
  <sheetData>
    <row r="1">
      <c r="A1" s="116"/>
      <c r="C1" s="116"/>
      <c r="D1" s="117" t="s">
        <v>67</v>
      </c>
      <c r="E1" s="118"/>
      <c r="F1" s="119" t="s">
        <v>68</v>
      </c>
      <c r="G1" s="81"/>
      <c r="H1" s="81"/>
      <c r="I1" s="81"/>
      <c r="J1" s="81"/>
      <c r="K1" s="81"/>
      <c r="L1" s="81"/>
      <c r="M1" s="81"/>
      <c r="N1" s="81"/>
      <c r="O1" s="81"/>
      <c r="P1" s="81"/>
      <c r="Q1" s="81"/>
      <c r="R1" s="59"/>
    </row>
    <row r="2" ht="27.0" customHeight="1">
      <c r="A2" s="120" t="s">
        <v>69</v>
      </c>
      <c r="B2" s="81"/>
      <c r="C2" s="81"/>
      <c r="D2" s="59"/>
      <c r="E2" s="121"/>
      <c r="F2" s="122" t="s">
        <v>70</v>
      </c>
      <c r="G2" s="123"/>
      <c r="H2" s="123"/>
      <c r="I2" s="124"/>
      <c r="J2" s="122" t="s">
        <v>71</v>
      </c>
      <c r="K2" s="123"/>
      <c r="L2" s="123"/>
      <c r="M2" s="124"/>
      <c r="N2" s="122" t="s">
        <v>72</v>
      </c>
      <c r="O2" s="123"/>
      <c r="P2" s="123"/>
      <c r="Q2" s="124"/>
      <c r="R2" s="125"/>
    </row>
    <row r="3" ht="30.75" customHeight="1">
      <c r="A3" s="126"/>
      <c r="B3" s="126"/>
      <c r="C3" s="127"/>
      <c r="D3" s="128"/>
      <c r="E3" s="129" t="s">
        <v>73</v>
      </c>
      <c r="F3" s="130" t="s">
        <v>74</v>
      </c>
      <c r="G3" s="130" t="s">
        <v>75</v>
      </c>
      <c r="H3" s="130" t="s">
        <v>76</v>
      </c>
      <c r="I3" s="131" t="s">
        <v>77</v>
      </c>
      <c r="J3" s="132" t="s">
        <v>74</v>
      </c>
      <c r="K3" s="130" t="s">
        <v>75</v>
      </c>
      <c r="L3" s="130" t="s">
        <v>76</v>
      </c>
      <c r="M3" s="131" t="s">
        <v>77</v>
      </c>
      <c r="N3" s="132" t="s">
        <v>74</v>
      </c>
      <c r="O3" s="130" t="s">
        <v>75</v>
      </c>
      <c r="P3" s="130" t="s">
        <v>76</v>
      </c>
      <c r="Q3" s="131" t="s">
        <v>77</v>
      </c>
      <c r="R3" s="130" t="s">
        <v>77</v>
      </c>
    </row>
    <row r="4" ht="12.75" customHeight="1">
      <c r="A4" s="133" t="s">
        <v>78</v>
      </c>
      <c r="D4" s="134" t="s">
        <v>79</v>
      </c>
      <c r="E4" s="135"/>
      <c r="F4" s="136"/>
      <c r="G4" s="137"/>
      <c r="H4" s="137"/>
      <c r="I4" s="138"/>
      <c r="J4" s="136"/>
      <c r="K4" s="137"/>
      <c r="L4" s="137"/>
      <c r="M4" s="138"/>
      <c r="N4" s="136"/>
      <c r="O4" s="137"/>
      <c r="P4" s="137"/>
      <c r="Q4" s="138"/>
      <c r="R4" s="139"/>
    </row>
    <row r="5" ht="12.75" customHeight="1">
      <c r="A5" s="140" t="s">
        <v>80</v>
      </c>
      <c r="B5" s="141" t="s">
        <v>81</v>
      </c>
      <c r="C5" s="142"/>
      <c r="D5" s="143"/>
      <c r="E5" s="144"/>
      <c r="F5" s="144"/>
      <c r="G5" s="144"/>
      <c r="H5" s="144"/>
      <c r="I5" s="144"/>
      <c r="J5" s="144"/>
      <c r="K5" s="144"/>
      <c r="L5" s="144"/>
      <c r="M5" s="144"/>
      <c r="N5" s="144"/>
      <c r="O5" s="144"/>
      <c r="P5" s="144"/>
      <c r="Q5" s="144"/>
      <c r="R5" s="144"/>
    </row>
    <row r="6" ht="12.75" customHeight="1">
      <c r="A6" s="145">
        <v>1.0</v>
      </c>
      <c r="B6" s="145"/>
      <c r="C6" s="146" t="str">
        <f>'Budget Notes'!F10</f>
        <v/>
      </c>
      <c r="D6" s="147"/>
      <c r="E6" s="148"/>
      <c r="F6" s="149"/>
      <c r="G6" s="150"/>
      <c r="H6" s="150"/>
      <c r="I6" s="151">
        <f t="shared" ref="I6:I15" si="1">G6*H6</f>
        <v>0</v>
      </c>
      <c r="J6" s="149" t="s">
        <v>82</v>
      </c>
      <c r="K6" s="150"/>
      <c r="L6" s="150"/>
      <c r="M6" s="151">
        <f t="shared" ref="M6:M15" si="2">K6*L6</f>
        <v>0</v>
      </c>
      <c r="N6" s="149" t="s">
        <v>82</v>
      </c>
      <c r="O6" s="150"/>
      <c r="P6" s="150"/>
      <c r="Q6" s="151">
        <f t="shared" ref="Q6:Q15" si="3">O6*P6</f>
        <v>0</v>
      </c>
      <c r="R6" s="152">
        <f t="shared" ref="R6:R15" si="4">I6+M6+Q6</f>
        <v>0</v>
      </c>
    </row>
    <row r="7" ht="12.75" customHeight="1">
      <c r="A7" s="145">
        <f t="shared" ref="A7:A15" si="5">A6+1</f>
        <v>2</v>
      </c>
      <c r="B7" s="145"/>
      <c r="C7" s="146" t="str">
        <f>'Budget Notes'!F11</f>
        <v/>
      </c>
      <c r="D7" s="147"/>
      <c r="E7" s="153"/>
      <c r="F7" s="154"/>
      <c r="G7" s="155"/>
      <c r="H7" s="155"/>
      <c r="I7" s="156">
        <f t="shared" si="1"/>
        <v>0</v>
      </c>
      <c r="J7" s="154" t="s">
        <v>82</v>
      </c>
      <c r="K7" s="155"/>
      <c r="L7" s="155"/>
      <c r="M7" s="157">
        <f t="shared" si="2"/>
        <v>0</v>
      </c>
      <c r="N7" s="154" t="s">
        <v>82</v>
      </c>
      <c r="O7" s="155"/>
      <c r="P7" s="155"/>
      <c r="Q7" s="157">
        <f t="shared" si="3"/>
        <v>0</v>
      </c>
      <c r="R7" s="158">
        <f t="shared" si="4"/>
        <v>0</v>
      </c>
    </row>
    <row r="8" ht="12.75" customHeight="1">
      <c r="A8" s="145">
        <f t="shared" si="5"/>
        <v>3</v>
      </c>
      <c r="B8" s="145"/>
      <c r="C8" s="146" t="str">
        <f>'Budget Notes'!F12</f>
        <v/>
      </c>
      <c r="D8" s="147"/>
      <c r="E8" s="148"/>
      <c r="F8" s="149"/>
      <c r="G8" s="159"/>
      <c r="H8" s="159"/>
      <c r="I8" s="151">
        <f t="shared" si="1"/>
        <v>0</v>
      </c>
      <c r="J8" s="149" t="s">
        <v>82</v>
      </c>
      <c r="K8" s="159"/>
      <c r="L8" s="159"/>
      <c r="M8" s="160">
        <f t="shared" si="2"/>
        <v>0</v>
      </c>
      <c r="N8" s="149" t="s">
        <v>82</v>
      </c>
      <c r="O8" s="159"/>
      <c r="P8" s="159"/>
      <c r="Q8" s="160">
        <f t="shared" si="3"/>
        <v>0</v>
      </c>
      <c r="R8" s="161">
        <f t="shared" si="4"/>
        <v>0</v>
      </c>
    </row>
    <row r="9" ht="12.75" customHeight="1">
      <c r="A9" s="145">
        <f t="shared" si="5"/>
        <v>4</v>
      </c>
      <c r="B9" s="145"/>
      <c r="C9" s="146" t="str">
        <f>'Budget Notes'!F13</f>
        <v/>
      </c>
      <c r="D9" s="147"/>
      <c r="E9" s="153"/>
      <c r="F9" s="154"/>
      <c r="G9" s="155"/>
      <c r="H9" s="155"/>
      <c r="I9" s="156">
        <f t="shared" si="1"/>
        <v>0</v>
      </c>
      <c r="J9" s="154" t="s">
        <v>82</v>
      </c>
      <c r="K9" s="155"/>
      <c r="L9" s="155"/>
      <c r="M9" s="157">
        <f t="shared" si="2"/>
        <v>0</v>
      </c>
      <c r="N9" s="154" t="s">
        <v>82</v>
      </c>
      <c r="O9" s="155"/>
      <c r="P9" s="155"/>
      <c r="Q9" s="157">
        <f t="shared" si="3"/>
        <v>0</v>
      </c>
      <c r="R9" s="158">
        <f t="shared" si="4"/>
        <v>0</v>
      </c>
    </row>
    <row r="10" ht="12.75" customHeight="1">
      <c r="A10" s="145">
        <f t="shared" si="5"/>
        <v>5</v>
      </c>
      <c r="B10" s="145"/>
      <c r="C10" s="146" t="str">
        <f>'Budget Notes'!F14</f>
        <v/>
      </c>
      <c r="D10" s="147"/>
      <c r="E10" s="148"/>
      <c r="F10" s="149"/>
      <c r="G10" s="159"/>
      <c r="H10" s="159"/>
      <c r="I10" s="151">
        <f t="shared" si="1"/>
        <v>0</v>
      </c>
      <c r="J10" s="149" t="s">
        <v>82</v>
      </c>
      <c r="K10" s="159"/>
      <c r="L10" s="159"/>
      <c r="M10" s="160">
        <f t="shared" si="2"/>
        <v>0</v>
      </c>
      <c r="N10" s="149" t="s">
        <v>82</v>
      </c>
      <c r="O10" s="159"/>
      <c r="P10" s="159"/>
      <c r="Q10" s="160">
        <f t="shared" si="3"/>
        <v>0</v>
      </c>
      <c r="R10" s="161">
        <f t="shared" si="4"/>
        <v>0</v>
      </c>
    </row>
    <row r="11" ht="12.75" customHeight="1">
      <c r="A11" s="145">
        <f t="shared" si="5"/>
        <v>6</v>
      </c>
      <c r="B11" s="145"/>
      <c r="C11" s="146" t="str">
        <f>'Budget Notes'!F15</f>
        <v/>
      </c>
      <c r="D11" s="147"/>
      <c r="E11" s="153"/>
      <c r="F11" s="154"/>
      <c r="G11" s="155"/>
      <c r="H11" s="155"/>
      <c r="I11" s="156">
        <f t="shared" si="1"/>
        <v>0</v>
      </c>
      <c r="J11" s="154" t="s">
        <v>82</v>
      </c>
      <c r="K11" s="155"/>
      <c r="L11" s="155"/>
      <c r="M11" s="157">
        <f t="shared" si="2"/>
        <v>0</v>
      </c>
      <c r="N11" s="154" t="s">
        <v>82</v>
      </c>
      <c r="O11" s="155"/>
      <c r="P11" s="155"/>
      <c r="Q11" s="157">
        <f t="shared" si="3"/>
        <v>0</v>
      </c>
      <c r="R11" s="158">
        <f t="shared" si="4"/>
        <v>0</v>
      </c>
    </row>
    <row r="12" ht="12.75" customHeight="1">
      <c r="A12" s="145">
        <f t="shared" si="5"/>
        <v>7</v>
      </c>
      <c r="B12" s="145"/>
      <c r="C12" s="146" t="str">
        <f>'Budget Notes'!F16</f>
        <v/>
      </c>
      <c r="D12" s="147"/>
      <c r="E12" s="148"/>
      <c r="F12" s="149"/>
      <c r="G12" s="159"/>
      <c r="H12" s="159"/>
      <c r="I12" s="151">
        <f t="shared" si="1"/>
        <v>0</v>
      </c>
      <c r="J12" s="149" t="s">
        <v>82</v>
      </c>
      <c r="K12" s="159"/>
      <c r="L12" s="159"/>
      <c r="M12" s="160">
        <f t="shared" si="2"/>
        <v>0</v>
      </c>
      <c r="N12" s="149" t="s">
        <v>82</v>
      </c>
      <c r="O12" s="159"/>
      <c r="P12" s="159"/>
      <c r="Q12" s="160">
        <f t="shared" si="3"/>
        <v>0</v>
      </c>
      <c r="R12" s="161">
        <f t="shared" si="4"/>
        <v>0</v>
      </c>
    </row>
    <row r="13" ht="12.75" customHeight="1">
      <c r="A13" s="145">
        <f t="shared" si="5"/>
        <v>8</v>
      </c>
      <c r="B13" s="145"/>
      <c r="C13" s="146" t="str">
        <f>'Budget Notes'!F17</f>
        <v/>
      </c>
      <c r="D13" s="147"/>
      <c r="E13" s="153"/>
      <c r="F13" s="154"/>
      <c r="G13" s="155"/>
      <c r="H13" s="155"/>
      <c r="I13" s="156">
        <f t="shared" si="1"/>
        <v>0</v>
      </c>
      <c r="J13" s="154" t="s">
        <v>82</v>
      </c>
      <c r="K13" s="155"/>
      <c r="L13" s="155"/>
      <c r="M13" s="157">
        <f t="shared" si="2"/>
        <v>0</v>
      </c>
      <c r="N13" s="154" t="s">
        <v>82</v>
      </c>
      <c r="O13" s="155"/>
      <c r="P13" s="155"/>
      <c r="Q13" s="157">
        <f t="shared" si="3"/>
        <v>0</v>
      </c>
      <c r="R13" s="158">
        <f t="shared" si="4"/>
        <v>0</v>
      </c>
    </row>
    <row r="14" ht="12.75" customHeight="1">
      <c r="A14" s="145">
        <f t="shared" si="5"/>
        <v>9</v>
      </c>
      <c r="B14" s="145"/>
      <c r="C14" s="146" t="str">
        <f>'Budget Notes'!F18</f>
        <v/>
      </c>
      <c r="D14" s="147"/>
      <c r="E14" s="148"/>
      <c r="F14" s="149"/>
      <c r="G14" s="159"/>
      <c r="H14" s="159"/>
      <c r="I14" s="151">
        <f t="shared" si="1"/>
        <v>0</v>
      </c>
      <c r="J14" s="149" t="s">
        <v>82</v>
      </c>
      <c r="K14" s="159"/>
      <c r="L14" s="159"/>
      <c r="M14" s="160">
        <f t="shared" si="2"/>
        <v>0</v>
      </c>
      <c r="N14" s="149" t="s">
        <v>82</v>
      </c>
      <c r="O14" s="159"/>
      <c r="P14" s="159"/>
      <c r="Q14" s="160">
        <f t="shared" si="3"/>
        <v>0</v>
      </c>
      <c r="R14" s="161">
        <f t="shared" si="4"/>
        <v>0</v>
      </c>
    </row>
    <row r="15" ht="12.75" customHeight="1">
      <c r="A15" s="145">
        <f t="shared" si="5"/>
        <v>10</v>
      </c>
      <c r="B15" s="145"/>
      <c r="C15" s="146" t="str">
        <f>'Budget Notes'!F19</f>
        <v/>
      </c>
      <c r="D15" s="162"/>
      <c r="E15" s="153"/>
      <c r="F15" s="154"/>
      <c r="G15" s="163"/>
      <c r="H15" s="163"/>
      <c r="I15" s="156">
        <f t="shared" si="1"/>
        <v>0</v>
      </c>
      <c r="J15" s="154" t="s">
        <v>82</v>
      </c>
      <c r="K15" s="163"/>
      <c r="L15" s="163"/>
      <c r="M15" s="164">
        <f t="shared" si="2"/>
        <v>0</v>
      </c>
      <c r="N15" s="154" t="s">
        <v>82</v>
      </c>
      <c r="O15" s="163"/>
      <c r="P15" s="163"/>
      <c r="Q15" s="164">
        <f t="shared" si="3"/>
        <v>0</v>
      </c>
      <c r="R15" s="165">
        <f t="shared" si="4"/>
        <v>0</v>
      </c>
    </row>
    <row r="16" ht="12.75" customHeight="1">
      <c r="A16" s="166"/>
      <c r="B16" s="141" t="s">
        <v>83</v>
      </c>
      <c r="C16" s="142"/>
      <c r="D16" s="143"/>
      <c r="E16" s="167"/>
      <c r="F16" s="167"/>
      <c r="G16" s="167"/>
      <c r="H16" s="167"/>
      <c r="I16" s="167"/>
      <c r="J16" s="167"/>
      <c r="K16" s="167"/>
      <c r="L16" s="167"/>
      <c r="M16" s="167"/>
      <c r="N16" s="167"/>
      <c r="O16" s="167"/>
      <c r="P16" s="167"/>
      <c r="Q16" s="167"/>
      <c r="R16" s="167"/>
    </row>
    <row r="17" ht="12.75" customHeight="1">
      <c r="A17" s="145">
        <f>A15+1</f>
        <v>11</v>
      </c>
      <c r="B17" s="145"/>
      <c r="C17" s="146" t="str">
        <f>'Budget Notes'!F18</f>
        <v/>
      </c>
      <c r="D17" s="147"/>
      <c r="E17" s="153"/>
      <c r="F17" s="154"/>
      <c r="G17" s="168"/>
      <c r="H17" s="168"/>
      <c r="I17" s="156">
        <f t="shared" ref="I17:I21" si="6">G17*H17</f>
        <v>0</v>
      </c>
      <c r="J17" s="154" t="s">
        <v>82</v>
      </c>
      <c r="K17" s="168"/>
      <c r="L17" s="168"/>
      <c r="M17" s="156">
        <f t="shared" ref="M17:M21" si="7">K17*L17</f>
        <v>0</v>
      </c>
      <c r="N17" s="154" t="s">
        <v>82</v>
      </c>
      <c r="O17" s="168"/>
      <c r="P17" s="168"/>
      <c r="Q17" s="156">
        <f t="shared" ref="Q17:Q21" si="8">O17*P17</f>
        <v>0</v>
      </c>
      <c r="R17" s="169">
        <f t="shared" ref="R17:R21" si="9">I17+M17+Q17</f>
        <v>0</v>
      </c>
    </row>
    <row r="18" ht="12.75" customHeight="1">
      <c r="A18" s="145">
        <f t="shared" ref="A18:A21" si="10">A17+1</f>
        <v>12</v>
      </c>
      <c r="B18" s="145"/>
      <c r="C18" s="146" t="str">
        <f>'Budget Notes'!F19</f>
        <v/>
      </c>
      <c r="D18" s="170"/>
      <c r="E18" s="148"/>
      <c r="F18" s="149"/>
      <c r="G18" s="159"/>
      <c r="H18" s="159"/>
      <c r="I18" s="160">
        <f t="shared" si="6"/>
        <v>0</v>
      </c>
      <c r="J18" s="149" t="s">
        <v>82</v>
      </c>
      <c r="K18" s="159"/>
      <c r="L18" s="159"/>
      <c r="M18" s="160">
        <f t="shared" si="7"/>
        <v>0</v>
      </c>
      <c r="N18" s="149" t="s">
        <v>82</v>
      </c>
      <c r="O18" s="159"/>
      <c r="P18" s="159"/>
      <c r="Q18" s="160">
        <f t="shared" si="8"/>
        <v>0</v>
      </c>
      <c r="R18" s="161">
        <f t="shared" si="9"/>
        <v>0</v>
      </c>
    </row>
    <row r="19" ht="12.75" customHeight="1">
      <c r="A19" s="145">
        <f t="shared" si="10"/>
        <v>13</v>
      </c>
      <c r="B19" s="145"/>
      <c r="C19" s="146" t="str">
        <f>'Budget Notes'!F20</f>
        <v/>
      </c>
      <c r="D19" s="170"/>
      <c r="E19" s="153"/>
      <c r="F19" s="154"/>
      <c r="G19" s="155"/>
      <c r="H19" s="155"/>
      <c r="I19" s="157">
        <f t="shared" si="6"/>
        <v>0</v>
      </c>
      <c r="J19" s="154" t="s">
        <v>82</v>
      </c>
      <c r="K19" s="155"/>
      <c r="L19" s="155"/>
      <c r="M19" s="157">
        <f t="shared" si="7"/>
        <v>0</v>
      </c>
      <c r="N19" s="154" t="s">
        <v>82</v>
      </c>
      <c r="O19" s="155"/>
      <c r="P19" s="155"/>
      <c r="Q19" s="157">
        <f t="shared" si="8"/>
        <v>0</v>
      </c>
      <c r="R19" s="158">
        <f t="shared" si="9"/>
        <v>0</v>
      </c>
    </row>
    <row r="20" ht="12.75" customHeight="1">
      <c r="A20" s="145">
        <f t="shared" si="10"/>
        <v>14</v>
      </c>
      <c r="B20" s="145"/>
      <c r="C20" s="146" t="str">
        <f>'Budget Notes'!F21</f>
        <v/>
      </c>
      <c r="D20" s="170"/>
      <c r="E20" s="148"/>
      <c r="F20" s="149"/>
      <c r="G20" s="159"/>
      <c r="H20" s="159"/>
      <c r="I20" s="160">
        <f t="shared" si="6"/>
        <v>0</v>
      </c>
      <c r="J20" s="149" t="s">
        <v>82</v>
      </c>
      <c r="K20" s="159"/>
      <c r="L20" s="159"/>
      <c r="M20" s="160">
        <f t="shared" si="7"/>
        <v>0</v>
      </c>
      <c r="N20" s="149" t="s">
        <v>82</v>
      </c>
      <c r="O20" s="159"/>
      <c r="P20" s="159"/>
      <c r="Q20" s="160">
        <f t="shared" si="8"/>
        <v>0</v>
      </c>
      <c r="R20" s="161">
        <f t="shared" si="9"/>
        <v>0</v>
      </c>
    </row>
    <row r="21" ht="12.75" customHeight="1">
      <c r="A21" s="145">
        <f t="shared" si="10"/>
        <v>15</v>
      </c>
      <c r="B21" s="145"/>
      <c r="C21" s="146" t="str">
        <f>'Budget Notes'!F22</f>
        <v/>
      </c>
      <c r="D21" s="170"/>
      <c r="E21" s="153"/>
      <c r="F21" s="154"/>
      <c r="G21" s="163"/>
      <c r="H21" s="163"/>
      <c r="I21" s="164">
        <f t="shared" si="6"/>
        <v>0</v>
      </c>
      <c r="J21" s="154" t="s">
        <v>82</v>
      </c>
      <c r="K21" s="163"/>
      <c r="L21" s="163"/>
      <c r="M21" s="164">
        <f t="shared" si="7"/>
        <v>0</v>
      </c>
      <c r="N21" s="154" t="s">
        <v>82</v>
      </c>
      <c r="O21" s="163"/>
      <c r="P21" s="163"/>
      <c r="Q21" s="164">
        <f t="shared" si="8"/>
        <v>0</v>
      </c>
      <c r="R21" s="165">
        <f t="shared" si="9"/>
        <v>0</v>
      </c>
    </row>
    <row r="22" ht="12.75" customHeight="1">
      <c r="A22" s="171" t="s">
        <v>84</v>
      </c>
      <c r="B22" s="48"/>
      <c r="C22" s="48"/>
      <c r="D22" s="49"/>
      <c r="E22" s="172"/>
      <c r="F22" s="173"/>
      <c r="G22" s="174"/>
      <c r="H22" s="175"/>
      <c r="I22" s="176">
        <f>sUM(I6:I21)</f>
        <v>0</v>
      </c>
      <c r="J22" s="176"/>
      <c r="K22" s="174"/>
      <c r="L22" s="175"/>
      <c r="M22" s="177">
        <f>sUM(M6:M21)</f>
        <v>0</v>
      </c>
      <c r="N22" s="176"/>
      <c r="O22" s="174"/>
      <c r="P22" s="175"/>
      <c r="Q22" s="177">
        <f>sUM(Q6:Q21)</f>
        <v>0</v>
      </c>
      <c r="R22" s="177">
        <f>SUM(R6:R21)</f>
        <v>0</v>
      </c>
    </row>
    <row r="23" ht="12.75" customHeight="1">
      <c r="A23" s="178" t="s">
        <v>85</v>
      </c>
      <c r="D23" s="134" t="s">
        <v>79</v>
      </c>
      <c r="E23" s="153"/>
      <c r="F23" s="179"/>
      <c r="G23" s="180"/>
      <c r="H23" s="180"/>
      <c r="I23" s="156"/>
      <c r="J23" s="179"/>
      <c r="K23" s="180"/>
      <c r="L23" s="180"/>
      <c r="M23" s="156"/>
      <c r="N23" s="179"/>
      <c r="O23" s="180"/>
      <c r="P23" s="180"/>
      <c r="Q23" s="156"/>
      <c r="R23" s="181"/>
    </row>
    <row r="24" ht="12.75" customHeight="1">
      <c r="A24" s="145">
        <v>1.0</v>
      </c>
      <c r="B24" s="145"/>
      <c r="C24" s="182" t="str">
        <f>'Budget Notes'!E33</f>
        <v/>
      </c>
      <c r="D24" s="145"/>
      <c r="E24" s="148"/>
      <c r="F24" s="183"/>
      <c r="G24" s="159"/>
      <c r="H24" s="159"/>
      <c r="I24" s="160">
        <f t="shared" ref="I24:I28" si="11">G24*H24</f>
        <v>0</v>
      </c>
      <c r="J24" s="183"/>
      <c r="K24" s="159"/>
      <c r="L24" s="159"/>
      <c r="M24" s="160">
        <f t="shared" ref="M24:M28" si="12">K24*L24</f>
        <v>0</v>
      </c>
      <c r="N24" s="183"/>
      <c r="O24" s="159"/>
      <c r="P24" s="159"/>
      <c r="Q24" s="160">
        <f t="shared" ref="Q24:Q28" si="13">O24*P24</f>
        <v>0</v>
      </c>
      <c r="R24" s="161">
        <f t="shared" ref="R24:R28" si="14">I24+M24+Q24</f>
        <v>0</v>
      </c>
    </row>
    <row r="25" ht="12.75" customHeight="1">
      <c r="A25" s="145">
        <f t="shared" ref="A25:A28" si="15">A24+1</f>
        <v>2</v>
      </c>
      <c r="B25" s="145"/>
      <c r="C25" s="182" t="str">
        <f>'Budget Notes'!E34</f>
        <v/>
      </c>
      <c r="D25" s="145"/>
      <c r="E25" s="153"/>
      <c r="F25" s="184"/>
      <c r="G25" s="155"/>
      <c r="H25" s="155"/>
      <c r="I25" s="157">
        <f t="shared" si="11"/>
        <v>0</v>
      </c>
      <c r="J25" s="184"/>
      <c r="K25" s="155"/>
      <c r="L25" s="155"/>
      <c r="M25" s="157">
        <f t="shared" si="12"/>
        <v>0</v>
      </c>
      <c r="N25" s="184"/>
      <c r="O25" s="155"/>
      <c r="P25" s="155"/>
      <c r="Q25" s="157">
        <f t="shared" si="13"/>
        <v>0</v>
      </c>
      <c r="R25" s="158">
        <f t="shared" si="14"/>
        <v>0</v>
      </c>
    </row>
    <row r="26" ht="12.75" customHeight="1">
      <c r="A26" s="145">
        <f t="shared" si="15"/>
        <v>3</v>
      </c>
      <c r="B26" s="145"/>
      <c r="C26" s="182" t="str">
        <f>'Budget Notes'!E35</f>
        <v/>
      </c>
      <c r="D26" s="145"/>
      <c r="E26" s="148"/>
      <c r="F26" s="183"/>
      <c r="G26" s="159"/>
      <c r="H26" s="159"/>
      <c r="I26" s="160">
        <f t="shared" si="11"/>
        <v>0</v>
      </c>
      <c r="J26" s="183"/>
      <c r="K26" s="159"/>
      <c r="L26" s="159"/>
      <c r="M26" s="160">
        <f t="shared" si="12"/>
        <v>0</v>
      </c>
      <c r="N26" s="183"/>
      <c r="O26" s="159"/>
      <c r="P26" s="159"/>
      <c r="Q26" s="160">
        <f t="shared" si="13"/>
        <v>0</v>
      </c>
      <c r="R26" s="161">
        <f t="shared" si="14"/>
        <v>0</v>
      </c>
    </row>
    <row r="27" ht="12.75" customHeight="1">
      <c r="A27" s="145">
        <f t="shared" si="15"/>
        <v>4</v>
      </c>
      <c r="B27" s="145"/>
      <c r="C27" s="182" t="str">
        <f>'Budget Notes'!E36</f>
        <v/>
      </c>
      <c r="D27" s="145"/>
      <c r="E27" s="153"/>
      <c r="F27" s="184"/>
      <c r="G27" s="155"/>
      <c r="H27" s="155"/>
      <c r="I27" s="157">
        <f t="shared" si="11"/>
        <v>0</v>
      </c>
      <c r="J27" s="184"/>
      <c r="K27" s="155"/>
      <c r="L27" s="155"/>
      <c r="M27" s="157">
        <f t="shared" si="12"/>
        <v>0</v>
      </c>
      <c r="N27" s="184"/>
      <c r="O27" s="155"/>
      <c r="P27" s="155"/>
      <c r="Q27" s="157">
        <f t="shared" si="13"/>
        <v>0</v>
      </c>
      <c r="R27" s="158">
        <f t="shared" si="14"/>
        <v>0</v>
      </c>
    </row>
    <row r="28" ht="12.75" customHeight="1">
      <c r="A28" s="145">
        <f t="shared" si="15"/>
        <v>5</v>
      </c>
      <c r="B28" s="145"/>
      <c r="C28" s="182" t="str">
        <f>'Budget Notes'!E37</f>
        <v/>
      </c>
      <c r="D28" s="145"/>
      <c r="E28" s="148"/>
      <c r="F28" s="185"/>
      <c r="G28" s="186"/>
      <c r="H28" s="186"/>
      <c r="I28" s="160">
        <f t="shared" si="11"/>
        <v>0</v>
      </c>
      <c r="J28" s="185"/>
      <c r="K28" s="186"/>
      <c r="L28" s="186"/>
      <c r="M28" s="187">
        <f t="shared" si="12"/>
        <v>0</v>
      </c>
      <c r="N28" s="185"/>
      <c r="O28" s="186"/>
      <c r="P28" s="186"/>
      <c r="Q28" s="187">
        <f t="shared" si="13"/>
        <v>0</v>
      </c>
      <c r="R28" s="188">
        <f t="shared" si="14"/>
        <v>0</v>
      </c>
    </row>
    <row r="29" ht="12.75" customHeight="1">
      <c r="A29" s="171" t="s">
        <v>86</v>
      </c>
      <c r="B29" s="48"/>
      <c r="C29" s="48"/>
      <c r="D29" s="49"/>
      <c r="E29" s="153"/>
      <c r="F29" s="189"/>
      <c r="G29" s="174"/>
      <c r="H29" s="175"/>
      <c r="I29" s="190">
        <f>SUM(I23:I28)</f>
        <v>0</v>
      </c>
      <c r="J29" s="191"/>
      <c r="K29" s="174"/>
      <c r="L29" s="175"/>
      <c r="M29" s="190">
        <f>SUM(M23:M28)</f>
        <v>0</v>
      </c>
      <c r="N29" s="191"/>
      <c r="O29" s="174"/>
      <c r="P29" s="175"/>
      <c r="Q29" s="190">
        <f>SUM(Q23:Q28)</f>
        <v>0</v>
      </c>
      <c r="R29" s="190">
        <f>SUM(R24:R28)</f>
        <v>0</v>
      </c>
    </row>
    <row r="30" ht="12.75" customHeight="1">
      <c r="A30" s="178" t="s">
        <v>87</v>
      </c>
      <c r="D30" s="134" t="s">
        <v>79</v>
      </c>
      <c r="E30" s="148"/>
      <c r="F30" s="192"/>
      <c r="G30" s="193"/>
      <c r="H30" s="193"/>
      <c r="I30" s="151"/>
      <c r="J30" s="192"/>
      <c r="K30" s="193"/>
      <c r="L30" s="193"/>
      <c r="M30" s="151"/>
      <c r="N30" s="192"/>
      <c r="O30" s="193"/>
      <c r="P30" s="193"/>
      <c r="Q30" s="151"/>
      <c r="R30" s="194"/>
    </row>
    <row r="31" ht="12.75" customHeight="1">
      <c r="A31" s="145">
        <v>1.0</v>
      </c>
      <c r="B31" s="145"/>
      <c r="C31" s="182" t="str">
        <f>'Budget Notes'!E45</f>
        <v/>
      </c>
      <c r="D31" s="145"/>
      <c r="E31" s="153"/>
      <c r="F31" s="184"/>
      <c r="G31" s="155"/>
      <c r="H31" s="155"/>
      <c r="I31" s="157">
        <f t="shared" ref="I31:I35" si="16">G31*H31</f>
        <v>0</v>
      </c>
      <c r="J31" s="184"/>
      <c r="K31" s="155"/>
      <c r="L31" s="155"/>
      <c r="M31" s="157">
        <f t="shared" ref="M31:M35" si="17">K31*L31</f>
        <v>0</v>
      </c>
      <c r="N31" s="184"/>
      <c r="O31" s="155"/>
      <c r="P31" s="155"/>
      <c r="Q31" s="157">
        <f t="shared" ref="Q31:Q35" si="18">O31*P31</f>
        <v>0</v>
      </c>
      <c r="R31" s="158">
        <f t="shared" ref="R31:R35" si="19">I31+M31+Q31</f>
        <v>0</v>
      </c>
    </row>
    <row r="32" ht="12.75" customHeight="1">
      <c r="A32" s="145">
        <f t="shared" ref="A32:A35" si="20">A31+1</f>
        <v>2</v>
      </c>
      <c r="B32" s="145"/>
      <c r="C32" s="182" t="str">
        <f>'Budget Notes'!E46</f>
        <v/>
      </c>
      <c r="D32" s="145"/>
      <c r="E32" s="148"/>
      <c r="F32" s="183"/>
      <c r="G32" s="159"/>
      <c r="H32" s="159"/>
      <c r="I32" s="160">
        <f t="shared" si="16"/>
        <v>0</v>
      </c>
      <c r="J32" s="183"/>
      <c r="K32" s="159"/>
      <c r="L32" s="159"/>
      <c r="M32" s="160">
        <f t="shared" si="17"/>
        <v>0</v>
      </c>
      <c r="N32" s="183"/>
      <c r="O32" s="159"/>
      <c r="P32" s="159"/>
      <c r="Q32" s="160">
        <f t="shared" si="18"/>
        <v>0</v>
      </c>
      <c r="R32" s="161">
        <f t="shared" si="19"/>
        <v>0</v>
      </c>
    </row>
    <row r="33" ht="12.75" customHeight="1">
      <c r="A33" s="145">
        <f t="shared" si="20"/>
        <v>3</v>
      </c>
      <c r="B33" s="145"/>
      <c r="C33" s="182" t="str">
        <f>'Budget Notes'!E47</f>
        <v/>
      </c>
      <c r="D33" s="145"/>
      <c r="E33" s="153"/>
      <c r="F33" s="184"/>
      <c r="G33" s="155"/>
      <c r="H33" s="155"/>
      <c r="I33" s="157">
        <f t="shared" si="16"/>
        <v>0</v>
      </c>
      <c r="J33" s="184"/>
      <c r="K33" s="155"/>
      <c r="L33" s="155"/>
      <c r="M33" s="157">
        <f t="shared" si="17"/>
        <v>0</v>
      </c>
      <c r="N33" s="184"/>
      <c r="O33" s="155"/>
      <c r="P33" s="155"/>
      <c r="Q33" s="157">
        <f t="shared" si="18"/>
        <v>0</v>
      </c>
      <c r="R33" s="158">
        <f t="shared" si="19"/>
        <v>0</v>
      </c>
    </row>
    <row r="34" ht="12.75" customHeight="1">
      <c r="A34" s="145">
        <f t="shared" si="20"/>
        <v>4</v>
      </c>
      <c r="B34" s="145"/>
      <c r="C34" s="182" t="str">
        <f>'Budget Notes'!E48</f>
        <v/>
      </c>
      <c r="D34" s="145"/>
      <c r="E34" s="148"/>
      <c r="F34" s="183"/>
      <c r="G34" s="159"/>
      <c r="H34" s="159"/>
      <c r="I34" s="160">
        <f t="shared" si="16"/>
        <v>0</v>
      </c>
      <c r="J34" s="183"/>
      <c r="K34" s="159"/>
      <c r="L34" s="159"/>
      <c r="M34" s="160">
        <f t="shared" si="17"/>
        <v>0</v>
      </c>
      <c r="N34" s="183"/>
      <c r="O34" s="159"/>
      <c r="P34" s="159"/>
      <c r="Q34" s="160">
        <f t="shared" si="18"/>
        <v>0</v>
      </c>
      <c r="R34" s="161">
        <f t="shared" si="19"/>
        <v>0</v>
      </c>
    </row>
    <row r="35" ht="12.75" customHeight="1">
      <c r="A35" s="145">
        <f t="shared" si="20"/>
        <v>5</v>
      </c>
      <c r="B35" s="145"/>
      <c r="C35" s="182" t="str">
        <f>'Budget Notes'!E49</f>
        <v/>
      </c>
      <c r="D35" s="145"/>
      <c r="E35" s="153"/>
      <c r="F35" s="195"/>
      <c r="G35" s="163"/>
      <c r="H35" s="163"/>
      <c r="I35" s="157">
        <f t="shared" si="16"/>
        <v>0</v>
      </c>
      <c r="J35" s="195"/>
      <c r="K35" s="163"/>
      <c r="L35" s="163"/>
      <c r="M35" s="164">
        <f t="shared" si="17"/>
        <v>0</v>
      </c>
      <c r="N35" s="195"/>
      <c r="O35" s="163"/>
      <c r="P35" s="163"/>
      <c r="Q35" s="164">
        <f t="shared" si="18"/>
        <v>0</v>
      </c>
      <c r="R35" s="165">
        <f t="shared" si="19"/>
        <v>0</v>
      </c>
    </row>
    <row r="36" ht="12.75" customHeight="1">
      <c r="A36" s="171" t="s">
        <v>88</v>
      </c>
      <c r="B36" s="48"/>
      <c r="C36" s="48"/>
      <c r="D36" s="49"/>
      <c r="E36" s="148"/>
      <c r="F36" s="173"/>
      <c r="G36" s="174"/>
      <c r="H36" s="175"/>
      <c r="I36" s="177">
        <f>SUM(I30:I35)</f>
        <v>0</v>
      </c>
      <c r="J36" s="176"/>
      <c r="K36" s="174"/>
      <c r="L36" s="175"/>
      <c r="M36" s="177">
        <f>SUM(M30:M35)</f>
        <v>0</v>
      </c>
      <c r="N36" s="176"/>
      <c r="O36" s="174"/>
      <c r="P36" s="175"/>
      <c r="Q36" s="177">
        <f>SUM(Q30:Q35)</f>
        <v>0</v>
      </c>
      <c r="R36" s="196">
        <f>SUM(R31:R35)</f>
        <v>0</v>
      </c>
    </row>
    <row r="37" ht="42.75" customHeight="1">
      <c r="A37" s="178" t="s">
        <v>89</v>
      </c>
      <c r="D37" s="134" t="s">
        <v>79</v>
      </c>
      <c r="E37" s="153"/>
      <c r="F37" s="179"/>
      <c r="G37" s="180"/>
      <c r="H37" s="180"/>
      <c r="I37" s="156"/>
      <c r="J37" s="179"/>
      <c r="K37" s="180"/>
      <c r="L37" s="180"/>
      <c r="M37" s="156"/>
      <c r="N37" s="179"/>
      <c r="O37" s="180"/>
      <c r="P37" s="180"/>
      <c r="Q37" s="156"/>
      <c r="R37" s="181"/>
    </row>
    <row r="38" ht="12.75" customHeight="1">
      <c r="A38" s="145">
        <v>1.0</v>
      </c>
      <c r="B38" s="145"/>
      <c r="C38" s="182" t="str">
        <f>'Budget Notes'!E56</f>
        <v/>
      </c>
      <c r="D38" s="145"/>
      <c r="E38" s="148"/>
      <c r="F38" s="183"/>
      <c r="G38" s="159"/>
      <c r="H38" s="159"/>
      <c r="I38" s="160">
        <f t="shared" ref="I38:I42" si="21">G38*H38</f>
        <v>0</v>
      </c>
      <c r="J38" s="183"/>
      <c r="K38" s="159"/>
      <c r="L38" s="159"/>
      <c r="M38" s="160">
        <f t="shared" ref="M38:M42" si="22">K38*L38</f>
        <v>0</v>
      </c>
      <c r="N38" s="183"/>
      <c r="O38" s="159"/>
      <c r="P38" s="159"/>
      <c r="Q38" s="160">
        <f t="shared" ref="Q38:Q42" si="23">O38*P38</f>
        <v>0</v>
      </c>
      <c r="R38" s="161">
        <f t="shared" ref="R38:R42" si="24">I38+M38+Q38</f>
        <v>0</v>
      </c>
    </row>
    <row r="39" ht="12.75" customHeight="1">
      <c r="A39" s="145">
        <f t="shared" ref="A39:A42" si="25">A38+1</f>
        <v>2</v>
      </c>
      <c r="B39" s="145"/>
      <c r="C39" s="182" t="str">
        <f>'Budget Notes'!E57</f>
        <v/>
      </c>
      <c r="D39" s="145"/>
      <c r="E39" s="153"/>
      <c r="F39" s="184"/>
      <c r="G39" s="155"/>
      <c r="H39" s="155"/>
      <c r="I39" s="157">
        <f t="shared" si="21"/>
        <v>0</v>
      </c>
      <c r="J39" s="184"/>
      <c r="K39" s="155"/>
      <c r="L39" s="155"/>
      <c r="M39" s="157">
        <f t="shared" si="22"/>
        <v>0</v>
      </c>
      <c r="N39" s="184"/>
      <c r="O39" s="155"/>
      <c r="P39" s="155"/>
      <c r="Q39" s="157">
        <f t="shared" si="23"/>
        <v>0</v>
      </c>
      <c r="R39" s="158">
        <f t="shared" si="24"/>
        <v>0</v>
      </c>
    </row>
    <row r="40" ht="12.75" customHeight="1">
      <c r="A40" s="145">
        <f t="shared" si="25"/>
        <v>3</v>
      </c>
      <c r="B40" s="145"/>
      <c r="C40" s="182" t="str">
        <f>'Budget Notes'!E58</f>
        <v/>
      </c>
      <c r="D40" s="145"/>
      <c r="E40" s="148"/>
      <c r="F40" s="183"/>
      <c r="G40" s="159"/>
      <c r="H40" s="159"/>
      <c r="I40" s="160">
        <f t="shared" si="21"/>
        <v>0</v>
      </c>
      <c r="J40" s="183"/>
      <c r="K40" s="159"/>
      <c r="L40" s="159"/>
      <c r="M40" s="160">
        <f t="shared" si="22"/>
        <v>0</v>
      </c>
      <c r="N40" s="183"/>
      <c r="O40" s="159"/>
      <c r="P40" s="159"/>
      <c r="Q40" s="160">
        <f t="shared" si="23"/>
        <v>0</v>
      </c>
      <c r="R40" s="161">
        <f t="shared" si="24"/>
        <v>0</v>
      </c>
    </row>
    <row r="41" ht="12.75" customHeight="1">
      <c r="A41" s="145">
        <f t="shared" si="25"/>
        <v>4</v>
      </c>
      <c r="B41" s="145"/>
      <c r="C41" s="182" t="str">
        <f>'Budget Notes'!E59</f>
        <v/>
      </c>
      <c r="D41" s="145"/>
      <c r="E41" s="153"/>
      <c r="F41" s="184"/>
      <c r="G41" s="155"/>
      <c r="H41" s="155"/>
      <c r="I41" s="157">
        <f t="shared" si="21"/>
        <v>0</v>
      </c>
      <c r="J41" s="184"/>
      <c r="K41" s="155"/>
      <c r="L41" s="155"/>
      <c r="M41" s="157">
        <f t="shared" si="22"/>
        <v>0</v>
      </c>
      <c r="N41" s="184"/>
      <c r="O41" s="155"/>
      <c r="P41" s="155"/>
      <c r="Q41" s="157">
        <f t="shared" si="23"/>
        <v>0</v>
      </c>
      <c r="R41" s="158">
        <f t="shared" si="24"/>
        <v>0</v>
      </c>
    </row>
    <row r="42" ht="12.75" customHeight="1">
      <c r="A42" s="145">
        <f t="shared" si="25"/>
        <v>5</v>
      </c>
      <c r="B42" s="145"/>
      <c r="C42" s="182" t="str">
        <f>'Budget Notes'!E60</f>
        <v/>
      </c>
      <c r="D42" s="145"/>
      <c r="E42" s="148"/>
      <c r="F42" s="185"/>
      <c r="G42" s="186"/>
      <c r="H42" s="186"/>
      <c r="I42" s="160">
        <f t="shared" si="21"/>
        <v>0</v>
      </c>
      <c r="J42" s="185"/>
      <c r="K42" s="186"/>
      <c r="L42" s="186"/>
      <c r="M42" s="187">
        <f t="shared" si="22"/>
        <v>0</v>
      </c>
      <c r="N42" s="185"/>
      <c r="O42" s="186"/>
      <c r="P42" s="186"/>
      <c r="Q42" s="187">
        <f t="shared" si="23"/>
        <v>0</v>
      </c>
      <c r="R42" s="188">
        <f t="shared" si="24"/>
        <v>0</v>
      </c>
    </row>
    <row r="43" ht="12.75" customHeight="1">
      <c r="A43" s="197" t="s">
        <v>90</v>
      </c>
      <c r="B43" s="48"/>
      <c r="C43" s="48"/>
      <c r="D43" s="49"/>
      <c r="E43" s="198"/>
      <c r="F43" s="189"/>
      <c r="G43" s="174"/>
      <c r="H43" s="175"/>
      <c r="I43" s="190">
        <f>Sum(I37:I42)</f>
        <v>0</v>
      </c>
      <c r="J43" s="191"/>
      <c r="K43" s="174"/>
      <c r="L43" s="175"/>
      <c r="M43" s="190">
        <f>Sum(M37:M42)</f>
        <v>0</v>
      </c>
      <c r="N43" s="191"/>
      <c r="O43" s="174"/>
      <c r="P43" s="175"/>
      <c r="Q43" s="190">
        <f>Sum(Q37:Q42)</f>
        <v>0</v>
      </c>
      <c r="R43" s="190">
        <f>SUM(R38:R42)</f>
        <v>0</v>
      </c>
    </row>
    <row r="44" ht="12.75" customHeight="1">
      <c r="A44" s="178" t="s">
        <v>23</v>
      </c>
      <c r="D44" s="134" t="s">
        <v>79</v>
      </c>
      <c r="E44" s="148"/>
      <c r="F44" s="192"/>
      <c r="G44" s="193"/>
      <c r="H44" s="193"/>
      <c r="I44" s="151"/>
      <c r="J44" s="192"/>
      <c r="K44" s="193"/>
      <c r="L44" s="193"/>
      <c r="M44" s="151"/>
      <c r="N44" s="192"/>
      <c r="O44" s="193"/>
      <c r="P44" s="193"/>
      <c r="Q44" s="151"/>
      <c r="R44" s="194"/>
    </row>
    <row r="45" ht="12.75" customHeight="1">
      <c r="A45" s="145"/>
      <c r="B45" s="145"/>
      <c r="C45" s="199" t="s">
        <v>91</v>
      </c>
      <c r="D45" s="145"/>
      <c r="E45" s="153"/>
      <c r="F45" s="184"/>
      <c r="G45" s="155"/>
      <c r="H45" s="155"/>
      <c r="I45" s="157">
        <f t="shared" ref="I45:I54" si="26">G45*H45</f>
        <v>0</v>
      </c>
      <c r="J45" s="184"/>
      <c r="K45" s="155"/>
      <c r="L45" s="155"/>
      <c r="M45" s="157">
        <f t="shared" ref="M45:M54" si="27">K45*L45</f>
        <v>0</v>
      </c>
      <c r="N45" s="184"/>
      <c r="O45" s="155"/>
      <c r="P45" s="155"/>
      <c r="Q45" s="157">
        <f t="shared" ref="Q45:Q54" si="28">O45*P45</f>
        <v>0</v>
      </c>
      <c r="R45" s="158">
        <f t="shared" ref="R45:R54" si="29">I45+M45+Q45</f>
        <v>0</v>
      </c>
    </row>
    <row r="46" ht="12.75" customHeight="1">
      <c r="A46" s="145"/>
      <c r="B46" s="145"/>
      <c r="C46" s="200" t="s">
        <v>92</v>
      </c>
      <c r="D46" s="145"/>
      <c r="E46" s="148"/>
      <c r="F46" s="183"/>
      <c r="G46" s="159"/>
      <c r="H46" s="159"/>
      <c r="I46" s="160">
        <f t="shared" si="26"/>
        <v>0</v>
      </c>
      <c r="J46" s="183"/>
      <c r="K46" s="159"/>
      <c r="L46" s="159"/>
      <c r="M46" s="160">
        <f t="shared" si="27"/>
        <v>0</v>
      </c>
      <c r="N46" s="183"/>
      <c r="O46" s="159"/>
      <c r="P46" s="159"/>
      <c r="Q46" s="160">
        <f t="shared" si="28"/>
        <v>0</v>
      </c>
      <c r="R46" s="161">
        <f t="shared" si="29"/>
        <v>0</v>
      </c>
    </row>
    <row r="47" ht="12.75" customHeight="1">
      <c r="A47" s="145"/>
      <c r="B47" s="145"/>
      <c r="C47" s="200" t="s">
        <v>92</v>
      </c>
      <c r="D47" s="145"/>
      <c r="E47" s="153"/>
      <c r="F47" s="184"/>
      <c r="G47" s="155"/>
      <c r="H47" s="155"/>
      <c r="I47" s="157">
        <f t="shared" si="26"/>
        <v>0</v>
      </c>
      <c r="J47" s="184"/>
      <c r="K47" s="155"/>
      <c r="L47" s="155"/>
      <c r="M47" s="157">
        <f t="shared" si="27"/>
        <v>0</v>
      </c>
      <c r="N47" s="184"/>
      <c r="O47" s="155"/>
      <c r="P47" s="155"/>
      <c r="Q47" s="157">
        <f t="shared" si="28"/>
        <v>0</v>
      </c>
      <c r="R47" s="158">
        <f t="shared" si="29"/>
        <v>0</v>
      </c>
    </row>
    <row r="48" ht="12.75" customHeight="1">
      <c r="A48" s="145"/>
      <c r="B48" s="145"/>
      <c r="C48" s="199" t="s">
        <v>93</v>
      </c>
      <c r="D48" s="145"/>
      <c r="E48" s="148"/>
      <c r="F48" s="183"/>
      <c r="G48" s="159"/>
      <c r="H48" s="159"/>
      <c r="I48" s="160">
        <f t="shared" si="26"/>
        <v>0</v>
      </c>
      <c r="J48" s="183"/>
      <c r="K48" s="159"/>
      <c r="L48" s="159"/>
      <c r="M48" s="160">
        <f t="shared" si="27"/>
        <v>0</v>
      </c>
      <c r="N48" s="183"/>
      <c r="O48" s="159"/>
      <c r="P48" s="159"/>
      <c r="Q48" s="160">
        <f t="shared" si="28"/>
        <v>0</v>
      </c>
      <c r="R48" s="161">
        <f t="shared" si="29"/>
        <v>0</v>
      </c>
    </row>
    <row r="49" ht="12.75" customHeight="1">
      <c r="A49" s="145"/>
      <c r="B49" s="145"/>
      <c r="C49" s="200" t="s">
        <v>92</v>
      </c>
      <c r="D49" s="145"/>
      <c r="E49" s="153"/>
      <c r="F49" s="184"/>
      <c r="G49" s="155"/>
      <c r="H49" s="155"/>
      <c r="I49" s="157">
        <f t="shared" si="26"/>
        <v>0</v>
      </c>
      <c r="J49" s="184"/>
      <c r="K49" s="155"/>
      <c r="L49" s="155"/>
      <c r="M49" s="157">
        <f t="shared" si="27"/>
        <v>0</v>
      </c>
      <c r="N49" s="184"/>
      <c r="O49" s="155"/>
      <c r="P49" s="155"/>
      <c r="Q49" s="157">
        <f t="shared" si="28"/>
        <v>0</v>
      </c>
      <c r="R49" s="158">
        <f t="shared" si="29"/>
        <v>0</v>
      </c>
    </row>
    <row r="50" ht="12.75" customHeight="1">
      <c r="A50" s="145"/>
      <c r="B50" s="145"/>
      <c r="C50" s="200" t="s">
        <v>92</v>
      </c>
      <c r="D50" s="145"/>
      <c r="E50" s="148"/>
      <c r="F50" s="183"/>
      <c r="G50" s="159"/>
      <c r="H50" s="159"/>
      <c r="I50" s="160">
        <f t="shared" si="26"/>
        <v>0</v>
      </c>
      <c r="J50" s="183"/>
      <c r="K50" s="159"/>
      <c r="L50" s="159"/>
      <c r="M50" s="160">
        <f t="shared" si="27"/>
        <v>0</v>
      </c>
      <c r="N50" s="183"/>
      <c r="O50" s="159"/>
      <c r="P50" s="159"/>
      <c r="Q50" s="160">
        <f t="shared" si="28"/>
        <v>0</v>
      </c>
      <c r="R50" s="161">
        <f t="shared" si="29"/>
        <v>0</v>
      </c>
    </row>
    <row r="51" ht="12.75" customHeight="1">
      <c r="A51" s="145"/>
      <c r="B51" s="145"/>
      <c r="C51" s="182"/>
      <c r="D51" s="145"/>
      <c r="E51" s="153"/>
      <c r="F51" s="184"/>
      <c r="G51" s="155"/>
      <c r="H51" s="155"/>
      <c r="I51" s="157">
        <f t="shared" si="26"/>
        <v>0</v>
      </c>
      <c r="J51" s="184"/>
      <c r="K51" s="155"/>
      <c r="L51" s="155"/>
      <c r="M51" s="157">
        <f t="shared" si="27"/>
        <v>0</v>
      </c>
      <c r="N51" s="184"/>
      <c r="O51" s="155"/>
      <c r="P51" s="155"/>
      <c r="Q51" s="157">
        <f t="shared" si="28"/>
        <v>0</v>
      </c>
      <c r="R51" s="158">
        <f t="shared" si="29"/>
        <v>0</v>
      </c>
    </row>
    <row r="52" ht="12.75" customHeight="1">
      <c r="A52" s="145"/>
      <c r="B52" s="145"/>
      <c r="C52" s="182"/>
      <c r="D52" s="145"/>
      <c r="E52" s="148"/>
      <c r="F52" s="183"/>
      <c r="G52" s="159"/>
      <c r="H52" s="159"/>
      <c r="I52" s="160">
        <f t="shared" si="26"/>
        <v>0</v>
      </c>
      <c r="J52" s="183"/>
      <c r="K52" s="159"/>
      <c r="L52" s="159"/>
      <c r="M52" s="160">
        <f t="shared" si="27"/>
        <v>0</v>
      </c>
      <c r="N52" s="183"/>
      <c r="O52" s="159"/>
      <c r="P52" s="159"/>
      <c r="Q52" s="160">
        <f t="shared" si="28"/>
        <v>0</v>
      </c>
      <c r="R52" s="161">
        <f t="shared" si="29"/>
        <v>0</v>
      </c>
    </row>
    <row r="53" ht="12.75" customHeight="1">
      <c r="A53" s="145"/>
      <c r="B53" s="145"/>
      <c r="C53" s="182"/>
      <c r="D53" s="145"/>
      <c r="E53" s="153"/>
      <c r="F53" s="184"/>
      <c r="G53" s="155"/>
      <c r="H53" s="155"/>
      <c r="I53" s="157">
        <f t="shared" si="26"/>
        <v>0</v>
      </c>
      <c r="J53" s="184"/>
      <c r="K53" s="155"/>
      <c r="L53" s="155"/>
      <c r="M53" s="157">
        <f t="shared" si="27"/>
        <v>0</v>
      </c>
      <c r="N53" s="184"/>
      <c r="O53" s="155"/>
      <c r="P53" s="155"/>
      <c r="Q53" s="157">
        <f t="shared" si="28"/>
        <v>0</v>
      </c>
      <c r="R53" s="158">
        <f t="shared" si="29"/>
        <v>0</v>
      </c>
    </row>
    <row r="54" ht="12.75" customHeight="1">
      <c r="A54" s="145"/>
      <c r="B54" s="145"/>
      <c r="C54" s="182"/>
      <c r="D54" s="145"/>
      <c r="E54" s="148"/>
      <c r="F54" s="185"/>
      <c r="G54" s="186"/>
      <c r="H54" s="186"/>
      <c r="I54" s="160">
        <f t="shared" si="26"/>
        <v>0</v>
      </c>
      <c r="J54" s="185"/>
      <c r="K54" s="186"/>
      <c r="L54" s="186"/>
      <c r="M54" s="187">
        <f t="shared" si="27"/>
        <v>0</v>
      </c>
      <c r="N54" s="185"/>
      <c r="O54" s="186"/>
      <c r="P54" s="186"/>
      <c r="Q54" s="187">
        <f t="shared" si="28"/>
        <v>0</v>
      </c>
      <c r="R54" s="188">
        <f t="shared" si="29"/>
        <v>0</v>
      </c>
    </row>
    <row r="55" ht="12.75" customHeight="1">
      <c r="A55" s="201" t="s">
        <v>94</v>
      </c>
      <c r="B55" s="48"/>
      <c r="C55" s="48"/>
      <c r="D55" s="49"/>
      <c r="E55" s="202"/>
      <c r="F55" s="203"/>
      <c r="G55" s="174"/>
      <c r="H55" s="175"/>
      <c r="I55" s="204">
        <f>Sum(I44:I54)</f>
        <v>0</v>
      </c>
      <c r="J55" s="205"/>
      <c r="K55" s="174"/>
      <c r="L55" s="175"/>
      <c r="M55" s="204">
        <f>Sum(M44:M54)</f>
        <v>0</v>
      </c>
      <c r="N55" s="205"/>
      <c r="O55" s="174"/>
      <c r="P55" s="175"/>
      <c r="Q55" s="204">
        <f>Sum(Q44:Q54)</f>
        <v>0</v>
      </c>
      <c r="R55" s="204">
        <f>SUM(R45:R54)</f>
        <v>0</v>
      </c>
    </row>
    <row r="56" ht="12.75" customHeight="1">
      <c r="A56" s="178" t="s">
        <v>26</v>
      </c>
      <c r="D56" s="134" t="s">
        <v>79</v>
      </c>
      <c r="E56" s="148"/>
      <c r="F56" s="192"/>
      <c r="G56" s="193"/>
      <c r="H56" s="193"/>
      <c r="I56" s="206"/>
      <c r="J56" s="192"/>
      <c r="K56" s="193"/>
      <c r="L56" s="193"/>
      <c r="M56" s="206"/>
      <c r="N56" s="192"/>
      <c r="O56" s="193"/>
      <c r="P56" s="193"/>
      <c r="Q56" s="206"/>
      <c r="R56" s="194"/>
    </row>
    <row r="57" ht="12.75" customHeight="1">
      <c r="A57" s="145"/>
      <c r="B57" s="199" t="s">
        <v>95</v>
      </c>
      <c r="E57" s="153"/>
      <c r="F57" s="184"/>
      <c r="G57" s="155"/>
      <c r="H57" s="155"/>
      <c r="I57" s="157">
        <f t="shared" ref="I57:I65" si="30">G57*H57</f>
        <v>0</v>
      </c>
      <c r="J57" s="184"/>
      <c r="K57" s="155"/>
      <c r="L57" s="155"/>
      <c r="M57" s="157">
        <f t="shared" ref="M57:M65" si="31">K57*L57</f>
        <v>0</v>
      </c>
      <c r="N57" s="184"/>
      <c r="O57" s="155"/>
      <c r="P57" s="155"/>
      <c r="Q57" s="157">
        <f t="shared" ref="Q57:Q65" si="32">O57*P57</f>
        <v>0</v>
      </c>
      <c r="R57" s="158">
        <f t="shared" ref="R57:R65" si="33">I57+M57+Q57</f>
        <v>0</v>
      </c>
    </row>
    <row r="58" ht="12.75" customHeight="1">
      <c r="A58" s="145"/>
      <c r="B58" s="145"/>
      <c r="C58" s="200" t="s">
        <v>92</v>
      </c>
      <c r="D58" s="145"/>
      <c r="E58" s="148"/>
      <c r="F58" s="183"/>
      <c r="G58" s="159"/>
      <c r="H58" s="159"/>
      <c r="I58" s="160">
        <f t="shared" si="30"/>
        <v>0</v>
      </c>
      <c r="J58" s="183"/>
      <c r="K58" s="159"/>
      <c r="L58" s="159"/>
      <c r="M58" s="160">
        <f t="shared" si="31"/>
        <v>0</v>
      </c>
      <c r="N58" s="183"/>
      <c r="O58" s="159"/>
      <c r="P58" s="159"/>
      <c r="Q58" s="160">
        <f t="shared" si="32"/>
        <v>0</v>
      </c>
      <c r="R58" s="161">
        <f t="shared" si="33"/>
        <v>0</v>
      </c>
    </row>
    <row r="59" ht="12.75" customHeight="1">
      <c r="A59" s="145"/>
      <c r="B59" s="145"/>
      <c r="C59" s="200" t="s">
        <v>92</v>
      </c>
      <c r="D59" s="145"/>
      <c r="E59" s="153"/>
      <c r="F59" s="184"/>
      <c r="G59" s="155"/>
      <c r="H59" s="155"/>
      <c r="I59" s="157">
        <f t="shared" si="30"/>
        <v>0</v>
      </c>
      <c r="J59" s="184"/>
      <c r="K59" s="155"/>
      <c r="L59" s="155"/>
      <c r="M59" s="157">
        <f t="shared" si="31"/>
        <v>0</v>
      </c>
      <c r="N59" s="184"/>
      <c r="O59" s="155"/>
      <c r="P59" s="155"/>
      <c r="Q59" s="157">
        <f t="shared" si="32"/>
        <v>0</v>
      </c>
      <c r="R59" s="158">
        <f t="shared" si="33"/>
        <v>0</v>
      </c>
    </row>
    <row r="60" ht="12.75" customHeight="1">
      <c r="A60" s="145"/>
      <c r="B60" s="199" t="s">
        <v>96</v>
      </c>
      <c r="C60" s="199"/>
      <c r="D60" s="145"/>
      <c r="E60" s="148"/>
      <c r="F60" s="183"/>
      <c r="G60" s="159"/>
      <c r="H60" s="159"/>
      <c r="I60" s="160">
        <f t="shared" si="30"/>
        <v>0</v>
      </c>
      <c r="J60" s="183"/>
      <c r="K60" s="159"/>
      <c r="L60" s="159"/>
      <c r="M60" s="160">
        <f t="shared" si="31"/>
        <v>0</v>
      </c>
      <c r="N60" s="183"/>
      <c r="O60" s="159"/>
      <c r="P60" s="159"/>
      <c r="Q60" s="160">
        <f t="shared" si="32"/>
        <v>0</v>
      </c>
      <c r="R60" s="161">
        <f t="shared" si="33"/>
        <v>0</v>
      </c>
    </row>
    <row r="61" ht="12.75" customHeight="1">
      <c r="A61" s="145"/>
      <c r="B61" s="145"/>
      <c r="C61" s="200" t="s">
        <v>92</v>
      </c>
      <c r="D61" s="145"/>
      <c r="E61" s="153"/>
      <c r="F61" s="184"/>
      <c r="G61" s="155"/>
      <c r="H61" s="155"/>
      <c r="I61" s="157">
        <f t="shared" si="30"/>
        <v>0</v>
      </c>
      <c r="J61" s="184"/>
      <c r="K61" s="155"/>
      <c r="L61" s="155"/>
      <c r="M61" s="157">
        <f t="shared" si="31"/>
        <v>0</v>
      </c>
      <c r="N61" s="184"/>
      <c r="O61" s="155"/>
      <c r="P61" s="155"/>
      <c r="Q61" s="157">
        <f t="shared" si="32"/>
        <v>0</v>
      </c>
      <c r="R61" s="158">
        <f t="shared" si="33"/>
        <v>0</v>
      </c>
    </row>
    <row r="62" ht="12.75" customHeight="1">
      <c r="A62" s="145"/>
      <c r="B62" s="145"/>
      <c r="C62" s="200" t="s">
        <v>92</v>
      </c>
      <c r="D62" s="145"/>
      <c r="E62" s="148"/>
      <c r="F62" s="183"/>
      <c r="G62" s="159"/>
      <c r="H62" s="159"/>
      <c r="I62" s="160">
        <f t="shared" si="30"/>
        <v>0</v>
      </c>
      <c r="J62" s="183"/>
      <c r="K62" s="159"/>
      <c r="L62" s="159"/>
      <c r="M62" s="160">
        <f t="shared" si="31"/>
        <v>0</v>
      </c>
      <c r="N62" s="183"/>
      <c r="O62" s="159"/>
      <c r="P62" s="159"/>
      <c r="Q62" s="160">
        <f t="shared" si="32"/>
        <v>0</v>
      </c>
      <c r="R62" s="161">
        <f t="shared" si="33"/>
        <v>0</v>
      </c>
    </row>
    <row r="63" ht="12.75" customHeight="1">
      <c r="A63" s="145"/>
      <c r="B63" s="145"/>
      <c r="C63" s="127"/>
      <c r="D63" s="145"/>
      <c r="E63" s="153"/>
      <c r="F63" s="184"/>
      <c r="G63" s="155"/>
      <c r="H63" s="155"/>
      <c r="I63" s="157">
        <f t="shared" si="30"/>
        <v>0</v>
      </c>
      <c r="J63" s="184"/>
      <c r="K63" s="155"/>
      <c r="L63" s="155"/>
      <c r="M63" s="157">
        <f t="shared" si="31"/>
        <v>0</v>
      </c>
      <c r="N63" s="184"/>
      <c r="O63" s="155"/>
      <c r="P63" s="155"/>
      <c r="Q63" s="157">
        <f t="shared" si="32"/>
        <v>0</v>
      </c>
      <c r="R63" s="158">
        <f t="shared" si="33"/>
        <v>0</v>
      </c>
    </row>
    <row r="64" ht="12.75" customHeight="1">
      <c r="A64" s="145"/>
      <c r="B64" s="145"/>
      <c r="C64" s="145"/>
      <c r="D64" s="145"/>
      <c r="E64" s="148"/>
      <c r="F64" s="183"/>
      <c r="G64" s="159"/>
      <c r="H64" s="159"/>
      <c r="I64" s="160">
        <f t="shared" si="30"/>
        <v>0</v>
      </c>
      <c r="J64" s="183"/>
      <c r="K64" s="159"/>
      <c r="L64" s="159"/>
      <c r="M64" s="160">
        <f t="shared" si="31"/>
        <v>0</v>
      </c>
      <c r="N64" s="183"/>
      <c r="O64" s="159"/>
      <c r="P64" s="159"/>
      <c r="Q64" s="160">
        <f t="shared" si="32"/>
        <v>0</v>
      </c>
      <c r="R64" s="161">
        <f t="shared" si="33"/>
        <v>0</v>
      </c>
    </row>
    <row r="65" ht="12.75" customHeight="1">
      <c r="A65" s="145"/>
      <c r="B65" s="145"/>
      <c r="C65" s="182"/>
      <c r="D65" s="145"/>
      <c r="E65" s="153"/>
      <c r="F65" s="195"/>
      <c r="G65" s="163"/>
      <c r="H65" s="163"/>
      <c r="I65" s="157">
        <f t="shared" si="30"/>
        <v>0</v>
      </c>
      <c r="J65" s="195"/>
      <c r="K65" s="163"/>
      <c r="L65" s="163"/>
      <c r="M65" s="164">
        <f t="shared" si="31"/>
        <v>0</v>
      </c>
      <c r="N65" s="195"/>
      <c r="O65" s="163"/>
      <c r="P65" s="163"/>
      <c r="Q65" s="164">
        <f t="shared" si="32"/>
        <v>0</v>
      </c>
      <c r="R65" s="165">
        <f t="shared" si="33"/>
        <v>0</v>
      </c>
    </row>
    <row r="66" ht="12.75" customHeight="1">
      <c r="A66" s="171" t="s">
        <v>97</v>
      </c>
      <c r="B66" s="48"/>
      <c r="C66" s="48"/>
      <c r="D66" s="49"/>
      <c r="E66" s="207"/>
      <c r="F66" s="208"/>
      <c r="G66" s="209"/>
      <c r="H66" s="209"/>
      <c r="I66" s="210">
        <f>sum(I56:I65)</f>
        <v>0</v>
      </c>
      <c r="J66" s="208"/>
      <c r="K66" s="209"/>
      <c r="L66" s="209"/>
      <c r="M66" s="210">
        <f>sum(M56:M65)</f>
        <v>0</v>
      </c>
      <c r="N66" s="208"/>
      <c r="O66" s="209"/>
      <c r="P66" s="209"/>
      <c r="Q66" s="210">
        <f>sum(Q56:Q65)</f>
        <v>0</v>
      </c>
      <c r="R66" s="211">
        <f>SUM(R57:R65)</f>
        <v>0</v>
      </c>
    </row>
    <row r="67" ht="12.75" customHeight="1">
      <c r="A67" s="145"/>
      <c r="B67" s="145"/>
      <c r="C67" s="145"/>
      <c r="D67" s="145"/>
      <c r="E67" s="212"/>
      <c r="F67" s="213"/>
      <c r="G67" s="214"/>
      <c r="H67" s="214"/>
      <c r="I67" s="215"/>
      <c r="J67" s="213"/>
      <c r="K67" s="214"/>
      <c r="L67" s="214"/>
      <c r="M67" s="215"/>
      <c r="N67" s="213"/>
      <c r="O67" s="214"/>
      <c r="P67" s="214"/>
      <c r="Q67" s="215"/>
      <c r="R67" s="216"/>
    </row>
    <row r="68" ht="18.75" customHeight="1">
      <c r="A68" s="217" t="s">
        <v>98</v>
      </c>
      <c r="B68" s="123"/>
      <c r="C68" s="123"/>
      <c r="D68" s="124"/>
      <c r="E68" s="218"/>
      <c r="F68" s="219"/>
      <c r="G68" s="220"/>
      <c r="H68" s="221"/>
      <c r="I68" s="222">
        <f>I66+I55+I43+I36+I29+I22</f>
        <v>0</v>
      </c>
      <c r="J68" s="223"/>
      <c r="K68" s="220"/>
      <c r="L68" s="221"/>
      <c r="M68" s="222">
        <f>M66+M55+M43+M36+M29+M22</f>
        <v>0</v>
      </c>
      <c r="N68" s="223"/>
      <c r="O68" s="220"/>
      <c r="P68" s="221"/>
      <c r="Q68" s="222">
        <f>Q66+Q55+Q43+Q36+Q29+Q22</f>
        <v>0</v>
      </c>
      <c r="R68" s="222">
        <f>R22+R29+R36+R43+R55+R66</f>
        <v>0</v>
      </c>
    </row>
    <row r="69" ht="12.75" customHeight="1">
      <c r="A69" s="145"/>
      <c r="B69" s="145"/>
      <c r="C69" s="224"/>
      <c r="D69" s="224"/>
      <c r="E69" s="225"/>
      <c r="F69" s="213"/>
      <c r="G69" s="214"/>
      <c r="H69" s="214"/>
      <c r="I69" s="215"/>
      <c r="J69" s="213"/>
      <c r="K69" s="214"/>
      <c r="L69" s="214"/>
      <c r="M69" s="215"/>
      <c r="N69" s="213"/>
      <c r="O69" s="214"/>
      <c r="P69" s="214"/>
      <c r="Q69" s="215"/>
      <c r="R69" s="216"/>
    </row>
    <row r="70" ht="40.5" customHeight="1">
      <c r="A70" s="226" t="s">
        <v>99</v>
      </c>
      <c r="B70" s="227"/>
      <c r="C70" s="227"/>
      <c r="D70" s="228"/>
      <c r="E70" s="229"/>
      <c r="F70" s="230"/>
      <c r="G70" s="227"/>
      <c r="H70" s="228"/>
      <c r="I70" s="231">
        <v>0.0</v>
      </c>
      <c r="J70" s="230"/>
      <c r="K70" s="227"/>
      <c r="L70" s="228"/>
      <c r="M70" s="231">
        <v>0.0</v>
      </c>
      <c r="N70" s="230"/>
      <c r="O70" s="227"/>
      <c r="P70" s="228"/>
      <c r="Q70" s="231">
        <v>0.0</v>
      </c>
      <c r="R70" s="231">
        <f t="shared" ref="R70:R72" si="34">I70+M70+Q70</f>
        <v>0</v>
      </c>
    </row>
    <row r="71" ht="30.75" customHeight="1">
      <c r="A71" s="226" t="s">
        <v>100</v>
      </c>
      <c r="B71" s="227"/>
      <c r="C71" s="227"/>
      <c r="D71" s="228"/>
      <c r="E71" s="230"/>
      <c r="F71" s="227"/>
      <c r="G71" s="227"/>
      <c r="H71" s="228"/>
      <c r="I71" s="231">
        <v>0.0</v>
      </c>
      <c r="J71" s="232"/>
      <c r="K71" s="227"/>
      <c r="L71" s="228"/>
      <c r="M71" s="231">
        <v>0.0</v>
      </c>
      <c r="N71" s="232"/>
      <c r="O71" s="227"/>
      <c r="P71" s="228"/>
      <c r="Q71" s="231">
        <v>0.0</v>
      </c>
      <c r="R71" s="231">
        <f t="shared" si="34"/>
        <v>0</v>
      </c>
    </row>
    <row r="72" ht="15.75" customHeight="1">
      <c r="A72" s="226" t="s">
        <v>101</v>
      </c>
      <c r="B72" s="227"/>
      <c r="C72" s="228"/>
      <c r="D72" s="233"/>
      <c r="E72" s="230"/>
      <c r="F72" s="227"/>
      <c r="G72" s="227"/>
      <c r="H72" s="228"/>
      <c r="I72" s="231">
        <v>0.0</v>
      </c>
      <c r="J72" s="230"/>
      <c r="K72" s="227"/>
      <c r="L72" s="228"/>
      <c r="M72" s="231">
        <v>0.0</v>
      </c>
      <c r="N72" s="230"/>
      <c r="O72" s="227"/>
      <c r="P72" s="228"/>
      <c r="Q72" s="231">
        <v>0.0</v>
      </c>
      <c r="R72" s="231">
        <f t="shared" si="34"/>
        <v>0</v>
      </c>
    </row>
    <row r="73" ht="15.75" customHeight="1">
      <c r="A73" s="234" t="s">
        <v>102</v>
      </c>
      <c r="B73" s="227"/>
      <c r="C73" s="227"/>
      <c r="D73" s="228"/>
      <c r="E73" s="230"/>
      <c r="F73" s="227"/>
      <c r="G73" s="227"/>
      <c r="H73" s="228"/>
      <c r="I73" s="235">
        <f>I70+I71+I72</f>
        <v>0</v>
      </c>
      <c r="J73" s="230"/>
      <c r="K73" s="227"/>
      <c r="L73" s="228"/>
      <c r="M73" s="235">
        <f>M70+M71+M72</f>
        <v>0</v>
      </c>
      <c r="N73" s="230"/>
      <c r="O73" s="227"/>
      <c r="P73" s="228"/>
      <c r="Q73" s="236">
        <f t="shared" ref="Q73:R73" si="35">Q70+Q71+Q72</f>
        <v>0</v>
      </c>
      <c r="R73" s="236">
        <f t="shared" si="35"/>
        <v>0</v>
      </c>
    </row>
    <row r="74" ht="21.0" customHeight="1">
      <c r="A74" s="237" t="s">
        <v>103</v>
      </c>
      <c r="B74" s="238"/>
      <c r="C74" s="238"/>
      <c r="D74" s="239"/>
      <c r="E74" s="240"/>
      <c r="F74" s="238"/>
      <c r="G74" s="238"/>
      <c r="H74" s="239"/>
      <c r="I74" s="241">
        <f>I68+I73</f>
        <v>0</v>
      </c>
      <c r="J74" s="240"/>
      <c r="K74" s="238"/>
      <c r="L74" s="239"/>
      <c r="M74" s="241">
        <f>M68+M73</f>
        <v>0</v>
      </c>
      <c r="N74" s="240"/>
      <c r="O74" s="238"/>
      <c r="P74" s="239"/>
      <c r="Q74" s="241">
        <f t="shared" ref="Q74:R74" si="36">Q68+Q73</f>
        <v>0</v>
      </c>
      <c r="R74" s="241">
        <f t="shared" si="36"/>
        <v>0</v>
      </c>
    </row>
    <row r="75" ht="12.75" customHeight="1">
      <c r="A75" s="145"/>
      <c r="B75" s="145"/>
      <c r="C75" s="145"/>
      <c r="D75" s="145"/>
      <c r="E75" s="242"/>
      <c r="F75" s="242"/>
      <c r="G75" s="242"/>
      <c r="H75" s="242"/>
      <c r="I75" s="242"/>
      <c r="J75" s="242"/>
      <c r="K75" s="242"/>
      <c r="L75" s="242"/>
      <c r="M75" s="242"/>
      <c r="N75" s="242"/>
      <c r="O75" s="242"/>
      <c r="P75" s="242"/>
      <c r="Q75" s="242"/>
      <c r="R75" s="242"/>
    </row>
    <row r="76" ht="18.75" customHeight="1">
      <c r="A76" s="243" t="s">
        <v>59</v>
      </c>
      <c r="B76" s="244"/>
      <c r="C76" s="245"/>
      <c r="D76" s="104"/>
      <c r="E76" s="242"/>
      <c r="F76" s="242"/>
      <c r="G76" s="242"/>
      <c r="H76" s="242"/>
      <c r="I76" s="242"/>
      <c r="J76" s="242"/>
      <c r="K76" s="242"/>
      <c r="L76" s="242"/>
      <c r="M76" s="242"/>
      <c r="N76" s="242"/>
      <c r="O76" s="242"/>
      <c r="P76" s="242"/>
      <c r="Q76" s="242"/>
      <c r="R76" s="242"/>
    </row>
    <row r="77" ht="18.75" customHeight="1">
      <c r="A77" s="110" t="s">
        <v>60</v>
      </c>
      <c r="B77" s="111"/>
      <c r="C77" s="246"/>
      <c r="D77" s="247"/>
      <c r="E77" s="242"/>
      <c r="F77" s="242"/>
      <c r="G77" s="242"/>
      <c r="H77" s="242"/>
      <c r="I77" s="242"/>
      <c r="J77" s="242"/>
      <c r="K77" s="242"/>
      <c r="L77" s="242"/>
      <c r="M77" s="242"/>
      <c r="N77" s="242"/>
      <c r="O77" s="242"/>
      <c r="P77" s="242"/>
      <c r="Q77" s="242"/>
      <c r="R77" s="242"/>
    </row>
    <row r="78" ht="18.75" customHeight="1">
      <c r="A78" s="110" t="s">
        <v>61</v>
      </c>
      <c r="B78" s="111"/>
      <c r="C78" s="246"/>
      <c r="D78" s="247"/>
      <c r="E78" s="242"/>
      <c r="F78" s="242"/>
      <c r="G78" s="242"/>
      <c r="H78" s="242"/>
      <c r="I78" s="242"/>
      <c r="J78" s="242"/>
      <c r="K78" s="242"/>
      <c r="L78" s="242"/>
      <c r="M78" s="242"/>
      <c r="N78" s="242"/>
      <c r="O78" s="242"/>
      <c r="P78" s="242"/>
      <c r="Q78" s="242"/>
      <c r="R78" s="242"/>
    </row>
    <row r="79" ht="18.75" customHeight="1">
      <c r="A79" s="110" t="s">
        <v>62</v>
      </c>
      <c r="B79" s="111"/>
      <c r="C79" s="246"/>
      <c r="D79" s="247"/>
      <c r="E79" s="242"/>
      <c r="F79" s="242"/>
      <c r="G79" s="242"/>
      <c r="H79" s="242"/>
      <c r="I79" s="242"/>
      <c r="J79" s="242"/>
      <c r="K79" s="242"/>
      <c r="L79" s="242"/>
      <c r="M79" s="242"/>
      <c r="N79" s="242"/>
      <c r="O79" s="242"/>
      <c r="P79" s="242"/>
      <c r="Q79" s="242"/>
      <c r="R79" s="242"/>
    </row>
    <row r="80" ht="18.75" customHeight="1">
      <c r="A80" s="110" t="s">
        <v>63</v>
      </c>
      <c r="B80" s="111"/>
      <c r="C80" s="246"/>
      <c r="D80" s="247"/>
      <c r="E80" s="242"/>
      <c r="F80" s="242"/>
      <c r="G80" s="242"/>
      <c r="H80" s="242"/>
      <c r="I80" s="242"/>
      <c r="J80" s="242"/>
      <c r="K80" s="242"/>
      <c r="L80" s="242"/>
      <c r="M80" s="242"/>
      <c r="N80" s="242"/>
      <c r="O80" s="242"/>
      <c r="P80" s="242"/>
      <c r="Q80" s="242"/>
      <c r="R80" s="242"/>
    </row>
    <row r="81" ht="18.75" customHeight="1">
      <c r="A81" s="110" t="s">
        <v>64</v>
      </c>
      <c r="B81" s="111"/>
      <c r="C81" s="246"/>
      <c r="D81" s="247"/>
      <c r="E81" s="242"/>
      <c r="F81" s="242"/>
      <c r="G81" s="242"/>
      <c r="H81" s="242"/>
      <c r="I81" s="242"/>
      <c r="J81" s="242"/>
      <c r="K81" s="242"/>
      <c r="L81" s="242"/>
      <c r="M81" s="242"/>
      <c r="N81" s="242"/>
      <c r="O81" s="242"/>
      <c r="P81" s="242"/>
      <c r="Q81" s="242"/>
      <c r="R81" s="242"/>
    </row>
    <row r="82" ht="18.75" customHeight="1">
      <c r="A82" s="110" t="s">
        <v>65</v>
      </c>
      <c r="B82" s="111"/>
      <c r="C82" s="246"/>
      <c r="D82" s="247"/>
      <c r="E82" s="242"/>
      <c r="F82" s="242"/>
      <c r="G82" s="242"/>
      <c r="H82" s="242"/>
      <c r="I82" s="242"/>
      <c r="J82" s="242"/>
      <c r="K82" s="242"/>
      <c r="L82" s="242"/>
      <c r="M82" s="242"/>
      <c r="N82" s="242"/>
      <c r="O82" s="242"/>
      <c r="P82" s="242"/>
      <c r="Q82" s="242"/>
      <c r="R82" s="242"/>
    </row>
    <row r="83" ht="31.5" customHeight="1">
      <c r="A83" s="248" t="s">
        <v>66</v>
      </c>
      <c r="B83" s="249"/>
      <c r="C83" s="250"/>
      <c r="D83" s="251"/>
      <c r="E83" s="242"/>
      <c r="F83" s="242"/>
      <c r="G83" s="242"/>
      <c r="H83" s="242"/>
      <c r="I83" s="242"/>
      <c r="J83" s="242"/>
      <c r="K83" s="242"/>
      <c r="L83" s="242"/>
      <c r="M83" s="242"/>
      <c r="N83" s="242"/>
      <c r="O83" s="242"/>
      <c r="P83" s="242"/>
      <c r="Q83" s="242"/>
      <c r="R83" s="242"/>
    </row>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76">
    <mergeCell ref="A55:D55"/>
    <mergeCell ref="A56:C56"/>
    <mergeCell ref="B57:D57"/>
    <mergeCell ref="A66:D66"/>
    <mergeCell ref="F68:H68"/>
    <mergeCell ref="J68:L68"/>
    <mergeCell ref="N68:P68"/>
    <mergeCell ref="E71:H71"/>
    <mergeCell ref="E72:H72"/>
    <mergeCell ref="N72:P72"/>
    <mergeCell ref="A68:D68"/>
    <mergeCell ref="A70:D70"/>
    <mergeCell ref="F70:H70"/>
    <mergeCell ref="J70:L70"/>
    <mergeCell ref="A71:D71"/>
    <mergeCell ref="J71:L71"/>
    <mergeCell ref="J72:L72"/>
    <mergeCell ref="N73:P73"/>
    <mergeCell ref="N74:P74"/>
    <mergeCell ref="A72:C72"/>
    <mergeCell ref="A73:D73"/>
    <mergeCell ref="E73:H73"/>
    <mergeCell ref="J73:L73"/>
    <mergeCell ref="A74:D74"/>
    <mergeCell ref="E74:H74"/>
    <mergeCell ref="J74:L74"/>
    <mergeCell ref="A79:B79"/>
    <mergeCell ref="A80:B80"/>
    <mergeCell ref="A81:B81"/>
    <mergeCell ref="A82:B82"/>
    <mergeCell ref="A83:B83"/>
    <mergeCell ref="C80:D80"/>
    <mergeCell ref="C81:D81"/>
    <mergeCell ref="C82:D82"/>
    <mergeCell ref="C83:D83"/>
    <mergeCell ref="A76:B76"/>
    <mergeCell ref="C76:D76"/>
    <mergeCell ref="A77:B77"/>
    <mergeCell ref="C77:D77"/>
    <mergeCell ref="A78:B78"/>
    <mergeCell ref="C78:D78"/>
    <mergeCell ref="C79:D79"/>
    <mergeCell ref="A1:B1"/>
    <mergeCell ref="F1:R1"/>
    <mergeCell ref="A2:D2"/>
    <mergeCell ref="F2:I2"/>
    <mergeCell ref="J2:M2"/>
    <mergeCell ref="N2:Q2"/>
    <mergeCell ref="A4:C4"/>
    <mergeCell ref="B5:D5"/>
    <mergeCell ref="B16:D16"/>
    <mergeCell ref="A22:D22"/>
    <mergeCell ref="F22:H22"/>
    <mergeCell ref="J22:L22"/>
    <mergeCell ref="N22:P22"/>
    <mergeCell ref="A23:C23"/>
    <mergeCell ref="J36:L36"/>
    <mergeCell ref="N36:P36"/>
    <mergeCell ref="A29:D29"/>
    <mergeCell ref="F29:H29"/>
    <mergeCell ref="J29:L29"/>
    <mergeCell ref="N29:P29"/>
    <mergeCell ref="A30:C30"/>
    <mergeCell ref="A36:D36"/>
    <mergeCell ref="F36:H36"/>
    <mergeCell ref="F55:H55"/>
    <mergeCell ref="J55:L55"/>
    <mergeCell ref="A37:C37"/>
    <mergeCell ref="A43:D43"/>
    <mergeCell ref="F43:H43"/>
    <mergeCell ref="J43:L43"/>
    <mergeCell ref="N43:P43"/>
    <mergeCell ref="A44:C44"/>
    <mergeCell ref="N55:P55"/>
    <mergeCell ref="N70:P70"/>
    <mergeCell ref="N71:P71"/>
  </mergeCells>
  <dataValidations>
    <dataValidation type="list" allowBlank="1" showErrorMessage="1" sqref="E6:E15 E17:E21 E24:E28 E31:E35 E38:E42 E45:E54 E57:E65">
      <formula1>"HRH Strengthening,Data and Information,Service Provision,Leadership/Partner Coordination,Guidelines/Policy/Financing,Advocacy/Demand Generation,Supply Chain Strengthening,Innovation,Assistive product procurement,Program Management and Coordination Cost,Co"&amp;"mmunication Plan"</formula1>
    </dataValidation>
    <dataValidation type="list" allowBlank="1" showErrorMessage="1" sqref="F6:F15 J6:J15 N6:N15 F17:F21 J17:J21 N17:N21">
      <formula1>"Hour,Day,Month,%"</formula1>
    </dataValidation>
  </dataValidations>
  <printOptions horizontalCentered="1"/>
  <pageMargins bottom="0.09" footer="0.0" header="0.0" left="0.25" right="0.0" top="0.75"/>
  <pageSetup paperSize="9" orientation="portrait"/>
  <headerFooter>
    <oddHeader>&amp;CATTACHMENT 2 BUDGET (####)</oddHeader>
  </headerFooter>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2.63" defaultRowHeight="15.0"/>
  <cols>
    <col customWidth="1" min="1" max="1" width="44.0"/>
    <col customWidth="1" min="2" max="2" width="12.38"/>
    <col customWidth="1" min="3" max="3" width="9.5"/>
    <col customWidth="1" min="4" max="4" width="15.5"/>
    <col customWidth="1" min="5" max="5" width="17.13"/>
    <col customWidth="1" min="6" max="6" width="12.63"/>
  </cols>
  <sheetData>
    <row r="1" ht="30.0" customHeight="1">
      <c r="A1" s="44"/>
      <c r="B1" s="44"/>
      <c r="C1" s="2"/>
      <c r="D1" s="2"/>
      <c r="E1" s="252" t="s">
        <v>104</v>
      </c>
    </row>
    <row r="2" ht="30.0" customHeight="1">
      <c r="A2" s="253" t="s">
        <v>105</v>
      </c>
      <c r="B2" s="123"/>
      <c r="C2" s="123"/>
      <c r="D2" s="123"/>
      <c r="E2" s="124"/>
    </row>
    <row r="3" ht="30.0" customHeight="1">
      <c r="A3" s="254" t="s">
        <v>106</v>
      </c>
    </row>
    <row r="4" ht="30.0" customHeight="1">
      <c r="A4" s="255"/>
      <c r="B4" s="255"/>
      <c r="C4" s="256" t="s">
        <v>107</v>
      </c>
      <c r="D4" s="256" t="s">
        <v>108</v>
      </c>
      <c r="E4" s="256" t="s">
        <v>109</v>
      </c>
    </row>
    <row r="5" ht="12.75" customHeight="1">
      <c r="A5" s="257" t="s">
        <v>110</v>
      </c>
      <c r="C5" s="14"/>
      <c r="D5" s="14"/>
      <c r="E5" s="258"/>
    </row>
    <row r="6" ht="12.75" customHeight="1">
      <c r="A6" s="15" t="s">
        <v>111</v>
      </c>
      <c r="C6" s="259">
        <f>Budget!I74</f>
        <v>0</v>
      </c>
      <c r="D6" s="260"/>
      <c r="E6" s="261">
        <f t="shared" ref="E6:E9" si="1">IF($C$9=0, 0, C6/$C$9)</f>
        <v>0</v>
      </c>
    </row>
    <row r="7" ht="12.75" customHeight="1">
      <c r="A7" s="15" t="s">
        <v>112</v>
      </c>
      <c r="C7" s="259">
        <f>Budget!M74</f>
        <v>0</v>
      </c>
      <c r="D7" s="260"/>
      <c r="E7" s="261">
        <f t="shared" si="1"/>
        <v>0</v>
      </c>
    </row>
    <row r="8" ht="12.75" customHeight="1">
      <c r="A8" s="15" t="s">
        <v>113</v>
      </c>
      <c r="C8" s="259">
        <f>Budget!Q74</f>
        <v>0</v>
      </c>
      <c r="D8" s="260"/>
      <c r="E8" s="261">
        <f t="shared" si="1"/>
        <v>0</v>
      </c>
    </row>
    <row r="9" ht="12.75" customHeight="1">
      <c r="A9" s="262" t="s">
        <v>114</v>
      </c>
      <c r="C9" s="263">
        <f>SUM(C6:C8)</f>
        <v>0</v>
      </c>
      <c r="D9" s="264"/>
      <c r="E9" s="265">
        <f t="shared" si="1"/>
        <v>0</v>
      </c>
    </row>
    <row r="10" ht="12.75" customHeight="1">
      <c r="A10" s="14"/>
      <c r="B10" s="14"/>
      <c r="C10" s="14"/>
      <c r="D10" s="14"/>
      <c r="E10" s="14"/>
    </row>
    <row r="11" ht="12.75" customHeight="1">
      <c r="A11" s="257" t="s">
        <v>115</v>
      </c>
      <c r="C11" s="14"/>
      <c r="D11" s="14"/>
      <c r="E11" s="14"/>
    </row>
    <row r="12" ht="12.75" customHeight="1">
      <c r="A12" s="15" t="s">
        <v>116</v>
      </c>
      <c r="C12" s="259">
        <f>Budget!R22</f>
        <v>0</v>
      </c>
      <c r="D12" s="261">
        <f t="shared" ref="D12:D18" si="2">IF(C12=0, 0, C12/SUM($C$12:$C$17))</f>
        <v>0</v>
      </c>
      <c r="E12" s="261">
        <f t="shared" ref="E12:E19" si="3">IF($C$19=0, 0, C12/$C$19)</f>
        <v>0</v>
      </c>
    </row>
    <row r="13" ht="12.75" customHeight="1">
      <c r="A13" s="15" t="s">
        <v>85</v>
      </c>
      <c r="C13" s="259">
        <f>Budget!R29</f>
        <v>0</v>
      </c>
      <c r="D13" s="261">
        <f t="shared" si="2"/>
        <v>0</v>
      </c>
      <c r="E13" s="261">
        <f t="shared" si="3"/>
        <v>0</v>
      </c>
    </row>
    <row r="14" ht="12.75" customHeight="1">
      <c r="A14" s="15" t="s">
        <v>20</v>
      </c>
      <c r="C14" s="259">
        <f>Budget!R36</f>
        <v>0</v>
      </c>
      <c r="D14" s="261">
        <f t="shared" si="2"/>
        <v>0</v>
      </c>
      <c r="E14" s="261">
        <f t="shared" si="3"/>
        <v>0</v>
      </c>
    </row>
    <row r="15" ht="12.75" customHeight="1">
      <c r="A15" s="266" t="s">
        <v>117</v>
      </c>
      <c r="C15" s="259">
        <f>Budget!R43</f>
        <v>0</v>
      </c>
      <c r="D15" s="261">
        <f t="shared" si="2"/>
        <v>0</v>
      </c>
      <c r="E15" s="261">
        <f t="shared" si="3"/>
        <v>0</v>
      </c>
    </row>
    <row r="16" ht="12.75" customHeight="1">
      <c r="A16" s="15" t="s">
        <v>23</v>
      </c>
      <c r="C16" s="259">
        <f>Budget!R55</f>
        <v>0</v>
      </c>
      <c r="D16" s="261">
        <f t="shared" si="2"/>
        <v>0</v>
      </c>
      <c r="E16" s="261">
        <f t="shared" si="3"/>
        <v>0</v>
      </c>
    </row>
    <row r="17" ht="12.75" customHeight="1">
      <c r="A17" s="15" t="s">
        <v>26</v>
      </c>
      <c r="C17" s="259">
        <f>Budget!R66</f>
        <v>0</v>
      </c>
      <c r="D17" s="261">
        <f t="shared" si="2"/>
        <v>0</v>
      </c>
      <c r="E17" s="261">
        <f t="shared" si="3"/>
        <v>0</v>
      </c>
    </row>
    <row r="18" ht="12.75" customHeight="1">
      <c r="A18" s="15" t="s">
        <v>29</v>
      </c>
      <c r="C18" s="259">
        <f>Budget!R73</f>
        <v>0</v>
      </c>
      <c r="D18" s="261">
        <f t="shared" si="2"/>
        <v>0</v>
      </c>
      <c r="E18" s="261">
        <f t="shared" si="3"/>
        <v>0</v>
      </c>
    </row>
    <row r="19" ht="12.75" customHeight="1">
      <c r="A19" s="262" t="s">
        <v>114</v>
      </c>
      <c r="C19" s="263">
        <f>SUM(C12:C18)</f>
        <v>0</v>
      </c>
      <c r="D19" s="267">
        <f>IF(SUM($C$12:$C$17)=0, 0, SUM($C$12:$C$17)/SUM($C$12:$C$17))</f>
        <v>0</v>
      </c>
      <c r="E19" s="265">
        <f t="shared" si="3"/>
        <v>0</v>
      </c>
    </row>
    <row r="20" ht="12.75" customHeight="1">
      <c r="A20" s="257" t="s">
        <v>118</v>
      </c>
      <c r="C20" s="14"/>
      <c r="D20" s="14"/>
      <c r="E20" s="258"/>
    </row>
    <row r="21" ht="12.75" customHeight="1">
      <c r="A21" s="268" t="s">
        <v>119</v>
      </c>
      <c r="B21" s="14"/>
      <c r="C21" s="14">
        <f>SUMIF(Budget!$E$6:$E$73,A21, Budget!$R$6:$R$73)</f>
        <v>0</v>
      </c>
      <c r="D21" s="261">
        <f t="shared" ref="D21:D32" si="4">IF(C21=0, 0, C21/SUM($C$21:$C$31))</f>
        <v>0</v>
      </c>
      <c r="E21" s="258">
        <f t="shared" ref="E21:E33" si="5">IF($C$33=0, 0, C21/$C$33)</f>
        <v>0</v>
      </c>
    </row>
    <row r="22" ht="12.75" customHeight="1">
      <c r="A22" s="268" t="s">
        <v>120</v>
      </c>
      <c r="B22" s="14"/>
      <c r="C22" s="14">
        <f>SUMIF(Budget!$E$6:$E$73,A22, Budget!$R$6:$R$73)</f>
        <v>0</v>
      </c>
      <c r="D22" s="261">
        <f t="shared" si="4"/>
        <v>0</v>
      </c>
      <c r="E22" s="258">
        <f t="shared" si="5"/>
        <v>0</v>
      </c>
    </row>
    <row r="23" ht="12.75" customHeight="1">
      <c r="A23" s="268" t="s">
        <v>121</v>
      </c>
      <c r="B23" s="14"/>
      <c r="C23" s="14">
        <f>SUMIF(Budget!$E$6:$E$73,A23, Budget!$R$6:$R$73)</f>
        <v>0</v>
      </c>
      <c r="D23" s="261">
        <f t="shared" si="4"/>
        <v>0</v>
      </c>
      <c r="E23" s="258">
        <f t="shared" si="5"/>
        <v>0</v>
      </c>
    </row>
    <row r="24" ht="12.75" customHeight="1">
      <c r="A24" s="268" t="s">
        <v>122</v>
      </c>
      <c r="B24" s="14"/>
      <c r="C24" s="14">
        <f>SUMIF(Budget!$E$6:$E$73,A24, Budget!$R$6:$R$73)</f>
        <v>0</v>
      </c>
      <c r="D24" s="261">
        <f t="shared" si="4"/>
        <v>0</v>
      </c>
      <c r="E24" s="258">
        <f t="shared" si="5"/>
        <v>0</v>
      </c>
    </row>
    <row r="25" ht="12.75" customHeight="1">
      <c r="A25" s="268" t="s">
        <v>123</v>
      </c>
      <c r="B25" s="14"/>
      <c r="C25" s="14">
        <f>SUMIF(Budget!$E$6:$E$73,A25, Budget!$R$6:$R$73)</f>
        <v>0</v>
      </c>
      <c r="D25" s="261">
        <f t="shared" si="4"/>
        <v>0</v>
      </c>
      <c r="E25" s="258">
        <f t="shared" si="5"/>
        <v>0</v>
      </c>
    </row>
    <row r="26" ht="12.75" customHeight="1">
      <c r="A26" s="268" t="s">
        <v>124</v>
      </c>
      <c r="B26" s="14"/>
      <c r="C26" s="14">
        <f>SUMIF(Budget!$E$6:$E$73,A26, Budget!$R$6:$R$73)</f>
        <v>0</v>
      </c>
      <c r="D26" s="261">
        <f t="shared" si="4"/>
        <v>0</v>
      </c>
      <c r="E26" s="258">
        <f t="shared" si="5"/>
        <v>0</v>
      </c>
    </row>
    <row r="27" ht="12.75" customHeight="1">
      <c r="A27" s="268" t="s">
        <v>125</v>
      </c>
      <c r="B27" s="14"/>
      <c r="C27" s="14">
        <f>SUMIF(Budget!$E$6:$E$73,A27, Budget!$R$6:$R$73)</f>
        <v>0</v>
      </c>
      <c r="D27" s="261">
        <f t="shared" si="4"/>
        <v>0</v>
      </c>
      <c r="E27" s="258">
        <f t="shared" si="5"/>
        <v>0</v>
      </c>
    </row>
    <row r="28" ht="12.75" customHeight="1">
      <c r="A28" s="268" t="s">
        <v>126</v>
      </c>
      <c r="B28" s="14"/>
      <c r="C28" s="14">
        <f>SUMIF(Budget!$E$6:$E$73,A28, Budget!$R$6:$R$73)</f>
        <v>0</v>
      </c>
      <c r="D28" s="261">
        <f t="shared" si="4"/>
        <v>0</v>
      </c>
      <c r="E28" s="258">
        <f t="shared" si="5"/>
        <v>0</v>
      </c>
    </row>
    <row r="29" ht="12.75" customHeight="1">
      <c r="A29" s="268" t="s">
        <v>127</v>
      </c>
      <c r="B29" s="14"/>
      <c r="C29" s="14">
        <f>SUMIF(Budget!$E$6:$E$73,A29, Budget!$R$6:$R$73)</f>
        <v>0</v>
      </c>
      <c r="D29" s="261">
        <f t="shared" si="4"/>
        <v>0</v>
      </c>
      <c r="E29" s="258">
        <f t="shared" si="5"/>
        <v>0</v>
      </c>
    </row>
    <row r="30" ht="12.75" customHeight="1">
      <c r="A30" s="268" t="s">
        <v>128</v>
      </c>
      <c r="B30" s="14"/>
      <c r="C30" s="14">
        <f>SUMIF(Budget!$E$6:$E$73,A30, Budget!$R$6:$R$73)</f>
        <v>0</v>
      </c>
      <c r="D30" s="261">
        <f t="shared" si="4"/>
        <v>0</v>
      </c>
      <c r="E30" s="258">
        <f t="shared" si="5"/>
        <v>0</v>
      </c>
    </row>
    <row r="31" ht="12.75" customHeight="1">
      <c r="A31" s="268" t="s">
        <v>129</v>
      </c>
      <c r="B31" s="269" t="s">
        <v>130</v>
      </c>
      <c r="C31" s="14">
        <f>SUMIF(Budget!$E$6:$E$73,A31, Budget!$R$6:$R$73)</f>
        <v>0</v>
      </c>
      <c r="D31" s="261">
        <f t="shared" si="4"/>
        <v>0</v>
      </c>
      <c r="E31" s="258">
        <f t="shared" si="5"/>
        <v>0</v>
      </c>
    </row>
    <row r="32" ht="12.75" customHeight="1">
      <c r="A32" s="268" t="s">
        <v>131</v>
      </c>
      <c r="B32" s="269" t="s">
        <v>132</v>
      </c>
      <c r="C32" s="268">
        <f>Budget!R70+Budget!R71+Budget!R72</f>
        <v>0</v>
      </c>
      <c r="D32" s="261">
        <f t="shared" si="4"/>
        <v>0</v>
      </c>
      <c r="E32" s="258">
        <f t="shared" si="5"/>
        <v>0</v>
      </c>
    </row>
    <row r="33" ht="12.75" customHeight="1">
      <c r="A33" s="262" t="s">
        <v>114</v>
      </c>
      <c r="C33" s="263">
        <f>SUM(C21:C32)</f>
        <v>0</v>
      </c>
      <c r="D33" s="267">
        <f>IF(C33=0, 0,C33/C33)</f>
        <v>0</v>
      </c>
      <c r="E33" s="265">
        <f t="shared" si="5"/>
        <v>0</v>
      </c>
    </row>
    <row r="34" ht="12.75" customHeight="1">
      <c r="A34" s="14"/>
      <c r="B34" s="14"/>
      <c r="C34" s="14"/>
      <c r="D34" s="14"/>
      <c r="E34" s="258"/>
    </row>
    <row r="35" ht="12.75" customHeight="1">
      <c r="A35" s="257" t="s">
        <v>133</v>
      </c>
      <c r="C35" s="14"/>
      <c r="D35" s="14"/>
      <c r="E35" s="14"/>
    </row>
    <row r="36" ht="20.25" customHeight="1">
      <c r="A36" s="15" t="s">
        <v>134</v>
      </c>
      <c r="C36" s="270"/>
      <c r="D36" s="271"/>
      <c r="E36" s="272"/>
    </row>
    <row r="37" ht="19.5" customHeight="1">
      <c r="A37" s="15" t="s">
        <v>135</v>
      </c>
      <c r="C37" s="273"/>
      <c r="D37" s="29"/>
      <c r="E37" s="274"/>
    </row>
    <row r="38" ht="12.75" customHeight="1">
      <c r="A38" s="14"/>
      <c r="B38" s="14"/>
      <c r="C38" s="14"/>
      <c r="D38" s="14"/>
      <c r="E38" s="14"/>
    </row>
    <row r="39" ht="18.75" customHeight="1">
      <c r="A39" s="100" t="s">
        <v>59</v>
      </c>
      <c r="B39" s="244"/>
      <c r="C39" s="275"/>
      <c r="D39" s="104"/>
      <c r="E39" s="14"/>
    </row>
    <row r="40" ht="18.75" customHeight="1">
      <c r="A40" s="276" t="s">
        <v>60</v>
      </c>
      <c r="B40" s="111"/>
      <c r="C40" s="277"/>
      <c r="D40" s="109"/>
      <c r="E40" s="14"/>
    </row>
    <row r="41" ht="18.75" customHeight="1">
      <c r="A41" s="276" t="s">
        <v>136</v>
      </c>
      <c r="B41" s="111"/>
      <c r="C41" s="277"/>
      <c r="D41" s="109"/>
      <c r="E41" s="14"/>
    </row>
    <row r="42" ht="18.75" customHeight="1">
      <c r="A42" s="276" t="s">
        <v>62</v>
      </c>
      <c r="B42" s="111"/>
      <c r="C42" s="277"/>
      <c r="D42" s="109"/>
      <c r="E42" s="14"/>
    </row>
    <row r="43" ht="18.75" customHeight="1">
      <c r="A43" s="276" t="s">
        <v>63</v>
      </c>
      <c r="B43" s="111"/>
      <c r="C43" s="277"/>
      <c r="D43" s="109"/>
      <c r="E43" s="14"/>
    </row>
    <row r="44" ht="18.75" customHeight="1">
      <c r="A44" s="276" t="s">
        <v>64</v>
      </c>
      <c r="B44" s="111"/>
      <c r="C44" s="277"/>
      <c r="D44" s="109"/>
      <c r="E44" s="14"/>
    </row>
    <row r="45" ht="18.75" customHeight="1">
      <c r="A45" s="276" t="s">
        <v>65</v>
      </c>
      <c r="B45" s="111"/>
      <c r="C45" s="277"/>
      <c r="D45" s="109"/>
      <c r="E45" s="14"/>
    </row>
    <row r="46" ht="21.0" customHeight="1">
      <c r="A46" s="278" t="s">
        <v>66</v>
      </c>
      <c r="B46" s="249"/>
      <c r="C46" s="279"/>
      <c r="D46" s="113"/>
      <c r="E46" s="14"/>
    </row>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39">
    <mergeCell ref="A2:E2"/>
    <mergeCell ref="A3:E3"/>
    <mergeCell ref="A5:B5"/>
    <mergeCell ref="A6:B6"/>
    <mergeCell ref="A7:B7"/>
    <mergeCell ref="A8:B8"/>
    <mergeCell ref="A9:B9"/>
    <mergeCell ref="A11:B11"/>
    <mergeCell ref="A12:B12"/>
    <mergeCell ref="A13:B13"/>
    <mergeCell ref="A14:B14"/>
    <mergeCell ref="A15:B15"/>
    <mergeCell ref="A16:B16"/>
    <mergeCell ref="A17:B17"/>
    <mergeCell ref="A18:B18"/>
    <mergeCell ref="A19:B19"/>
    <mergeCell ref="A20:B20"/>
    <mergeCell ref="A33:B33"/>
    <mergeCell ref="A35:B35"/>
    <mergeCell ref="A36:B36"/>
    <mergeCell ref="C36:E36"/>
    <mergeCell ref="A37:B37"/>
    <mergeCell ref="C37:E37"/>
    <mergeCell ref="A39:B39"/>
    <mergeCell ref="C39:D39"/>
    <mergeCell ref="A40:B40"/>
    <mergeCell ref="C40:D40"/>
    <mergeCell ref="C41:D41"/>
    <mergeCell ref="A45:B45"/>
    <mergeCell ref="C45:D45"/>
    <mergeCell ref="A46:B46"/>
    <mergeCell ref="C46:D46"/>
    <mergeCell ref="A41:B41"/>
    <mergeCell ref="A42:B42"/>
    <mergeCell ref="C42:D42"/>
    <mergeCell ref="A43:B43"/>
    <mergeCell ref="C43:D43"/>
    <mergeCell ref="A44:B44"/>
    <mergeCell ref="C44:D44"/>
  </mergeCells>
  <dataValidations>
    <dataValidation type="list" allowBlank="1" showErrorMessage="1" sqref="A32">
      <formula1>"Indirect Costs"</formula1>
    </dataValidation>
    <dataValidation type="list" allowBlank="1" showErrorMessage="1" sqref="A21:A31">
      <formula1>"HRH Strengthening,Data and Information,Service Provision,Leadership/Partner Coordination,Guidelines/Policy/Financing,Advocacy/Demand Generation,Supply Chain Strengthening,Innovation,Assistive product procurement,Program Management and Coordination Cost,Co"&amp;"mmunication Plan"</formula1>
    </dataValidation>
  </dataValidations>
  <printOptions/>
  <pageMargins bottom="1.0" footer="0.0" header="0.0" left="0.75" right="0.75" top="1.0"/>
  <pageSetup orientation="landscape"/>
  <drawing r:id="rId1"/>
</worksheet>
</file>