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unhcr365.sharepoint.com/teams/RBMENA-Syria-CountrySupplyTeam/Shared Documents/General/SYRIA SUPPLY GENERAL/1. PROCUREMENT/1. Damascus &amp; Sweida/1. Cases/2024/Provision of Rehabilitation Services in Sweida Gov/2. Tender Docs/1. Soft copies/"/>
    </mc:Choice>
  </mc:AlternateContent>
  <xr:revisionPtr revIDLastSave="53" documentId="8_{B994109D-9A0D-460E-9161-31C51E34BDA6}" xr6:coauthVersionLast="47" xr6:coauthVersionMax="47" xr10:uidLastSave="{AA8BAB1B-4101-4586-8EE9-A9D223CCFD37}"/>
  <bookViews>
    <workbookView xWindow="2955" yWindow="2085" windowWidth="21600" windowHeight="11235" tabRatio="879" xr2:uid="{00000000-000D-0000-FFFF-FFFF00000000}"/>
  </bookViews>
  <sheets>
    <sheet name="BoQ- Civil registry center" sheetId="2" r:id="rId1"/>
  </sheets>
  <definedNames>
    <definedName name="_Toc33445274" localSheetId="0">'BoQ- Civil registry center'!#REF!</definedName>
    <definedName name="_Toc33445303" localSheetId="0">'BoQ- Civil registry center'!#REF!</definedName>
    <definedName name="_Toc33445305" localSheetId="0">'BoQ- Civil registry center'!#REF!</definedName>
    <definedName name="_Toc33445387" localSheetId="0">'BoQ- Civil registry center'!#REF!</definedName>
    <definedName name="_Toc3362271" localSheetId="0">'BoQ- Civil registry center'!#REF!</definedName>
    <definedName name="_xlnm.Print_Area" localSheetId="0">'BoQ- Civil registry center'!$A$1:$F$62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2" l="1"/>
  <c r="E21" i="2"/>
  <c r="E31" i="2"/>
  <c r="E32" i="2"/>
</calcChain>
</file>

<file path=xl/sharedStrings.xml><?xml version="1.0" encoding="utf-8"?>
<sst xmlns="http://schemas.openxmlformats.org/spreadsheetml/2006/main" count="209" uniqueCount="152">
  <si>
    <t>Description</t>
  </si>
  <si>
    <t>توصيف العمل</t>
  </si>
  <si>
    <t>Unit / الوحدة</t>
  </si>
  <si>
    <t>Kg</t>
  </si>
  <si>
    <t>تقديم وتركيب رخام محلي لترس المجلى بسماكة 3 سم مع دمج طرفها</t>
  </si>
  <si>
    <t>تقديم و تركيب رخام محلي لوقافات ترس المجلى بسماكة 3 سم بدون دمج</t>
  </si>
  <si>
    <t>تقديم و تركيب سيراميك أرضيات</t>
  </si>
  <si>
    <t>تقديم و تركيب سيراميك جدران</t>
  </si>
  <si>
    <t>تجهيز الموقع</t>
  </si>
  <si>
    <t>أعمال البيتون</t>
  </si>
  <si>
    <t>الأبواب</t>
  </si>
  <si>
    <t>النوافذ</t>
  </si>
  <si>
    <t>البلاط و الرخام</t>
  </si>
  <si>
    <t>أعمال المياه و الصرف الصحي</t>
  </si>
  <si>
    <t xml:space="preserve">تقديم وتركيب كرسي تواليت مع كافة الاكسسوارات المطلوبة </t>
  </si>
  <si>
    <t xml:space="preserve">الأعمال الكهربائية </t>
  </si>
  <si>
    <t xml:space="preserve">Supply and Install ceramic tiles for floors </t>
  </si>
  <si>
    <t>Supply and Install ceramic tiles for walls</t>
  </si>
  <si>
    <t>Doors</t>
  </si>
  <si>
    <t>Windows</t>
  </si>
  <si>
    <t>Site cleaning</t>
  </si>
  <si>
    <t>Marbles and Tiling</t>
  </si>
  <si>
    <t>Water and Sanitary Works</t>
  </si>
  <si>
    <t>Electrical Works</t>
  </si>
  <si>
    <t xml:space="preserve">تقديم  وتركيب غطاء بالوعة ستانلس 15*15 سم </t>
  </si>
  <si>
    <t>Supply and install a stainless steel lid for the sewers size 15*15 cm</t>
  </si>
  <si>
    <t>No.</t>
  </si>
  <si>
    <t>تقديم و تركيب بلوك مفرغ سماكة 12 سم</t>
  </si>
  <si>
    <t>No</t>
  </si>
  <si>
    <t>Concrete work</t>
  </si>
  <si>
    <t>M3</t>
  </si>
  <si>
    <t>M2</t>
  </si>
  <si>
    <t>Lm</t>
  </si>
  <si>
    <t>Supply and implementation of hollow concrete blocks, 12 cm thickness</t>
  </si>
  <si>
    <t>تقديم و تنفيذ طينة اسمنتية للجدران و الأسقف ثلاث طبقات على القدة</t>
  </si>
  <si>
    <t>Supply and implement cement plaster, 3 layers, for walls and ceilings performed by using aluminium tube bar</t>
  </si>
  <si>
    <t>تقديم وتركيب نوافذ المنيوم ( مقطع 4.5 سم ) لزوم الحمامات و حيث يلزم</t>
  </si>
  <si>
    <t>Supply and Install Aluminium windows (Section 4.5 cm) for WASH facilities, and where are needed</t>
  </si>
  <si>
    <t>Supply and Install a polished local marble for the vertical pieces of the counters of the kitchen sink, thickness of 3 cm, with straight edges</t>
  </si>
  <si>
    <t>Supply and Install a porcelain water closet toilet seat including all needed accessories and fittings</t>
  </si>
  <si>
    <t>Supply and install PVC pipes 2", local made, heavy duty, local brand with all needed accessories</t>
  </si>
  <si>
    <t>Supply and install PVC pipes 4", local made, heavy duty, local brand with all needed accessories</t>
  </si>
  <si>
    <t>Supply and Install PPR pipes, 25 mm with all accessories, local made, high quality</t>
  </si>
  <si>
    <t>Supply and Install PPR pipes, 32 mm with all acccessories, local made, high quality</t>
  </si>
  <si>
    <t xml:space="preserve">الجدران  </t>
  </si>
  <si>
    <t xml:space="preserve"> Walls</t>
  </si>
  <si>
    <t>Supply and install a stainless steel lid for the sewers size 30*30 cm</t>
  </si>
  <si>
    <t>تقديم و تركيب نقطة ضوئية كاملة لمبة ليد 30 واط و يتضمن العمل تقديم و تركيب أسلاك كهربائية من النوع الوطني الممتاز مقطع 2*1.5 ملم2,  و بمعدل 10 متر طولي تقريبا" للنقطة ,مع الفقسة و السوكة و لمبة ليد 30 واط مع  مجاري بلاستيكية إذا لزم الأمر, ويشمل العمل كل ما يلزم من أعمال سواد و طينة,وإزالة القطع القديمة التالفة إن وجدت.</t>
  </si>
  <si>
    <t>تقديم وتركيب مأخذ كهربائي شوكو مع الشاسيه والبلاك و الغطاء و علبة مخفية أو ظاهرة حسب ما يتطلب العمل, نوع فيمر مع كافة التوصيلات اللازمة والمجاري البلاستيكية إن لزم الأمر, و يشمل العمل  كل مايلزم من أعمال حفر و سواد و طينة, وإزالة القطع القديمة التالفة إن وجدت .</t>
  </si>
  <si>
    <t>تجهيزات خاصة بالمركز</t>
  </si>
  <si>
    <t xml:space="preserve">Supply and installation of elec. cable, /HOCH BLASS or equivalent ,high-quality,local made/, (2*6mm2) with connecting and all needed.    </t>
  </si>
  <si>
    <t>تقديم و تركيب كبل كهربائي من النوع الوطني الممتاز مقطع /2*6 مم2/ حوش بلاس أو ما يعادله حيث يلزم ,مع التوصيل و السعر يشمل كل ما يلزم لإتمام العمل</t>
  </si>
  <si>
    <t xml:space="preserve">تقديم و تركيب ريكار تفتيش PVC , صناعة محلية 30*30سم , مع كافة الاكسسوارات اللازمة وكل ما يلزم  </t>
  </si>
  <si>
    <t xml:space="preserve">تقديم  وتركيب غطاء بالوعة ستانلس 30*30 سم </t>
  </si>
  <si>
    <t>Supply and installation of steel rain water drain grill /180*30 cm/, 50cm depth, including connection to the centerl sanitation system, the work includes all materials needed to finish the works in the best way.</t>
  </si>
  <si>
    <t xml:space="preserve">تقديم وتوريد كرسي انتظار معدني منجد ويراعىى أن يكون على شكل مجموعات  ثلاثية متصلة مع  بعضها بقاعدة معدنية (مطلية بالكروم) ومزودة من الطرفين  بمسند ذراع معدني ثابت(مطلي بالكروم)   وأن تكون  الأرجل معدنية ثابتة  (مطلية بالكروم) </t>
  </si>
  <si>
    <t xml:space="preserve"> Internal works </t>
  </si>
  <si>
    <t xml:space="preserve">الأعمال الداخلية </t>
  </si>
  <si>
    <t>أعمال الدهان والعزل</t>
  </si>
  <si>
    <t>Waterproofand Painting works</t>
  </si>
  <si>
    <t>Providing and implementing polishing floors for basalt stone, and the work includes cleaning, clearing and polishing with everything necessary to complete the work and according to the directives of the supervising engineer</t>
  </si>
  <si>
    <t xml:space="preserve">Providing and installing  of manhole PVC inspection, local industry 30*30 cm, with all the necessary accessories and everything necessary  </t>
  </si>
  <si>
    <t>Supply and installation of full light point  led  lamp 30 watt with all needed, including  wires/high quality,2*1.5mm2 ,about 10m length for each point,local made/,sockets ,switch ,truncking, led  lamp 30 watt, and replacement the old chassis box by new model, with all needed.</t>
  </si>
  <si>
    <t>Supply and install electric outlet or switch with socket ,cover and apparent or hidden box  ,/VIMAR/ type or equivalent, with all connections, the work includes replacement the old chassis box by new model and removal of damaged parts, with all needed.</t>
  </si>
  <si>
    <t xml:space="preserve">Providing and supplying a metalfurnished waiting chair, taking into account that it is in the form of triple groups connected to each other by a metal base (chrome-plated) and equipped from both ends with a fixed metal armrest (chrome-plated) and that the legs are fixed metal (chrome-plated) </t>
  </si>
  <si>
    <t xml:space="preserve">Providing and supplying a water cooler (Kohler) used to secure cold and hot water for daily use and consists of two sections: The upper section consists of a water tank made of treated plastic, the tank capacity is about 15 liters, equipped with a filter to purify impurities and dirt.Bottom section: The front end of the cooler is equipped with a digital screen that shows temperatures (cold and hot) in addition to a stainless steel and oxidation resistant rear tank equipped with a thermostat for the caliber of cold water temperature and rear operating grills for cold and hot 
And equipped from the bottom with wheels and kickers to protect the refrigerated body 
</t>
  </si>
  <si>
    <t>Supply and fixation of black basalt stone steps  for center entrance , 33cm width,15-20cm height, 3cm thick/ good quality/  with fixing by cement mortar, the work includes disposal of rubbish.</t>
  </si>
  <si>
    <t>Commentary &amp; location</t>
  </si>
  <si>
    <t>Total amount / SYP</t>
  </si>
  <si>
    <t>for new walls</t>
  </si>
  <si>
    <t>block partitions</t>
  </si>
  <si>
    <t>internal walls</t>
  </si>
  <si>
    <t>interior side of external hall walls</t>
  </si>
  <si>
    <t>toilet rooms</t>
  </si>
  <si>
    <t xml:space="preserve">brick umbrella roof </t>
  </si>
  <si>
    <t>bathrooms</t>
  </si>
  <si>
    <t>entrance of internal hall &amp; in the corridor</t>
  </si>
  <si>
    <t>external hall floor</t>
  </si>
  <si>
    <t>rehab of WASH facilities</t>
  </si>
  <si>
    <t>electrical works of Solar system works</t>
  </si>
  <si>
    <t>to rehab the electric network in the center</t>
  </si>
  <si>
    <t>توريد و تنفيذ بيتون مسلح بالقالب عيار350 كغ /م3 اسمنت,  60 كغ/م3 حديد, لزوم  الشيناجات العلوية و السفلية للجدران و حيث يلزم, و حسب توجيهات المهندس المشرف.</t>
  </si>
  <si>
    <t>Supply and implementation of reinforced concrete, 350 kg /m3 cement rate, 60 kg/m3 steel rate, for wall upper and lower beams and where needed, according to supervisor engineer instructions.</t>
  </si>
  <si>
    <t>Supply and Install a polished local marble counters for kitchen sink, thickness of 3 cm, with one edge rounded</t>
  </si>
  <si>
    <t>تقديم و تركيب رخام محلي لملابن الأبواب و النوافذ و البراطيش, سماكة 3 سم, مع دمج طرف واحد</t>
  </si>
  <si>
    <t>Supply and Install a polished local marble frames for windows, doors and door sills, 3 cm thickness, with one edge rounded</t>
  </si>
  <si>
    <t xml:space="preserve">تقديم وتوريد مبرد مياه (كولر) يستخدم لتامين مياه باردة وساخنة للأستخدام اليومي ويتكون من قسمين: القسم العلوي يتكون من خزان ماء مصنوع من البلاستيك المعالج سعة الخزان حوالي 15 لترمزود بفلتر لتنقية الشوائب والاوساخ  .
القسم السفلي :  الواجهة الامامية للمبردة مزودة  بشاشة ديجتال تظهر درجات الحرارة              (الباردة والساخنة ) بالأضافة الى خزان خلفي ستالس ستيل مقاوم للصدأ والتأكسدو مزود بترموستات حراره لعيار درجة حرارة الماء البارد ومقاتيح تشغيل خلفية للبارد والساخن 
ومزود من الأسفل بدواليب وركلاج لحماية جسم المبردة 
</t>
  </si>
  <si>
    <t>تقديم و تركيب درجات من الحجر البازلت الأسود نخب جيد لزوم مدخل القاعة الداخلية و حيث يلزم و تتكون الدرجة من دعسة عرض /33 سم/ وواقفة عرضها /15-20سم/ حسب الواقع  وسماكة الحجر /3 سم /و يجب أن يكون الحجر خالياً من التشققات و الأتربة و يشمل العمل الدمج و الجلي مع كل ما يلزم لاتمام العمل و يشمل العمل إزالة القطع التالفة و ترحيل الأنقاض</t>
  </si>
  <si>
    <t xml:space="preserve">تنفيذ جلي أرضيات للحجر البازلتي الموجود في القاعة الخارجية و حيث يلزم ويشمل العمل التنظيف والجلي والتلميع مع كل مايلزم لاتمام العمل و حسب توجيهات المهندس المشرف.  </t>
  </si>
  <si>
    <t>Special equipping for Center</t>
  </si>
  <si>
    <t>تقديم و تركيب لوحة كهربائية سعة 8 قاطع مع كل مايلزم</t>
  </si>
  <si>
    <t xml:space="preserve">تقديم وتركيب قاطع رئيسي مزدوج 32 امبير </t>
  </si>
  <si>
    <t>تقديم وتركيب شبك حماية للبطاريات مع الزوايا المعدنية والدهان مع كل ما يلزم.</t>
  </si>
  <si>
    <t>هدم جدران البلوك سماكة 15سم  و إزالة و ترحيل الأنقاض الناتجة</t>
  </si>
  <si>
    <t>ترميم الجدار الخارجي الشمالي بالكامل مع تقديم و تنفيذ طينة خارجية وجهين مع رشة تيرولية باسمنت أبيض, و يتضمن العمل قشر الطينة المتضررة مع كل مايلزم.</t>
  </si>
  <si>
    <t>توريد وتنفيذ جدران معدنية  مكونة من ألواح  الساندويش بانل المحمل على المقاطع المعدنية المطلوبة / ألواح  الساندويش بانل: سماكة 5سم, و هي عبارة عن لوحين من الصاج المغلفن بسماكة 4.5 دوزيم للوح,  بينهما مادة مالئة من الفوم/, مع كل ما يلزم من اكسسوارات و على المقاول تقديم مخطط تفصلي للاعمال ويجب ان يحوز على موافقة المهندس المشرف قبل التنفيذ, و يتضمن العمل كل مايلزم لاتمام العمل بالشكل الافضل.</t>
  </si>
  <si>
    <t xml:space="preserve">تقديم و تنفيذ أعمال عزل سقف القرميد وتتم بمعالجة فواصل القرميد الأفقية بخلطة مناسبة من مادة spr مع اسمنت ورمل بحري بالإضافة لمعالجة الفاصل بين القرميد والبناء القديم بترميم حواف الفاصل وحقنه بمعجونة فواصل تمدد أو تغطيته برقائق بيتومين بعد تأسيسه بالبيتومين ولصق الرقائق بواسطة النار ثم يتم طلاء سقف القرميد بطبقتين مادة عازلة خاصة بالقرميد لون قرميدي مع كل ما يلزم. </t>
  </si>
  <si>
    <t>تقديم و تركيب قساطل ضغط عالي  بي- في- سي   (2 انش), صناعة محلية, مع كافة الاكسسوارات اللازمة ( كوع فاتح - كوع زاوية  تي واي ...) وحسب توجيهات جهاز الاشراف.</t>
  </si>
  <si>
    <t>تقديم و تركيب قساطل ضغط عالي  بي- في- سي   (4 انش), صناعة محلية,  مع كافة الاكسسوارات اللازمة ( كوع فاتح - كوع زاوية  تي واي ...) وحسب توجيهات جهاز الاشراف.</t>
  </si>
  <si>
    <t>تقديم و تركيب شواية مطرية عند مدخل المركز  بابعاد15*300سم وعمق 50 سم  و ربطها بشبكة الصرف ضمن المركز مع توصيلاتها وتعزيل الريكارات, ويشمل العمل ازالة البلاط وتركيب بلاط جديد بدل منه و ترحيل الانقاض و كل ما يلزم من مواد و اكسسوارات لإتمام العمل.</t>
  </si>
  <si>
    <t>تقديم و تركيب أنابيب مياه شرب P.P.R نظامية, نوع ممتاز,  قطر(25) مم, صناعة محلية,  مع كافة الاكسسوارات (كوع - كوع بسن -تي ..) وحسب توجيهات جهاز الاشراف.</t>
  </si>
  <si>
    <t>تقديم و تركيب أنابيب مياه شرب P.P.R نظامية, نوع ممتاز,  قطر(32) مم, صناعة محلية,  مع كافة الاكسسوارات (كوع - كوع بسن -تي ..) وحسب توجيهات جهاز الاشراف.</t>
  </si>
  <si>
    <t>تقديم و تركيب نقطة ضوئية كاملة, سبوت ليد دائري مماثل للموجود في المركز استطاعة لاتقل عن 30واط و يتضمن العمل تقديم و تركيب أسلاك كهربائية من النوع الوطني الممتاز مقطع 2*1.5 ملم2,  و بمعدل 10 متر طولي تقريبا" للنقطة ,مع الفقسة و الشاسية و سبوت 30واط مع  مجاري بلاستيكية إذا لزم الأمر,ويشمل العمل كل ما يلزم من أعمال سواد و طينة,وإزالة القطع القديمة التالفة إن وجدت.</t>
  </si>
  <si>
    <t xml:space="preserve">تقديم وتركيب تمديدات خارجية للطاقة الشمسية مع كل ما يلزم من اسلاك كهرباء ومجاري بلاستيكية واكسسوارات .  </t>
  </si>
  <si>
    <t>تقديم و تركيب أبواب ألمنيوم (مقطع 4.5 سم) لزوم الحمامات .</t>
  </si>
  <si>
    <t>Supply and Install mosaic floor tiles (small-sized stones in the single tile)</t>
  </si>
  <si>
    <t>تقديم و تركيب بلاط  موزاييك للأرضيات</t>
  </si>
  <si>
    <t>تقديم وتركيب حوض  مجلى  ستانلس ستيل للمطبخ قياس 60*35 سم مع كافة الاكسسورات المطلوبة.</t>
  </si>
  <si>
    <t>Supply and Install a chrome water tap 1/2" with all accessories and needed fittings</t>
  </si>
  <si>
    <t xml:space="preserve">تقديم وتركيب حنفية كروم 1/ 2 انش مع التوصيلات وكل الاكسوارات اللازمة </t>
  </si>
  <si>
    <t>Supply and Install a toilet chrome water tap 1/2" with hose, accessories, and needed fittings</t>
  </si>
  <si>
    <t xml:space="preserve">تقديم وتركيب حنفية تواليت كروم 1/ 2 انش مع الخرطوم و التوصيلات وكل الاكسوارات اللازمة </t>
  </si>
  <si>
    <t>Demolition of  block walls thickness of 15 cm and debris removal</t>
  </si>
  <si>
    <t>Supply and implement cement plaster, 1 layer, for walls, finishing smooth layer,walls of the hall (west and south) with all needed</t>
  </si>
  <si>
    <t>Supply and Install metal walls  consisting of Sandwich panels with the required metal sections for installation,/ the Sandwich panels: 5 cm thickness, consists of two galvanized steel sheet layers filled with foam, 0.45mm thickness for each layer/, with all accessories needed , the contractor have to submit a shop drawing, the work includes all needed to complete the work in the best way.</t>
  </si>
  <si>
    <t>Supply and Install a ceiling for bathrooms tiles 60 * 60 cm with a height of 2.5 m from the floor and a ceiling for the room 60 * 60 cm tiles with a height of 3 m from the floor of the room with all the necessary installation materials and accessories and as directed by the supervisory body.</t>
  </si>
  <si>
    <t>Supply and Install Aluminium doors  (Section 4.5 cm) for WASH facilities</t>
  </si>
  <si>
    <t>Supply and install a protection metal for room windows  similar to that in the center and where needed</t>
  </si>
  <si>
    <t xml:space="preserve">Supply and install of external extensions for solar energy with all the necessary electrical wires, plastic sewers and accessories.  </t>
  </si>
  <si>
    <t>Supply and install of protective grille for batteries with metal corners and paint with everything necessary.</t>
  </si>
  <si>
    <t>to rehabilitate WASH facilities and to remove the internal walls</t>
  </si>
  <si>
    <t>for rooms</t>
  </si>
  <si>
    <t>to implement new warehouse and management room inside the external hall</t>
  </si>
  <si>
    <t>the room of center chief, northly wall</t>
  </si>
  <si>
    <t xml:space="preserve">Supply and Install the work of insulating the roof of the tile and is done by treating the horizontal  brick umbrella roof  with an appropriate mixture of spr material with cement and marine sand, in addition to treating the separation between the brick and the old construction by restoring the edges of the separator and injecting it with paste expansion joints or covering it with bitumen chips after its foundation with bitumen and pasting the chips by fire, then the brick roof is painted with two layers of brick insulation material with a brick color with everything necessary. </t>
  </si>
  <si>
    <t>, bathrooms &amp; corridor</t>
  </si>
  <si>
    <t>Supply and installation of full light point ,a circular spot LED similar to the one in the center,not less than 30 watts , including  wires/high quality,2*1.5mm2 ,about 10m length for each point,local made,switch ,truncking,  spot LED  , and replacement the old chassis box by new model, with all needed.</t>
  </si>
  <si>
    <t>Supply and apply circuit breaker /32 Amp, double/.</t>
  </si>
  <si>
    <t>Supply and Install 8 circuit breakers main distribution board with all needed</t>
  </si>
  <si>
    <t>Restoration of the entire northern outer wall with supply and implementation of external cement plaster 2 layers with terolly layer, the work includes damaged plaster removal with all needed.</t>
  </si>
  <si>
    <t>northern external walls</t>
  </si>
  <si>
    <t xml:space="preserve">تقديم و تنفيذ طينة اسمنتية داخلية طبقة واحدة ناعمة للجدران الداخلية للصالة ( الغربي والجنوبي)  مع  التسوية و كل ما يلزم </t>
  </si>
  <si>
    <t>تقديم وتركيب سقف مستعار للحمامات بلاطات 60*60سم بارتفاع 2.5م عن أرضية الحمامات وسقف مستعار للغرفة بلاطات 60*60سم بارتفاع 3 م عن أرضية الغرفة مع كل ما يلزم من مواد تثبيت واكسسوارات وحسب توجيهات جهاز الإشراف.</t>
  </si>
  <si>
    <t xml:space="preserve">toilets &amp; the room </t>
  </si>
  <si>
    <t>toilets</t>
  </si>
  <si>
    <t>تقديم و تركيب باب معدني للغرف (الإدارة و المستودع) مماثل للموجود في المركز وحيث يلزم.</t>
  </si>
  <si>
    <t>Supply and Install metal door for rooms (Administration &amp; warehouse), similar to that in the center and where required.</t>
  </si>
  <si>
    <t>تقديم وتركيب نوافذ ألمنيوم (مقطع 7 سم) او مشابه للموجود</t>
  </si>
  <si>
    <t>Supply and Install Aluminium windows (Section 7 cm) or similar to existing.</t>
  </si>
  <si>
    <t>تقديم و تركيب حديد حماية لنوافذ الغرف مماثلة للموجودة في المركز  حيث يلزم.</t>
  </si>
  <si>
    <t>administration room &amp; northly wall</t>
  </si>
  <si>
    <t>Supply and Install acrylic -water based paint for ceilings and walls</t>
  </si>
  <si>
    <t>تقديم وتنفيذ أعمال دهان للجدران (اكريليكي أساس مائي)طبقتين على الأقل دون معجونة.</t>
  </si>
  <si>
    <t>Supply and laying of suitable materials for backfilling 25cm thickness for flooring in corridor and where needed</t>
  </si>
  <si>
    <t>تقديم و فرش مواد مناسبة للردم (بقايا مقالع و بحص عدسي..) لزوم بلاط الأرضيات لرفع  المنسوب في الموزع والحمامات بارتفاع 25سم وحيث يلزم حسب توجيهات الاشراف</t>
  </si>
  <si>
    <t>for room and corridor</t>
  </si>
  <si>
    <t>Supply and Install a Stainless Steel kitchen sink (60*35) cm</t>
  </si>
  <si>
    <t>تقديم  وتنفيذ بيتون مسلح لزوم غرف التفتيش الاساسية عيار 350 كغ/ م 3 (تسليح لايقل عن 60 كغ/م 3 ) من الاسمنت المقاوم للكبريتات  لجدران وأرضيات الغرف  سماكة / 20 - 25 سم  / مع تقديم و تركيب غطاء لحفرة التفتيش من البيتون مع كل ما يلزم  بالاضافة إلى تنفيذ أعمال صبة بيتون لخط PVC  (4 انش) الخارجي  وترحيل الأنقاض.</t>
  </si>
  <si>
    <t>uply and implement reinforced concrete for basic manholes caliber 350 kg / m 3 (reinforcement is not less than 60 kg / m 3) of sulfate-resistant cement for walls and floors, thickness / 20 - 25 cm / Supply and installation of cast iron manhole cover, with all accessories needed and disposal of rubbish.</t>
  </si>
  <si>
    <t xml:space="preserve">Quantity الكمية </t>
  </si>
  <si>
    <t>Annex B Lot2
BoQ for the Rehabilitation of Civil Registry Center in Salkhad - Sweida Governorate
جدول الكميات لأعمال تأهيل مركز السجل المدني في صلخد _ محافظة السويداء</t>
  </si>
  <si>
    <t>RFQ-HCR-SYR-2024-56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</si>
</sst>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F400]h:mm:ss\ AM/PM"/>
  </numFmts>
  <fonts count="28" x14ac:knownFonts="1">
    <font>
      <sz val="14"/>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178"/>
      <scheme val="minor"/>
    </font>
    <font>
      <sz val="11"/>
      <color theme="1"/>
      <name val="Calibri"/>
      <family val="2"/>
      <scheme val="minor"/>
    </font>
    <font>
      <b/>
      <sz val="14"/>
      <color theme="1"/>
      <name val="Calibri"/>
      <family val="2"/>
      <scheme val="minor"/>
    </font>
    <font>
      <b/>
      <sz val="16"/>
      <color theme="1"/>
      <name val="Arial"/>
      <family val="2"/>
    </font>
    <font>
      <b/>
      <sz val="14"/>
      <color theme="1"/>
      <name val="Arial"/>
      <family val="2"/>
    </font>
    <font>
      <sz val="12"/>
      <color theme="1"/>
      <name val="Arial"/>
      <family val="2"/>
    </font>
    <font>
      <sz val="13"/>
      <color theme="1"/>
      <name val="Arial"/>
      <family val="2"/>
    </font>
    <font>
      <sz val="14"/>
      <name val="Calibri"/>
      <family val="2"/>
      <scheme val="minor"/>
    </font>
    <font>
      <b/>
      <sz val="16"/>
      <name val="Calibri"/>
      <family val="2"/>
      <scheme val="minor"/>
    </font>
    <font>
      <b/>
      <sz val="13"/>
      <name val="Arial"/>
      <family val="2"/>
    </font>
    <font>
      <b/>
      <sz val="16"/>
      <color theme="1"/>
      <name val="Calibri"/>
      <family val="2"/>
      <scheme val="minor"/>
    </font>
    <font>
      <b/>
      <sz val="13"/>
      <color theme="1"/>
      <name val="Arial"/>
      <family val="2"/>
    </font>
    <font>
      <sz val="14"/>
      <color theme="1"/>
      <name val="Arial"/>
      <family val="2"/>
    </font>
    <font>
      <sz val="14"/>
      <name val="Arial"/>
      <family val="2"/>
    </font>
    <font>
      <sz val="14"/>
      <color theme="1"/>
      <name val="Calibri"/>
      <family val="2"/>
      <scheme val="minor"/>
    </font>
    <font>
      <b/>
      <sz val="18"/>
      <color theme="1"/>
      <name val="Arial"/>
      <family val="2"/>
    </font>
    <font>
      <sz val="11"/>
      <color theme="1"/>
      <name val="Arial"/>
      <family val="2"/>
    </font>
    <font>
      <b/>
      <sz val="18"/>
      <color theme="1"/>
      <name val="Calibri"/>
      <family val="2"/>
      <scheme val="minor"/>
    </font>
    <font>
      <b/>
      <sz val="18"/>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EAF0F6"/>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0">
    <xf numFmtId="0" fontId="0" fillId="0" borderId="0"/>
    <xf numFmtId="0" fontId="10" fillId="0" borderId="0"/>
    <xf numFmtId="164" fontId="10" fillId="0" borderId="0" applyFont="0" applyFill="0" applyBorder="0" applyAlignment="0" applyProtection="0"/>
    <xf numFmtId="0" fontId="10" fillId="0" borderId="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164" fontId="8" fillId="0" borderId="0" applyFont="0" applyFill="0" applyBorder="0" applyAlignment="0" applyProtection="0"/>
    <xf numFmtId="165" fontId="7" fillId="0" borderId="0"/>
    <xf numFmtId="164" fontId="6" fillId="0" borderId="0" applyFont="0" applyFill="0" applyBorder="0" applyAlignment="0" applyProtection="0"/>
    <xf numFmtId="0" fontId="6" fillId="0" borderId="0"/>
    <xf numFmtId="0" fontId="5" fillId="0" borderId="0"/>
    <xf numFmtId="164" fontId="5" fillId="0" borderId="0" applyFont="0" applyFill="0" applyBorder="0" applyAlignment="0" applyProtection="0"/>
    <xf numFmtId="164" fontId="5" fillId="0" borderId="0" applyFont="0" applyFill="0" applyBorder="0" applyAlignment="0" applyProtection="0"/>
    <xf numFmtId="0" fontId="5" fillId="0" borderId="0"/>
    <xf numFmtId="0" fontId="5" fillId="0" borderId="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5" fontId="4" fillId="0" borderId="0"/>
    <xf numFmtId="164" fontId="23" fillId="0" borderId="0" applyFont="0" applyFill="0" applyBorder="0" applyAlignment="0" applyProtection="0"/>
    <xf numFmtId="165" fontId="3" fillId="0" borderId="0"/>
    <xf numFmtId="165" fontId="2" fillId="0" borderId="0"/>
    <xf numFmtId="164" fontId="1" fillId="0" borderId="0" applyFont="0" applyFill="0" applyBorder="0" applyAlignment="0" applyProtection="0"/>
  </cellStyleXfs>
  <cellXfs count="74">
    <xf numFmtId="0" fontId="0" fillId="0" borderId="0" xfId="0"/>
    <xf numFmtId="0" fontId="0" fillId="0" borderId="0" xfId="0" applyAlignment="1">
      <alignment wrapText="1"/>
    </xf>
    <xf numFmtId="0" fontId="10" fillId="0" borderId="0" xfId="15" applyAlignment="1">
      <alignment wrapText="1"/>
    </xf>
    <xf numFmtId="3" fontId="0" fillId="0" borderId="0" xfId="0" applyNumberFormat="1" applyAlignment="1">
      <alignment wrapText="1"/>
    </xf>
    <xf numFmtId="3" fontId="0" fillId="0" borderId="0" xfId="0" applyNumberFormat="1" applyFill="1" applyAlignment="1">
      <alignment wrapText="1"/>
    </xf>
    <xf numFmtId="0" fontId="18" fillId="2" borderId="1" xfId="1" applyNumberFormat="1" applyFont="1" applyFill="1" applyBorder="1" applyAlignment="1">
      <alignment horizontal="center" vertical="center" wrapText="1"/>
    </xf>
    <xf numFmtId="0" fontId="16" fillId="0" borderId="1" xfId="0" applyFont="1" applyBorder="1" applyAlignment="1">
      <alignment vertical="center"/>
    </xf>
    <xf numFmtId="0" fontId="0" fillId="0" borderId="1" xfId="0" applyBorder="1" applyAlignment="1">
      <alignment vertical="center" wrapText="1"/>
    </xf>
    <xf numFmtId="0" fontId="0" fillId="0" borderId="0" xfId="0" applyAlignment="1"/>
    <xf numFmtId="1" fontId="0" fillId="0" borderId="0" xfId="0" applyNumberFormat="1" applyAlignment="1">
      <alignment horizontal="center" wrapText="1"/>
    </xf>
    <xf numFmtId="1" fontId="0" fillId="0" borderId="0" xfId="0" applyNumberFormat="1" applyFill="1" applyAlignment="1">
      <alignment horizontal="center" wrapText="1"/>
    </xf>
    <xf numFmtId="0" fontId="16" fillId="0" borderId="1" xfId="0" applyFont="1" applyBorder="1" applyAlignment="1">
      <alignment vertical="center" wrapText="1"/>
    </xf>
    <xf numFmtId="0" fontId="0" fillId="0" borderId="0" xfId="0" applyAlignment="1">
      <alignment vertical="center" wrapText="1"/>
    </xf>
    <xf numFmtId="0" fontId="19" fillId="3" borderId="1" xfId="0" applyFont="1" applyFill="1" applyBorder="1" applyAlignment="1">
      <alignment horizontal="center" vertical="center"/>
    </xf>
    <xf numFmtId="0" fontId="17" fillId="3" borderId="1" xfId="0" applyFont="1" applyFill="1" applyBorder="1" applyAlignment="1">
      <alignment horizontal="center" vertical="center"/>
    </xf>
    <xf numFmtId="0" fontId="18" fillId="3" borderId="1" xfId="1" applyNumberFormat="1" applyFont="1" applyFill="1" applyBorder="1" applyAlignment="1">
      <alignment horizontal="center" vertical="center" wrapText="1"/>
    </xf>
    <xf numFmtId="0" fontId="17" fillId="3" borderId="1" xfId="0" applyFont="1" applyFill="1" applyBorder="1" applyAlignment="1">
      <alignment horizontal="center" vertical="center" wrapText="1"/>
    </xf>
    <xf numFmtId="0" fontId="12" fillId="4" borderId="1" xfId="15" applyFont="1" applyFill="1" applyBorder="1" applyAlignment="1">
      <alignment horizontal="center" vertical="center" wrapText="1"/>
    </xf>
    <xf numFmtId="11" fontId="15" fillId="0" borderId="1" xfId="16" applyNumberFormat="1" applyFont="1" applyBorder="1" applyAlignment="1">
      <alignment horizontal="center" vertical="center" wrapText="1"/>
    </xf>
    <xf numFmtId="0" fontId="15" fillId="0" borderId="1" xfId="16" applyNumberFormat="1" applyFont="1" applyFill="1" applyBorder="1" applyAlignment="1">
      <alignment horizontal="center" vertical="center" wrapText="1"/>
    </xf>
    <xf numFmtId="0" fontId="12" fillId="3" borderId="2" xfId="15" applyFont="1" applyFill="1" applyBorder="1" applyAlignment="1">
      <alignment horizontal="center" vertical="center" wrapText="1"/>
    </xf>
    <xf numFmtId="0" fontId="18" fillId="0" borderId="1" xfId="1" applyNumberFormat="1" applyFont="1" applyFill="1" applyBorder="1" applyAlignment="1">
      <alignment horizontal="center" vertical="center" wrapText="1"/>
    </xf>
    <xf numFmtId="0" fontId="0" fillId="0" borderId="0" xfId="0" applyProtection="1"/>
    <xf numFmtId="0" fontId="14" fillId="0" borderId="1" xfId="17" applyNumberFormat="1" applyFont="1" applyFill="1" applyBorder="1" applyAlignment="1" applyProtection="1">
      <alignment horizontal="center" vertical="center"/>
    </xf>
    <xf numFmtId="11" fontId="14" fillId="0" borderId="1" xfId="16" applyNumberFormat="1" applyFont="1" applyBorder="1" applyAlignment="1">
      <alignment horizontal="center" vertical="center" wrapText="1"/>
    </xf>
    <xf numFmtId="0" fontId="14" fillId="0" borderId="1" xfId="20" applyNumberFormat="1" applyFont="1" applyFill="1" applyBorder="1" applyAlignment="1">
      <alignment horizontal="center" vertical="center"/>
    </xf>
    <xf numFmtId="3" fontId="12" fillId="3" borderId="1" xfId="15" applyNumberFormat="1" applyFont="1" applyFill="1" applyBorder="1" applyAlignment="1">
      <alignment horizontal="center" vertical="center" wrapText="1"/>
    </xf>
    <xf numFmtId="0" fontId="0" fillId="3" borderId="1" xfId="0" applyFill="1" applyBorder="1" applyAlignment="1">
      <alignment wrapText="1"/>
    </xf>
    <xf numFmtId="2" fontId="11" fillId="0" borderId="0" xfId="0" applyNumberFormat="1" applyFont="1" applyAlignment="1">
      <alignment horizontal="center" vertical="center" wrapText="1"/>
    </xf>
    <xf numFmtId="2" fontId="11" fillId="0" borderId="0" xfId="0" applyNumberFormat="1" applyFont="1" applyAlignment="1" applyProtection="1">
      <alignment horizontal="center" vertical="center"/>
    </xf>
    <xf numFmtId="2" fontId="11" fillId="0" borderId="0" xfId="0" applyNumberFormat="1" applyFont="1" applyAlignment="1">
      <alignment horizontal="center" vertical="center"/>
    </xf>
    <xf numFmtId="0" fontId="0" fillId="0" borderId="1" xfId="0" applyFill="1" applyBorder="1" applyAlignment="1">
      <alignment vertical="center" wrapText="1"/>
    </xf>
    <xf numFmtId="3" fontId="13" fillId="5" borderId="1" xfId="33" applyNumberFormat="1"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right" vertical="center" wrapText="1"/>
    </xf>
    <xf numFmtId="0" fontId="0" fillId="0" borderId="1" xfId="0" applyBorder="1" applyAlignment="1">
      <alignment wrapText="1"/>
    </xf>
    <xf numFmtId="0" fontId="0" fillId="0" borderId="1" xfId="0" applyBorder="1" applyProtection="1"/>
    <xf numFmtId="0" fontId="13" fillId="4" borderId="1" xfId="15" applyFont="1" applyFill="1" applyBorder="1" applyAlignment="1">
      <alignment horizontal="center" vertical="center" wrapText="1"/>
    </xf>
    <xf numFmtId="1" fontId="13" fillId="4" borderId="1" xfId="33" applyNumberFormat="1" applyFont="1" applyFill="1" applyBorder="1" applyAlignment="1">
      <alignment horizontal="center" vertical="center" wrapText="1"/>
    </xf>
    <xf numFmtId="0" fontId="14" fillId="3" borderId="1" xfId="1" applyNumberFormat="1" applyFont="1" applyFill="1" applyBorder="1" applyAlignment="1">
      <alignment vertical="center" wrapText="1"/>
    </xf>
    <xf numFmtId="0" fontId="12" fillId="3" borderId="1" xfId="15" applyFont="1" applyFill="1" applyBorder="1" applyAlignment="1">
      <alignment vertical="center" wrapText="1"/>
    </xf>
    <xf numFmtId="1" fontId="12" fillId="3" borderId="1" xfId="15" applyNumberFormat="1" applyFont="1" applyFill="1" applyBorder="1" applyAlignment="1">
      <alignment vertical="center" wrapText="1"/>
    </xf>
    <xf numFmtId="0" fontId="21" fillId="0" borderId="1" xfId="1" applyFont="1" applyBorder="1" applyAlignment="1">
      <alignment horizontal="left" vertical="center" wrapText="1"/>
    </xf>
    <xf numFmtId="4" fontId="21" fillId="0" borderId="1" xfId="16" applyNumberFormat="1" applyFont="1" applyBorder="1" applyAlignment="1">
      <alignment horizontal="right" vertical="center" wrapText="1"/>
    </xf>
    <xf numFmtId="0" fontId="20" fillId="3" borderId="1" xfId="15" applyFont="1" applyFill="1" applyBorder="1" applyAlignment="1">
      <alignment vertical="center" wrapText="1"/>
    </xf>
    <xf numFmtId="0" fontId="13" fillId="3" borderId="1" xfId="15" applyFont="1" applyFill="1" applyBorder="1" applyAlignment="1">
      <alignment vertical="center" wrapText="1"/>
    </xf>
    <xf numFmtId="0" fontId="21" fillId="0" borderId="1" xfId="1" applyNumberFormat="1" applyFont="1" applyBorder="1" applyAlignment="1">
      <alignment horizontal="left" vertical="center" wrapText="1"/>
    </xf>
    <xf numFmtId="0" fontId="24" fillId="3" borderId="1" xfId="17" applyNumberFormat="1" applyFont="1" applyFill="1" applyBorder="1" applyAlignment="1" applyProtection="1">
      <alignment horizontal="center" vertical="center"/>
    </xf>
    <xf numFmtId="0" fontId="24" fillId="3" borderId="1" xfId="17" applyNumberFormat="1" applyFont="1" applyFill="1" applyBorder="1" applyAlignment="1" applyProtection="1">
      <alignment vertical="center"/>
    </xf>
    <xf numFmtId="0" fontId="13" fillId="3" borderId="1" xfId="17" applyNumberFormat="1" applyFont="1" applyFill="1" applyBorder="1" applyAlignment="1" applyProtection="1">
      <alignment vertical="center"/>
    </xf>
    <xf numFmtId="0" fontId="22" fillId="0" borderId="1" xfId="1" applyNumberFormat="1" applyFont="1" applyBorder="1" applyAlignment="1">
      <alignment horizontal="left" vertical="center" wrapText="1"/>
    </xf>
    <xf numFmtId="2" fontId="21" fillId="0" borderId="1" xfId="16" applyNumberFormat="1" applyFont="1" applyBorder="1" applyAlignment="1">
      <alignment horizontal="right" vertical="center" wrapText="1"/>
    </xf>
    <xf numFmtId="0" fontId="21" fillId="0" borderId="1" xfId="1" applyNumberFormat="1" applyFont="1" applyFill="1" applyBorder="1" applyAlignment="1">
      <alignment horizontal="left" vertical="center" wrapText="1"/>
    </xf>
    <xf numFmtId="0" fontId="16" fillId="0" borderId="1" xfId="0" applyFont="1" applyFill="1" applyBorder="1" applyAlignment="1">
      <alignment vertical="center" wrapText="1"/>
    </xf>
    <xf numFmtId="0" fontId="14" fillId="0" borderId="1" xfId="34" applyNumberFormat="1" applyFont="1" applyFill="1" applyBorder="1" applyAlignment="1" applyProtection="1">
      <alignment horizontal="center" vertical="center"/>
    </xf>
    <xf numFmtId="4" fontId="21" fillId="0" borderId="1" xfId="16" applyNumberFormat="1" applyFont="1" applyFill="1" applyBorder="1" applyAlignment="1">
      <alignment horizontal="right" vertical="center" wrapText="1"/>
    </xf>
    <xf numFmtId="0" fontId="0" fillId="0" borderId="1" xfId="0" applyFill="1" applyBorder="1" applyAlignment="1">
      <alignment horizontal="left" vertical="center" wrapText="1"/>
    </xf>
    <xf numFmtId="2" fontId="11" fillId="0" borderId="0" xfId="0" applyNumberFormat="1" applyFont="1" applyFill="1" applyAlignment="1" applyProtection="1">
      <alignment horizontal="center" vertical="center"/>
    </xf>
    <xf numFmtId="0" fontId="0" fillId="0" borderId="0" xfId="0" applyFill="1" applyProtection="1"/>
    <xf numFmtId="0" fontId="22" fillId="0" borderId="1" xfId="1" applyNumberFormat="1" applyFont="1" applyFill="1" applyBorder="1" applyAlignment="1">
      <alignment horizontal="left" vertical="center" wrapText="1"/>
    </xf>
    <xf numFmtId="2" fontId="11" fillId="0" borderId="0" xfId="0" applyNumberFormat="1" applyFont="1" applyFill="1" applyAlignment="1">
      <alignment horizontal="center" vertical="center" wrapText="1"/>
    </xf>
    <xf numFmtId="0" fontId="0" fillId="0" borderId="0" xfId="0" applyFill="1" applyAlignment="1">
      <alignment wrapText="1"/>
    </xf>
    <xf numFmtId="2" fontId="21" fillId="0" borderId="1" xfId="16" applyNumberFormat="1" applyFont="1" applyFill="1" applyBorder="1" applyAlignment="1">
      <alignment horizontal="right" vertical="center" wrapText="1"/>
    </xf>
    <xf numFmtId="2" fontId="11" fillId="0" borderId="0" xfId="0" applyNumberFormat="1" applyFont="1" applyFill="1" applyAlignment="1">
      <alignment horizontal="center" vertical="center"/>
    </xf>
    <xf numFmtId="0" fontId="0" fillId="0" borderId="0" xfId="0" applyFill="1"/>
    <xf numFmtId="0" fontId="25" fillId="0" borderId="1" xfId="0" applyNumberFormat="1" applyFont="1" applyFill="1" applyBorder="1"/>
    <xf numFmtId="0" fontId="24" fillId="3" borderId="3" xfId="15" applyFont="1" applyFill="1" applyBorder="1" applyAlignment="1">
      <alignment horizontal="center" vertical="center" wrapText="1"/>
    </xf>
    <xf numFmtId="0" fontId="24" fillId="3" borderId="2" xfId="15" applyFont="1" applyFill="1" applyBorder="1" applyAlignment="1">
      <alignment horizontal="center" vertical="center" wrapText="1"/>
    </xf>
    <xf numFmtId="0" fontId="26" fillId="2" borderId="3" xfId="17" applyNumberFormat="1" applyFont="1" applyFill="1" applyBorder="1" applyAlignment="1">
      <alignment horizontal="center" vertical="center" wrapText="1"/>
    </xf>
    <xf numFmtId="0" fontId="26" fillId="2" borderId="2" xfId="17" applyNumberFormat="1" applyFont="1" applyFill="1" applyBorder="1" applyAlignment="1">
      <alignment horizontal="center" vertical="center" wrapText="1"/>
    </xf>
    <xf numFmtId="0" fontId="26" fillId="2" borderId="4" xfId="17" applyNumberFormat="1" applyFont="1" applyFill="1" applyBorder="1" applyAlignment="1">
      <alignment horizontal="center" vertical="center" wrapText="1"/>
    </xf>
    <xf numFmtId="0" fontId="27" fillId="2" borderId="3" xfId="17" applyNumberFormat="1" applyFont="1" applyFill="1" applyBorder="1" applyAlignment="1">
      <alignment horizontal="center" vertical="center" wrapText="1"/>
    </xf>
    <xf numFmtId="0" fontId="27" fillId="2" borderId="2" xfId="17" applyNumberFormat="1" applyFont="1" applyFill="1" applyBorder="1" applyAlignment="1">
      <alignment horizontal="center" vertical="center" wrapText="1"/>
    </xf>
    <xf numFmtId="0" fontId="27" fillId="2" borderId="4" xfId="17" applyNumberFormat="1" applyFont="1" applyFill="1" applyBorder="1" applyAlignment="1">
      <alignment horizontal="center" vertical="center" wrapText="1"/>
    </xf>
  </cellXfs>
  <cellStyles count="90">
    <cellStyle name="Comma 2" xfId="4" xr:uid="{00000000-0005-0000-0000-000000000000}"/>
    <cellStyle name="Comma 2 2" xfId="5" xr:uid="{00000000-0005-0000-0000-000001000000}"/>
    <cellStyle name="Comma 2 2 2" xfId="2" xr:uid="{00000000-0005-0000-0000-000002000000}"/>
    <cellStyle name="Comma 2 2 2 2" xfId="42" xr:uid="{00000000-0005-0000-0000-000003000000}"/>
    <cellStyle name="Comma 2 2 3" xfId="43" xr:uid="{00000000-0005-0000-0000-000004000000}"/>
    <cellStyle name="Comma 2 3" xfId="6" xr:uid="{00000000-0005-0000-0000-000005000000}"/>
    <cellStyle name="Comma 2 3 2" xfId="7" xr:uid="{00000000-0005-0000-0000-000006000000}"/>
    <cellStyle name="Comma 2 3 2 2" xfId="44" xr:uid="{00000000-0005-0000-0000-000007000000}"/>
    <cellStyle name="Comma 2 3 3" xfId="45" xr:uid="{00000000-0005-0000-0000-000008000000}"/>
    <cellStyle name="Comma 2 4" xfId="8" xr:uid="{00000000-0005-0000-0000-000009000000}"/>
    <cellStyle name="Comma 2 4 2" xfId="9" xr:uid="{00000000-0005-0000-0000-00000A000000}"/>
    <cellStyle name="Comma 2 4 2 2" xfId="46" xr:uid="{00000000-0005-0000-0000-00000B000000}"/>
    <cellStyle name="Comma 2 4 3" xfId="47" xr:uid="{00000000-0005-0000-0000-00000C000000}"/>
    <cellStyle name="Comma 2 5" xfId="10" xr:uid="{00000000-0005-0000-0000-00000D000000}"/>
    <cellStyle name="Comma 2 5 2" xfId="11" xr:uid="{00000000-0005-0000-0000-00000E000000}"/>
    <cellStyle name="Comma 2 5 2 2" xfId="48" xr:uid="{00000000-0005-0000-0000-00000F000000}"/>
    <cellStyle name="Comma 2 5 3" xfId="49" xr:uid="{00000000-0005-0000-0000-000010000000}"/>
    <cellStyle name="Comma 2 5 3 2" xfId="33" xr:uid="{00000000-0005-0000-0000-000011000000}"/>
    <cellStyle name="Comma 2 5 3 2 2" xfId="39" xr:uid="{00000000-0005-0000-0000-000012000000}"/>
    <cellStyle name="Comma 2 5 3 2 2 2" xfId="50" xr:uid="{00000000-0005-0000-0000-000013000000}"/>
    <cellStyle name="Comma 2 5 3 2 3" xfId="51" xr:uid="{00000000-0005-0000-0000-000014000000}"/>
    <cellStyle name="Comma 2 5 3 2 4" xfId="52" xr:uid="{00000000-0005-0000-0000-000015000000}"/>
    <cellStyle name="Comma 2 5 3 2 5" xfId="53" xr:uid="{00000000-0005-0000-0000-000016000000}"/>
    <cellStyle name="Comma 2 6" xfId="12" xr:uid="{00000000-0005-0000-0000-000017000000}"/>
    <cellStyle name="Comma 2 6 2" xfId="54" xr:uid="{00000000-0005-0000-0000-000018000000}"/>
    <cellStyle name="Comma 2 7" xfId="38" xr:uid="{00000000-0005-0000-0000-000019000000}"/>
    <cellStyle name="Comma 2 7 2" xfId="55" xr:uid="{00000000-0005-0000-0000-00001A000000}"/>
    <cellStyle name="Comma 2 8" xfId="35" xr:uid="{00000000-0005-0000-0000-00001B000000}"/>
    <cellStyle name="Comma 2 8 2" xfId="89" xr:uid="{00000000-0005-0000-0000-00001C000000}"/>
    <cellStyle name="Comma 2 9" xfId="56" xr:uid="{00000000-0005-0000-0000-00001D000000}"/>
    <cellStyle name="Comma 3" xfId="86" xr:uid="{00000000-0005-0000-0000-00001E000000}"/>
    <cellStyle name="Normal" xfId="0" builtinId="0"/>
    <cellStyle name="Normal 2" xfId="13" xr:uid="{00000000-0005-0000-0000-000020000000}"/>
    <cellStyle name="Normal 2 2" xfId="14" xr:uid="{00000000-0005-0000-0000-000021000000}"/>
    <cellStyle name="Normal 3" xfId="15" xr:uid="{00000000-0005-0000-0000-000022000000}"/>
    <cellStyle name="Normal 3 10" xfId="57" xr:uid="{00000000-0005-0000-0000-000023000000}"/>
    <cellStyle name="Normal 3 2" xfId="16" xr:uid="{00000000-0005-0000-0000-000024000000}"/>
    <cellStyle name="Normal 3 2 2" xfId="17" xr:uid="{00000000-0005-0000-0000-000025000000}"/>
    <cellStyle name="Normal 3 2 2 2" xfId="1" xr:uid="{00000000-0005-0000-0000-000026000000}"/>
    <cellStyle name="Normal 3 2 2 2 2" xfId="41" xr:uid="{00000000-0005-0000-0000-000027000000}"/>
    <cellStyle name="Normal 3 2 2 2 2 2" xfId="58" xr:uid="{00000000-0005-0000-0000-000028000000}"/>
    <cellStyle name="Normal 3 2 2 2 3" xfId="59" xr:uid="{00000000-0005-0000-0000-000029000000}"/>
    <cellStyle name="Normal 3 2 2 2 3 2" xfId="87" xr:uid="{00000000-0005-0000-0000-00002A000000}"/>
    <cellStyle name="Normal 3 2 2 2 4" xfId="60" xr:uid="{00000000-0005-0000-0000-00002B000000}"/>
    <cellStyle name="Normal 3 2 2 2 5" xfId="61" xr:uid="{00000000-0005-0000-0000-00002C000000}"/>
    <cellStyle name="Normal 3 2 2 3" xfId="62" xr:uid="{00000000-0005-0000-0000-00002D000000}"/>
    <cellStyle name="Normal 3 2 2 4" xfId="34" xr:uid="{00000000-0005-0000-0000-00002E000000}"/>
    <cellStyle name="Normal 3 2 2 4 2" xfId="63" xr:uid="{00000000-0005-0000-0000-00002F000000}"/>
    <cellStyle name="Normal 3 2 2 4 3" xfId="85" xr:uid="{00000000-0005-0000-0000-000030000000}"/>
    <cellStyle name="Normal 3 2 2 5" xfId="64" xr:uid="{00000000-0005-0000-0000-000031000000}"/>
    <cellStyle name="Normal 3 2 3" xfId="18" xr:uid="{00000000-0005-0000-0000-000032000000}"/>
    <cellStyle name="Normal 3 2 3 2" xfId="19" xr:uid="{00000000-0005-0000-0000-000033000000}"/>
    <cellStyle name="Normal 3 2 3 2 2" xfId="65" xr:uid="{00000000-0005-0000-0000-000034000000}"/>
    <cellStyle name="Normal 3 2 3 3" xfId="66" xr:uid="{00000000-0005-0000-0000-000035000000}"/>
    <cellStyle name="Normal 3 2 4" xfId="20" xr:uid="{00000000-0005-0000-0000-000036000000}"/>
    <cellStyle name="Normal 3 2 4 2" xfId="3" xr:uid="{00000000-0005-0000-0000-000037000000}"/>
    <cellStyle name="Normal 3 2 4 2 2" xfId="67" xr:uid="{00000000-0005-0000-0000-000038000000}"/>
    <cellStyle name="Normal 3 2 4 3" xfId="68" xr:uid="{00000000-0005-0000-0000-000039000000}"/>
    <cellStyle name="Normal 3 2 4 4" xfId="88" xr:uid="{00000000-0005-0000-0000-00003A000000}"/>
    <cellStyle name="Normal 3 2 5" xfId="21" xr:uid="{00000000-0005-0000-0000-00003B000000}"/>
    <cellStyle name="Normal 3 2 5 2" xfId="69" xr:uid="{00000000-0005-0000-0000-00003C000000}"/>
    <cellStyle name="Normal 3 2 6" xfId="40" xr:uid="{00000000-0005-0000-0000-00003D000000}"/>
    <cellStyle name="Normal 3 2 6 2" xfId="70" xr:uid="{00000000-0005-0000-0000-00003E000000}"/>
    <cellStyle name="Normal 3 2 7" xfId="71" xr:uid="{00000000-0005-0000-0000-00003F000000}"/>
    <cellStyle name="Normal 3 2 8" xfId="72" xr:uid="{00000000-0005-0000-0000-000040000000}"/>
    <cellStyle name="Normal 3 2 9" xfId="73" xr:uid="{00000000-0005-0000-0000-000041000000}"/>
    <cellStyle name="Normal 3 3" xfId="22" xr:uid="{00000000-0005-0000-0000-000042000000}"/>
    <cellStyle name="Normal 3 3 2" xfId="23" xr:uid="{00000000-0005-0000-0000-000043000000}"/>
    <cellStyle name="Normal 3 3 2 2" xfId="74" xr:uid="{00000000-0005-0000-0000-000044000000}"/>
    <cellStyle name="Normal 3 3 3" xfId="75" xr:uid="{00000000-0005-0000-0000-000045000000}"/>
    <cellStyle name="Normal 3 4" xfId="24" xr:uid="{00000000-0005-0000-0000-000046000000}"/>
    <cellStyle name="Normal 3 4 2" xfId="25" xr:uid="{00000000-0005-0000-0000-000047000000}"/>
    <cellStyle name="Normal 3 4 2 2" xfId="76" xr:uid="{00000000-0005-0000-0000-000048000000}"/>
    <cellStyle name="Normal 3 4 3" xfId="77" xr:uid="{00000000-0005-0000-0000-000049000000}"/>
    <cellStyle name="Normal 3 5" xfId="26" xr:uid="{00000000-0005-0000-0000-00004A000000}"/>
    <cellStyle name="Normal 3 5 2" xfId="27" xr:uid="{00000000-0005-0000-0000-00004B000000}"/>
    <cellStyle name="Normal 3 5 2 2" xfId="78" xr:uid="{00000000-0005-0000-0000-00004C000000}"/>
    <cellStyle name="Normal 3 5 3" xfId="79" xr:uid="{00000000-0005-0000-0000-00004D000000}"/>
    <cellStyle name="Normal 3 6" xfId="28" xr:uid="{00000000-0005-0000-0000-00004E000000}"/>
    <cellStyle name="Normal 3 6 2" xfId="80" xr:uid="{00000000-0005-0000-0000-00004F000000}"/>
    <cellStyle name="Normal 3 7" xfId="37" xr:uid="{00000000-0005-0000-0000-000050000000}"/>
    <cellStyle name="Normal 3 7 2" xfId="81" xr:uid="{00000000-0005-0000-0000-000051000000}"/>
    <cellStyle name="Normal 3 8" xfId="36" xr:uid="{00000000-0005-0000-0000-000052000000}"/>
    <cellStyle name="Normal 3 9" xfId="82" xr:uid="{00000000-0005-0000-0000-000053000000}"/>
    <cellStyle name="Normal 4" xfId="29" xr:uid="{00000000-0005-0000-0000-000054000000}"/>
    <cellStyle name="Normal 4 2" xfId="30" xr:uid="{00000000-0005-0000-0000-000055000000}"/>
    <cellStyle name="Normal 4 2 2" xfId="31" xr:uid="{00000000-0005-0000-0000-000056000000}"/>
    <cellStyle name="Normal 4 3" xfId="32" xr:uid="{00000000-0005-0000-0000-000057000000}"/>
    <cellStyle name="Normal 5" xfId="83" xr:uid="{00000000-0005-0000-0000-000058000000}"/>
    <cellStyle name="Normal 6" xfId="84" xr:uid="{00000000-0005-0000-0000-000059000000}"/>
  </cellStyles>
  <dxfs count="38">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ont>
        <color rgb="FF006100"/>
      </font>
      <fill>
        <patternFill>
          <bgColor rgb="FFC6EFCE"/>
        </patternFill>
      </fill>
    </dxf>
    <dxf>
      <fill>
        <patternFill>
          <bgColor theme="0"/>
        </patternFill>
      </fill>
    </dxf>
    <dxf>
      <fill>
        <patternFill>
          <bgColor theme="5" tint="0.59996337778862885"/>
        </patternFill>
      </fill>
    </dxf>
    <dxf>
      <fill>
        <patternFill>
          <bgColor theme="4" tint="0.59996337778862885"/>
        </patternFill>
      </fill>
    </dxf>
    <dxf>
      <fill>
        <patternFill>
          <bgColor rgb="FFFFC7CE"/>
        </patternFill>
      </fill>
    </dxf>
    <dxf>
      <font>
        <color rgb="FF006100"/>
      </font>
      <fill>
        <patternFill>
          <bgColor rgb="FFC6EFCE"/>
        </patternFill>
      </fill>
    </dxf>
    <dxf>
      <fill>
        <patternFill>
          <bgColor theme="0"/>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G65"/>
  <sheetViews>
    <sheetView tabSelected="1" view="pageBreakPreview" zoomScale="85" zoomScaleNormal="70" zoomScaleSheetLayoutView="85" zoomScalePageLayoutView="60" workbookViewId="0">
      <selection activeCell="A2" sqref="A2:F2"/>
    </sheetView>
  </sheetViews>
  <sheetFormatPr defaultColWidth="8.796875" defaultRowHeight="20.100000000000001" customHeight="1" x14ac:dyDescent="0.3"/>
  <cols>
    <col min="1" max="1" width="5.19921875" style="1" customWidth="1"/>
    <col min="2" max="2" width="56.59765625" style="1" customWidth="1"/>
    <col min="3" max="3" width="60.5" style="1" customWidth="1"/>
    <col min="4" max="4" width="13" style="1" customWidth="1"/>
    <col min="5" max="5" width="16.09765625" style="9" customWidth="1"/>
    <col min="6" max="6" width="40.69921875" style="1" customWidth="1"/>
    <col min="7" max="7" width="11.09765625" style="1" customWidth="1"/>
    <col min="8" max="16384" width="8.796875" style="1"/>
  </cols>
  <sheetData>
    <row r="1" spans="1:7" ht="61.5" customHeight="1" x14ac:dyDescent="0.3">
      <c r="A1" s="71" t="s">
        <v>151</v>
      </c>
      <c r="B1" s="72"/>
      <c r="C1" s="72"/>
      <c r="D1" s="72"/>
      <c r="E1" s="72"/>
      <c r="F1" s="73"/>
    </row>
    <row r="2" spans="1:7" s="12" customFormat="1" ht="99" customHeight="1" x14ac:dyDescent="0.3">
      <c r="A2" s="68" t="s">
        <v>150</v>
      </c>
      <c r="B2" s="69"/>
      <c r="C2" s="69"/>
      <c r="D2" s="69"/>
      <c r="E2" s="69"/>
      <c r="F2" s="70"/>
    </row>
    <row r="3" spans="1:7" ht="50.25" customHeight="1" x14ac:dyDescent="0.3">
      <c r="A3" s="17" t="s">
        <v>28</v>
      </c>
      <c r="B3" s="17" t="s">
        <v>0</v>
      </c>
      <c r="C3" s="17" t="s">
        <v>1</v>
      </c>
      <c r="D3" s="37" t="s">
        <v>2</v>
      </c>
      <c r="E3" s="38" t="s">
        <v>149</v>
      </c>
      <c r="F3" s="32" t="s">
        <v>67</v>
      </c>
    </row>
    <row r="4" spans="1:7" ht="27" customHeight="1" x14ac:dyDescent="0.3">
      <c r="A4" s="39"/>
      <c r="B4" s="14" t="s">
        <v>20</v>
      </c>
      <c r="C4" s="14" t="s">
        <v>8</v>
      </c>
      <c r="D4" s="40"/>
      <c r="E4" s="41"/>
      <c r="F4" s="26"/>
    </row>
    <row r="5" spans="1:7" ht="56.25" customHeight="1" x14ac:dyDescent="0.3">
      <c r="A5" s="21">
        <v>1</v>
      </c>
      <c r="B5" s="42" t="s">
        <v>112</v>
      </c>
      <c r="C5" s="6" t="s">
        <v>93</v>
      </c>
      <c r="D5" s="18" t="s">
        <v>31</v>
      </c>
      <c r="E5" s="43">
        <v>13</v>
      </c>
      <c r="F5" s="7" t="s">
        <v>120</v>
      </c>
      <c r="G5" s="28"/>
    </row>
    <row r="6" spans="1:7" ht="21" x14ac:dyDescent="0.3">
      <c r="A6" s="15"/>
      <c r="B6" s="14" t="s">
        <v>29</v>
      </c>
      <c r="C6" s="14" t="s">
        <v>9</v>
      </c>
      <c r="D6" s="44"/>
      <c r="E6" s="45"/>
      <c r="F6" s="44"/>
      <c r="G6" s="28"/>
    </row>
    <row r="7" spans="1:7" ht="83.25" customHeight="1" x14ac:dyDescent="0.3">
      <c r="A7" s="21">
        <v>2</v>
      </c>
      <c r="B7" s="42" t="s">
        <v>82</v>
      </c>
      <c r="C7" s="6" t="s">
        <v>81</v>
      </c>
      <c r="D7" s="18" t="s">
        <v>30</v>
      </c>
      <c r="E7" s="43">
        <v>1</v>
      </c>
      <c r="F7" s="7" t="s">
        <v>69</v>
      </c>
      <c r="G7" s="28"/>
    </row>
    <row r="8" spans="1:7" ht="21" x14ac:dyDescent="0.3">
      <c r="A8" s="15"/>
      <c r="B8" s="14" t="s">
        <v>45</v>
      </c>
      <c r="C8" s="14" t="s">
        <v>44</v>
      </c>
      <c r="D8" s="44"/>
      <c r="E8" s="45"/>
      <c r="F8" s="44"/>
      <c r="G8" s="28"/>
    </row>
    <row r="9" spans="1:7" ht="57.75" customHeight="1" x14ac:dyDescent="0.3">
      <c r="A9" s="5">
        <v>3</v>
      </c>
      <c r="B9" s="46" t="s">
        <v>33</v>
      </c>
      <c r="C9" s="6" t="s">
        <v>27</v>
      </c>
      <c r="D9" s="19" t="s">
        <v>31</v>
      </c>
      <c r="E9" s="43">
        <v>36.799999999999997</v>
      </c>
      <c r="F9" s="33" t="s">
        <v>70</v>
      </c>
      <c r="G9" s="28"/>
    </row>
    <row r="10" spans="1:7" s="58" customFormat="1" ht="70.5" customHeight="1" x14ac:dyDescent="0.3">
      <c r="A10" s="21">
        <v>4</v>
      </c>
      <c r="B10" s="52" t="s">
        <v>129</v>
      </c>
      <c r="C10" s="53" t="s">
        <v>94</v>
      </c>
      <c r="D10" s="54" t="s">
        <v>31</v>
      </c>
      <c r="E10" s="55">
        <v>25</v>
      </c>
      <c r="F10" s="56" t="s">
        <v>130</v>
      </c>
      <c r="G10" s="57"/>
    </row>
    <row r="11" spans="1:7" s="8" customFormat="1" ht="63" customHeight="1" x14ac:dyDescent="0.3">
      <c r="A11" s="5">
        <v>5</v>
      </c>
      <c r="B11" s="46" t="s">
        <v>35</v>
      </c>
      <c r="C11" s="6" t="s">
        <v>34</v>
      </c>
      <c r="D11" s="19" t="s">
        <v>31</v>
      </c>
      <c r="E11" s="43">
        <v>50</v>
      </c>
      <c r="F11" s="33" t="s">
        <v>71</v>
      </c>
      <c r="G11" s="30"/>
    </row>
    <row r="12" spans="1:7" ht="37.5" x14ac:dyDescent="0.3">
      <c r="A12" s="5">
        <v>6</v>
      </c>
      <c r="B12" s="46" t="s">
        <v>113</v>
      </c>
      <c r="C12" s="11" t="s">
        <v>131</v>
      </c>
      <c r="D12" s="19" t="s">
        <v>31</v>
      </c>
      <c r="E12" s="43">
        <v>40</v>
      </c>
      <c r="F12" s="33" t="s">
        <v>72</v>
      </c>
      <c r="G12" s="28"/>
    </row>
    <row r="13" spans="1:7" customFormat="1" ht="34.15" customHeight="1" x14ac:dyDescent="0.3">
      <c r="A13" s="47"/>
      <c r="B13" s="14" t="s">
        <v>56</v>
      </c>
      <c r="C13" s="14" t="s">
        <v>57</v>
      </c>
      <c r="D13" s="48"/>
      <c r="E13" s="49"/>
      <c r="F13" s="48"/>
      <c r="G13" s="30"/>
    </row>
    <row r="14" spans="1:7" s="22" customFormat="1" ht="150" customHeight="1" x14ac:dyDescent="0.3">
      <c r="A14" s="5">
        <v>7</v>
      </c>
      <c r="B14" s="46" t="s">
        <v>114</v>
      </c>
      <c r="C14" s="11" t="s">
        <v>95</v>
      </c>
      <c r="D14" s="19" t="s">
        <v>32</v>
      </c>
      <c r="E14" s="43">
        <v>12.5</v>
      </c>
      <c r="F14" s="33" t="s">
        <v>122</v>
      </c>
      <c r="G14" s="29"/>
    </row>
    <row r="15" spans="1:7" s="22" customFormat="1" ht="103.5" customHeight="1" x14ac:dyDescent="0.3">
      <c r="A15" s="5">
        <v>8</v>
      </c>
      <c r="B15" s="46" t="s">
        <v>115</v>
      </c>
      <c r="C15" s="11" t="s">
        <v>132</v>
      </c>
      <c r="D15" s="19" t="s">
        <v>31</v>
      </c>
      <c r="E15" s="43">
        <v>24</v>
      </c>
      <c r="F15" s="33" t="s">
        <v>133</v>
      </c>
      <c r="G15" s="29"/>
    </row>
    <row r="16" spans="1:7" ht="25.15" customHeight="1" x14ac:dyDescent="0.3">
      <c r="A16" s="15"/>
      <c r="B16" s="14" t="s">
        <v>18</v>
      </c>
      <c r="C16" s="14" t="s">
        <v>10</v>
      </c>
      <c r="D16" s="44"/>
      <c r="E16" s="45"/>
      <c r="F16" s="44"/>
      <c r="G16" s="28"/>
    </row>
    <row r="17" spans="1:7" s="61" customFormat="1" ht="36.75" customHeight="1" x14ac:dyDescent="0.3">
      <c r="A17" s="21">
        <v>9</v>
      </c>
      <c r="B17" s="59" t="s">
        <v>116</v>
      </c>
      <c r="C17" s="53" t="s">
        <v>104</v>
      </c>
      <c r="D17" s="19" t="s">
        <v>31</v>
      </c>
      <c r="E17" s="55">
        <f>3</f>
        <v>3</v>
      </c>
      <c r="F17" s="56" t="s">
        <v>134</v>
      </c>
      <c r="G17" s="60"/>
    </row>
    <row r="18" spans="1:7" s="61" customFormat="1" ht="41.45" customHeight="1" x14ac:dyDescent="0.3">
      <c r="A18" s="21">
        <v>10</v>
      </c>
      <c r="B18" s="59" t="s">
        <v>136</v>
      </c>
      <c r="C18" s="53" t="s">
        <v>135</v>
      </c>
      <c r="D18" s="19" t="s">
        <v>3</v>
      </c>
      <c r="E18" s="55">
        <v>130</v>
      </c>
      <c r="F18" s="56" t="s">
        <v>121</v>
      </c>
      <c r="G18" s="60"/>
    </row>
    <row r="19" spans="1:7" ht="25.5" customHeight="1" x14ac:dyDescent="0.3">
      <c r="A19" s="15"/>
      <c r="B19" s="14" t="s">
        <v>19</v>
      </c>
      <c r="C19" s="14" t="s">
        <v>11</v>
      </c>
      <c r="D19" s="44"/>
      <c r="E19" s="45"/>
      <c r="F19" s="44"/>
      <c r="G19" s="28"/>
    </row>
    <row r="20" spans="1:7" ht="52.5" customHeight="1" x14ac:dyDescent="0.3">
      <c r="A20" s="5">
        <v>11</v>
      </c>
      <c r="B20" s="50" t="s">
        <v>138</v>
      </c>
      <c r="C20" s="11" t="s">
        <v>137</v>
      </c>
      <c r="D20" s="19" t="s">
        <v>31</v>
      </c>
      <c r="E20" s="43">
        <v>9</v>
      </c>
      <c r="F20" s="33" t="s">
        <v>123</v>
      </c>
      <c r="G20" s="28"/>
    </row>
    <row r="21" spans="1:7" ht="52.5" customHeight="1" x14ac:dyDescent="0.3">
      <c r="A21" s="5">
        <v>12</v>
      </c>
      <c r="B21" s="50" t="s">
        <v>37</v>
      </c>
      <c r="C21" s="11" t="s">
        <v>36</v>
      </c>
      <c r="D21" s="19" t="s">
        <v>31</v>
      </c>
      <c r="E21" s="43">
        <f>0.4*0.4*2</f>
        <v>0.32000000000000006</v>
      </c>
      <c r="F21" s="33" t="s">
        <v>73</v>
      </c>
      <c r="G21" s="28"/>
    </row>
    <row r="22" spans="1:7" ht="52.5" customHeight="1" x14ac:dyDescent="0.3">
      <c r="A22" s="5">
        <v>13</v>
      </c>
      <c r="B22" s="50" t="s">
        <v>117</v>
      </c>
      <c r="C22" s="11" t="s">
        <v>139</v>
      </c>
      <c r="D22" s="19" t="s">
        <v>3</v>
      </c>
      <c r="E22" s="43">
        <v>50</v>
      </c>
      <c r="F22" s="33" t="s">
        <v>140</v>
      </c>
      <c r="G22" s="28"/>
    </row>
    <row r="23" spans="1:7" ht="21" x14ac:dyDescent="0.3">
      <c r="A23" s="15"/>
      <c r="B23" s="14" t="s">
        <v>59</v>
      </c>
      <c r="C23" s="14" t="s">
        <v>58</v>
      </c>
      <c r="D23" s="44"/>
      <c r="E23" s="45"/>
      <c r="F23" s="44"/>
      <c r="G23" s="28"/>
    </row>
    <row r="24" spans="1:7" ht="42.75" customHeight="1" x14ac:dyDescent="0.3">
      <c r="A24" s="5">
        <v>14</v>
      </c>
      <c r="B24" s="50" t="s">
        <v>141</v>
      </c>
      <c r="C24" s="7" t="s">
        <v>142</v>
      </c>
      <c r="D24" s="19" t="s">
        <v>31</v>
      </c>
      <c r="E24" s="43">
        <v>300</v>
      </c>
      <c r="F24" s="35"/>
      <c r="G24" s="28"/>
    </row>
    <row r="25" spans="1:7" ht="162" x14ac:dyDescent="0.3">
      <c r="A25" s="5">
        <v>15</v>
      </c>
      <c r="B25" s="50" t="s">
        <v>124</v>
      </c>
      <c r="C25" s="34" t="s">
        <v>96</v>
      </c>
      <c r="D25" s="19" t="s">
        <v>31</v>
      </c>
      <c r="E25" s="43">
        <v>48</v>
      </c>
      <c r="F25" s="33" t="s">
        <v>74</v>
      </c>
      <c r="G25" s="28"/>
    </row>
    <row r="26" spans="1:7" ht="27.6" customHeight="1" x14ac:dyDescent="0.3">
      <c r="A26" s="15"/>
      <c r="B26" s="14" t="s">
        <v>21</v>
      </c>
      <c r="C26" s="14" t="s">
        <v>12</v>
      </c>
      <c r="D26" s="44"/>
      <c r="E26" s="45"/>
      <c r="F26" s="44"/>
      <c r="G26" s="28"/>
    </row>
    <row r="27" spans="1:7" s="22" customFormat="1" ht="40.5" customHeight="1" x14ac:dyDescent="0.3">
      <c r="A27" s="5">
        <v>16</v>
      </c>
      <c r="B27" s="50" t="s">
        <v>143</v>
      </c>
      <c r="C27" s="11" t="s">
        <v>144</v>
      </c>
      <c r="D27" s="23" t="s">
        <v>31</v>
      </c>
      <c r="E27" s="43">
        <v>11</v>
      </c>
      <c r="F27" s="36"/>
      <c r="G27" s="29"/>
    </row>
    <row r="28" spans="1:7" s="61" customFormat="1" ht="36" x14ac:dyDescent="0.3">
      <c r="A28" s="21">
        <v>17</v>
      </c>
      <c r="B28" s="59" t="s">
        <v>105</v>
      </c>
      <c r="C28" s="31" t="s">
        <v>106</v>
      </c>
      <c r="D28" s="19" t="s">
        <v>31</v>
      </c>
      <c r="E28" s="62">
        <v>27</v>
      </c>
      <c r="F28" s="31" t="s">
        <v>145</v>
      </c>
    </row>
    <row r="29" spans="1:7" ht="18.75" x14ac:dyDescent="0.3">
      <c r="A29" s="5">
        <v>18</v>
      </c>
      <c r="B29" s="50" t="s">
        <v>16</v>
      </c>
      <c r="C29" s="7" t="s">
        <v>6</v>
      </c>
      <c r="D29" s="19" t="s">
        <v>31</v>
      </c>
      <c r="E29" s="43">
        <v>4</v>
      </c>
      <c r="F29" s="7" t="s">
        <v>125</v>
      </c>
      <c r="G29" s="28"/>
    </row>
    <row r="30" spans="1:7" ht="24.95" customHeight="1" x14ac:dyDescent="0.3">
      <c r="A30" s="5">
        <v>19</v>
      </c>
      <c r="B30" s="50" t="s">
        <v>17</v>
      </c>
      <c r="C30" s="7" t="s">
        <v>7</v>
      </c>
      <c r="D30" s="19" t="s">
        <v>31</v>
      </c>
      <c r="E30" s="43">
        <v>16</v>
      </c>
      <c r="F30" s="7" t="s">
        <v>75</v>
      </c>
      <c r="G30" s="28"/>
    </row>
    <row r="31" spans="1:7" s="61" customFormat="1" ht="37.5" x14ac:dyDescent="0.3">
      <c r="A31" s="21">
        <v>20</v>
      </c>
      <c r="B31" s="59" t="s">
        <v>85</v>
      </c>
      <c r="C31" s="31" t="s">
        <v>84</v>
      </c>
      <c r="D31" s="19" t="s">
        <v>31</v>
      </c>
      <c r="E31" s="55">
        <f>1.5</f>
        <v>1.5</v>
      </c>
      <c r="F31" s="31" t="s">
        <v>75</v>
      </c>
      <c r="G31" s="60"/>
    </row>
    <row r="32" spans="1:7" ht="36" x14ac:dyDescent="0.3">
      <c r="A32" s="5">
        <v>21</v>
      </c>
      <c r="B32" s="50" t="s">
        <v>83</v>
      </c>
      <c r="C32" s="7" t="s">
        <v>4</v>
      </c>
      <c r="D32" s="19" t="s">
        <v>31</v>
      </c>
      <c r="E32" s="43">
        <f>0.9</f>
        <v>0.9</v>
      </c>
      <c r="F32" s="7"/>
      <c r="G32" s="28"/>
    </row>
    <row r="33" spans="1:7" ht="54" x14ac:dyDescent="0.3">
      <c r="A33" s="5">
        <v>22</v>
      </c>
      <c r="B33" s="50" t="s">
        <v>38</v>
      </c>
      <c r="C33" s="31" t="s">
        <v>5</v>
      </c>
      <c r="D33" s="19" t="s">
        <v>31</v>
      </c>
      <c r="E33" s="43">
        <v>1</v>
      </c>
      <c r="F33" s="7"/>
      <c r="G33" s="28"/>
    </row>
    <row r="34" spans="1:7" s="22" customFormat="1" ht="86.25" customHeight="1" x14ac:dyDescent="0.3">
      <c r="A34" s="5">
        <v>23</v>
      </c>
      <c r="B34" s="50" t="s">
        <v>66</v>
      </c>
      <c r="C34" s="7" t="s">
        <v>87</v>
      </c>
      <c r="D34" s="24" t="s">
        <v>31</v>
      </c>
      <c r="E34" s="43">
        <v>2</v>
      </c>
      <c r="F34" s="7" t="s">
        <v>76</v>
      </c>
      <c r="G34" s="29"/>
    </row>
    <row r="35" spans="1:7" s="22" customFormat="1" ht="86.25" customHeight="1" x14ac:dyDescent="0.3">
      <c r="A35" s="5">
        <v>24</v>
      </c>
      <c r="B35" s="50" t="s">
        <v>60</v>
      </c>
      <c r="C35" s="7" t="s">
        <v>88</v>
      </c>
      <c r="D35" s="19" t="s">
        <v>31</v>
      </c>
      <c r="E35" s="43">
        <v>48</v>
      </c>
      <c r="F35" s="7" t="s">
        <v>77</v>
      </c>
      <c r="G35" s="29"/>
    </row>
    <row r="36" spans="1:7" ht="21" x14ac:dyDescent="0.3">
      <c r="A36" s="16"/>
      <c r="B36" s="14" t="s">
        <v>22</v>
      </c>
      <c r="C36" s="14" t="s">
        <v>13</v>
      </c>
      <c r="D36" s="44"/>
      <c r="E36" s="45"/>
      <c r="F36" s="44"/>
      <c r="G36" s="28"/>
    </row>
    <row r="37" spans="1:7" s="61" customFormat="1" ht="109.5" customHeight="1" x14ac:dyDescent="0.3">
      <c r="A37" s="21">
        <v>25</v>
      </c>
      <c r="B37" s="59" t="s">
        <v>148</v>
      </c>
      <c r="C37" s="31" t="s">
        <v>147</v>
      </c>
      <c r="D37" s="19" t="s">
        <v>30</v>
      </c>
      <c r="E37" s="55">
        <v>0.7</v>
      </c>
      <c r="F37" s="31" t="s">
        <v>78</v>
      </c>
      <c r="G37" s="60"/>
    </row>
    <row r="38" spans="1:7" ht="50.25" customHeight="1" x14ac:dyDescent="0.3">
      <c r="A38" s="5">
        <v>26</v>
      </c>
      <c r="B38" s="50" t="s">
        <v>61</v>
      </c>
      <c r="C38" s="7" t="s">
        <v>52</v>
      </c>
      <c r="D38" s="19" t="s">
        <v>28</v>
      </c>
      <c r="E38" s="43">
        <v>2</v>
      </c>
      <c r="F38" s="7" t="s">
        <v>78</v>
      </c>
      <c r="G38" s="28"/>
    </row>
    <row r="39" spans="1:7" ht="48" customHeight="1" x14ac:dyDescent="0.3">
      <c r="A39" s="5">
        <v>27</v>
      </c>
      <c r="B39" s="50" t="s">
        <v>40</v>
      </c>
      <c r="C39" s="7" t="s">
        <v>97</v>
      </c>
      <c r="D39" s="19" t="s">
        <v>32</v>
      </c>
      <c r="E39" s="43">
        <v>6</v>
      </c>
      <c r="F39" s="7" t="s">
        <v>78</v>
      </c>
      <c r="G39" s="28"/>
    </row>
    <row r="40" spans="1:7" ht="37.5" x14ac:dyDescent="0.3">
      <c r="A40" s="5">
        <v>28</v>
      </c>
      <c r="B40" s="50" t="s">
        <v>41</v>
      </c>
      <c r="C40" s="7" t="s">
        <v>98</v>
      </c>
      <c r="D40" s="19" t="s">
        <v>32</v>
      </c>
      <c r="E40" s="43">
        <v>10</v>
      </c>
      <c r="F40" s="7" t="s">
        <v>78</v>
      </c>
      <c r="G40" s="28"/>
    </row>
    <row r="41" spans="1:7" s="22" customFormat="1" ht="72.75" customHeight="1" x14ac:dyDescent="0.3">
      <c r="A41" s="5">
        <v>29</v>
      </c>
      <c r="B41" s="50" t="s">
        <v>54</v>
      </c>
      <c r="C41" s="7" t="s">
        <v>99</v>
      </c>
      <c r="D41" s="19" t="s">
        <v>28</v>
      </c>
      <c r="E41" s="43">
        <v>1</v>
      </c>
      <c r="F41" s="7" t="s">
        <v>78</v>
      </c>
      <c r="G41" s="29"/>
    </row>
    <row r="42" spans="1:7" ht="46.5" customHeight="1" x14ac:dyDescent="0.3">
      <c r="A42" s="5">
        <v>30</v>
      </c>
      <c r="B42" s="50" t="s">
        <v>42</v>
      </c>
      <c r="C42" s="7" t="s">
        <v>100</v>
      </c>
      <c r="D42" s="19" t="s">
        <v>32</v>
      </c>
      <c r="E42" s="43">
        <v>8</v>
      </c>
      <c r="F42" s="7" t="s">
        <v>78</v>
      </c>
      <c r="G42" s="28"/>
    </row>
    <row r="43" spans="1:7" ht="46.5" customHeight="1" x14ac:dyDescent="0.3">
      <c r="A43" s="5">
        <v>31</v>
      </c>
      <c r="B43" s="50" t="s">
        <v>43</v>
      </c>
      <c r="C43" s="7" t="s">
        <v>101</v>
      </c>
      <c r="D43" s="19" t="s">
        <v>32</v>
      </c>
      <c r="E43" s="43">
        <v>12</v>
      </c>
      <c r="F43" s="7" t="s">
        <v>78</v>
      </c>
      <c r="G43" s="28"/>
    </row>
    <row r="44" spans="1:7" ht="41.25" customHeight="1" x14ac:dyDescent="0.3">
      <c r="A44" s="5">
        <v>32</v>
      </c>
      <c r="B44" s="50" t="s">
        <v>46</v>
      </c>
      <c r="C44" s="7" t="s">
        <v>53</v>
      </c>
      <c r="D44" s="19" t="s">
        <v>26</v>
      </c>
      <c r="E44" s="43">
        <v>2</v>
      </c>
      <c r="F44" s="7" t="s">
        <v>78</v>
      </c>
      <c r="G44" s="28"/>
    </row>
    <row r="45" spans="1:7" ht="41.25" customHeight="1" x14ac:dyDescent="0.3">
      <c r="A45" s="5">
        <v>33</v>
      </c>
      <c r="B45" s="50" t="s">
        <v>25</v>
      </c>
      <c r="C45" s="7" t="s">
        <v>24</v>
      </c>
      <c r="D45" s="19" t="s">
        <v>26</v>
      </c>
      <c r="E45" s="43">
        <v>4</v>
      </c>
      <c r="F45" s="7" t="s">
        <v>78</v>
      </c>
      <c r="G45" s="28"/>
    </row>
    <row r="46" spans="1:7" ht="41.25" customHeight="1" x14ac:dyDescent="0.3">
      <c r="A46" s="5">
        <v>34</v>
      </c>
      <c r="B46" s="50" t="s">
        <v>146</v>
      </c>
      <c r="C46" s="7" t="s">
        <v>107</v>
      </c>
      <c r="D46" s="19" t="s">
        <v>26</v>
      </c>
      <c r="E46" s="43">
        <v>1</v>
      </c>
      <c r="F46" s="7"/>
      <c r="G46" s="28"/>
    </row>
    <row r="47" spans="1:7" ht="36" x14ac:dyDescent="0.3">
      <c r="A47" s="5">
        <v>35</v>
      </c>
      <c r="B47" s="50" t="s">
        <v>39</v>
      </c>
      <c r="C47" s="7" t="s">
        <v>14</v>
      </c>
      <c r="D47" s="19" t="s">
        <v>26</v>
      </c>
      <c r="E47" s="51">
        <v>2</v>
      </c>
      <c r="F47" s="35"/>
    </row>
    <row r="48" spans="1:7" ht="37.5" x14ac:dyDescent="0.3">
      <c r="A48" s="5">
        <v>36</v>
      </c>
      <c r="B48" s="50" t="s">
        <v>110</v>
      </c>
      <c r="C48" s="7" t="s">
        <v>111</v>
      </c>
      <c r="D48" s="19" t="s">
        <v>26</v>
      </c>
      <c r="E48" s="51">
        <v>2</v>
      </c>
      <c r="F48" s="35"/>
    </row>
    <row r="49" spans="1:7" ht="36" x14ac:dyDescent="0.3">
      <c r="A49" s="5">
        <v>37</v>
      </c>
      <c r="B49" s="50" t="s">
        <v>108</v>
      </c>
      <c r="C49" s="7" t="s">
        <v>109</v>
      </c>
      <c r="D49" s="19" t="s">
        <v>26</v>
      </c>
      <c r="E49" s="51">
        <v>1</v>
      </c>
      <c r="F49" s="35"/>
    </row>
    <row r="50" spans="1:7" ht="24.95" customHeight="1" x14ac:dyDescent="0.3">
      <c r="A50" s="16"/>
      <c r="B50" s="14" t="s">
        <v>23</v>
      </c>
      <c r="C50" s="14" t="s">
        <v>15</v>
      </c>
      <c r="D50" s="44"/>
      <c r="E50" s="45"/>
      <c r="F50" s="44"/>
      <c r="G50" s="28"/>
    </row>
    <row r="51" spans="1:7" s="61" customFormat="1" ht="91.5" customHeight="1" x14ac:dyDescent="0.3">
      <c r="A51" s="21">
        <v>38</v>
      </c>
      <c r="B51" s="59" t="s">
        <v>63</v>
      </c>
      <c r="C51" s="31" t="s">
        <v>48</v>
      </c>
      <c r="D51" s="19" t="s">
        <v>26</v>
      </c>
      <c r="E51" s="55">
        <v>10</v>
      </c>
      <c r="F51" s="31" t="s">
        <v>80</v>
      </c>
      <c r="G51" s="60"/>
    </row>
    <row r="52" spans="1:7" s="61" customFormat="1" ht="96" customHeight="1" x14ac:dyDescent="0.3">
      <c r="A52" s="21">
        <v>39</v>
      </c>
      <c r="B52" s="59" t="s">
        <v>126</v>
      </c>
      <c r="C52" s="31" t="s">
        <v>102</v>
      </c>
      <c r="D52" s="19" t="s">
        <v>26</v>
      </c>
      <c r="E52" s="55">
        <v>10</v>
      </c>
      <c r="F52" s="31" t="s">
        <v>80</v>
      </c>
      <c r="G52" s="60"/>
    </row>
    <row r="53" spans="1:7" s="61" customFormat="1" ht="87.75" customHeight="1" x14ac:dyDescent="0.3">
      <c r="A53" s="21">
        <v>40</v>
      </c>
      <c r="B53" s="59" t="s">
        <v>62</v>
      </c>
      <c r="C53" s="31" t="s">
        <v>47</v>
      </c>
      <c r="D53" s="19" t="s">
        <v>26</v>
      </c>
      <c r="E53" s="55">
        <v>4</v>
      </c>
      <c r="F53" s="31" t="s">
        <v>80</v>
      </c>
      <c r="G53" s="60"/>
    </row>
    <row r="54" spans="1:7" s="64" customFormat="1" ht="51.75" customHeight="1" x14ac:dyDescent="0.3">
      <c r="A54" s="21">
        <v>41</v>
      </c>
      <c r="B54" s="59" t="s">
        <v>50</v>
      </c>
      <c r="C54" s="31" t="s">
        <v>51</v>
      </c>
      <c r="D54" s="19" t="s">
        <v>32</v>
      </c>
      <c r="E54" s="55">
        <v>30</v>
      </c>
      <c r="F54" s="31" t="s">
        <v>79</v>
      </c>
      <c r="G54" s="63"/>
    </row>
    <row r="55" spans="1:7" s="61" customFormat="1" ht="28.15" customHeight="1" x14ac:dyDescent="0.3">
      <c r="A55" s="21">
        <v>42</v>
      </c>
      <c r="B55" s="59" t="s">
        <v>127</v>
      </c>
      <c r="C55" s="31" t="s">
        <v>91</v>
      </c>
      <c r="D55" s="19" t="s">
        <v>26</v>
      </c>
      <c r="E55" s="55">
        <v>1</v>
      </c>
      <c r="F55" s="31" t="s">
        <v>80</v>
      </c>
      <c r="G55" s="60"/>
    </row>
    <row r="56" spans="1:7" s="61" customFormat="1" ht="34.5" customHeight="1" x14ac:dyDescent="0.3">
      <c r="A56" s="21">
        <v>43</v>
      </c>
      <c r="B56" s="59" t="s">
        <v>128</v>
      </c>
      <c r="C56" s="31" t="s">
        <v>90</v>
      </c>
      <c r="D56" s="19" t="s">
        <v>26</v>
      </c>
      <c r="E56" s="55">
        <v>1</v>
      </c>
      <c r="F56" s="31" t="s">
        <v>80</v>
      </c>
      <c r="G56" s="60"/>
    </row>
    <row r="57" spans="1:7" s="61" customFormat="1" ht="63.75" customHeight="1" x14ac:dyDescent="0.3">
      <c r="A57" s="21">
        <v>44</v>
      </c>
      <c r="B57" s="59" t="s">
        <v>118</v>
      </c>
      <c r="C57" s="31" t="s">
        <v>103</v>
      </c>
      <c r="D57" s="19" t="s">
        <v>32</v>
      </c>
      <c r="E57" s="55">
        <v>25</v>
      </c>
      <c r="F57" s="31" t="s">
        <v>80</v>
      </c>
      <c r="G57" s="60"/>
    </row>
    <row r="58" spans="1:7" ht="63.75" customHeight="1" x14ac:dyDescent="0.3">
      <c r="A58" s="21">
        <v>45</v>
      </c>
      <c r="B58" s="50" t="s">
        <v>119</v>
      </c>
      <c r="C58" s="7" t="s">
        <v>92</v>
      </c>
      <c r="D58" s="19" t="s">
        <v>3</v>
      </c>
      <c r="E58" s="43">
        <v>25</v>
      </c>
      <c r="F58" s="7" t="s">
        <v>80</v>
      </c>
      <c r="G58" s="28"/>
    </row>
    <row r="59" spans="1:7" ht="31.15" customHeight="1" x14ac:dyDescent="0.3">
      <c r="A59" s="16"/>
      <c r="B59" s="13" t="s">
        <v>89</v>
      </c>
      <c r="C59" s="13" t="s">
        <v>49</v>
      </c>
      <c r="D59" s="44"/>
      <c r="E59" s="45"/>
      <c r="F59" s="44"/>
      <c r="G59" s="28"/>
    </row>
    <row r="60" spans="1:7" s="61" customFormat="1" ht="88.5" customHeight="1" x14ac:dyDescent="0.3">
      <c r="A60" s="21">
        <v>46</v>
      </c>
      <c r="B60" s="59" t="s">
        <v>64</v>
      </c>
      <c r="C60" s="31" t="s">
        <v>55</v>
      </c>
      <c r="D60" s="19" t="s">
        <v>28</v>
      </c>
      <c r="E60" s="55">
        <v>2</v>
      </c>
      <c r="F60" s="65"/>
      <c r="G60" s="60"/>
    </row>
    <row r="61" spans="1:7" ht="217.5" customHeight="1" x14ac:dyDescent="0.3">
      <c r="A61" s="5">
        <v>47</v>
      </c>
      <c r="B61" s="50" t="s">
        <v>65</v>
      </c>
      <c r="C61" s="7" t="s">
        <v>86</v>
      </c>
      <c r="D61" s="25" t="s">
        <v>28</v>
      </c>
      <c r="E61" s="43">
        <v>1</v>
      </c>
      <c r="F61" s="35"/>
      <c r="G61" s="28"/>
    </row>
    <row r="62" spans="1:7" ht="44.45" hidden="1" customHeight="1" x14ac:dyDescent="0.3">
      <c r="A62" s="66" t="s">
        <v>68</v>
      </c>
      <c r="B62" s="67"/>
      <c r="C62" s="67"/>
      <c r="D62" s="20"/>
      <c r="E62" s="20"/>
      <c r="F62" s="27"/>
    </row>
    <row r="63" spans="1:7" ht="20.100000000000001" customHeight="1" x14ac:dyDescent="0.3">
      <c r="C63" s="3"/>
      <c r="D63" s="4"/>
      <c r="E63" s="10"/>
    </row>
    <row r="64" spans="1:7" ht="20.100000000000001" customHeight="1" x14ac:dyDescent="0.3">
      <c r="F64" s="2"/>
    </row>
    <row r="65" spans="1:6" s="2" customFormat="1" ht="20.100000000000001" customHeight="1" x14ac:dyDescent="0.3">
      <c r="A65" s="1"/>
      <c r="B65" s="1"/>
      <c r="C65" s="1"/>
      <c r="D65" s="1"/>
      <c r="E65" s="9"/>
      <c r="F65" s="1"/>
    </row>
  </sheetData>
  <mergeCells count="3">
    <mergeCell ref="A62:C62"/>
    <mergeCell ref="A2:F2"/>
    <mergeCell ref="A1:F1"/>
  </mergeCells>
  <conditionalFormatting sqref="E9:E12 E17:E18 E24:E25 E51:E53 E60:E61 E55:E56 E27 E37:E46 E29:E35">
    <cfRule type="cellIs" dxfId="37" priority="130" operator="greaterThan">
      <formula>0</formula>
    </cfRule>
    <cfRule type="cellIs" dxfId="36" priority="131" operator="equal">
      <formula>0</formula>
    </cfRule>
  </conditionalFormatting>
  <conditionalFormatting sqref="E9:E12 E17:E18 E24:E25 E51:E53 E60:E61 E55:E56 E27 E37:E46 E29:E35">
    <cfRule type="cellIs" dxfId="35" priority="107" operator="greaterThan">
      <formula>0</formula>
    </cfRule>
  </conditionalFormatting>
  <conditionalFormatting sqref="E62">
    <cfRule type="cellIs" dxfId="34" priority="105" operator="greaterThan">
      <formula>0</formula>
    </cfRule>
    <cfRule type="cellIs" dxfId="33" priority="106" operator="greaterThan">
      <formula>0</formula>
    </cfRule>
  </conditionalFormatting>
  <conditionalFormatting sqref="E5 E20:E22 E15">
    <cfRule type="cellIs" dxfId="32" priority="44" operator="greaterThan">
      <formula>0</formula>
    </cfRule>
    <cfRule type="cellIs" dxfId="31" priority="45" operator="equal">
      <formula>0</formula>
    </cfRule>
  </conditionalFormatting>
  <conditionalFormatting sqref="E5 E20:E22 E15">
    <cfRule type="cellIs" dxfId="30" priority="43" operator="greaterThan">
      <formula>0</formula>
    </cfRule>
  </conditionalFormatting>
  <conditionalFormatting sqref="E57">
    <cfRule type="cellIs" dxfId="29" priority="38" operator="greaterThan">
      <formula>0</formula>
    </cfRule>
    <cfRule type="cellIs" dxfId="28" priority="39" operator="equal">
      <formula>0</formula>
    </cfRule>
  </conditionalFormatting>
  <conditionalFormatting sqref="E57">
    <cfRule type="cellIs" dxfId="27" priority="37" operator="greaterThan">
      <formula>0</formula>
    </cfRule>
  </conditionalFormatting>
  <conditionalFormatting sqref="E58">
    <cfRule type="cellIs" dxfId="26" priority="35" operator="greaterThan">
      <formula>0</formula>
    </cfRule>
    <cfRule type="cellIs" dxfId="25" priority="36" operator="equal">
      <formula>0</formula>
    </cfRule>
  </conditionalFormatting>
  <conditionalFormatting sqref="E58">
    <cfRule type="cellIs" dxfId="24" priority="34" operator="greaterThan">
      <formula>0</formula>
    </cfRule>
  </conditionalFormatting>
  <conditionalFormatting sqref="E54">
    <cfRule type="cellIs" dxfId="23" priority="32" operator="greaterThan">
      <formula>0</formula>
    </cfRule>
    <cfRule type="cellIs" dxfId="22" priority="33" operator="equal">
      <formula>0</formula>
    </cfRule>
  </conditionalFormatting>
  <conditionalFormatting sqref="E54">
    <cfRule type="cellIs" dxfId="21" priority="31" operator="greaterThan">
      <formula>0</formula>
    </cfRule>
  </conditionalFormatting>
  <conditionalFormatting sqref="E54">
    <cfRule type="cellIs" dxfId="20" priority="29" operator="greaterThan">
      <formula>0</formula>
    </cfRule>
    <cfRule type="cellIs" dxfId="19" priority="30" operator="equal">
      <formula>0</formula>
    </cfRule>
  </conditionalFormatting>
  <conditionalFormatting sqref="E54">
    <cfRule type="cellIs" dxfId="18" priority="28" operator="greaterThan">
      <formula>0</formula>
    </cfRule>
  </conditionalFormatting>
  <conditionalFormatting sqref="E14">
    <cfRule type="cellIs" dxfId="17" priority="26" operator="greaterThan">
      <formula>0</formula>
    </cfRule>
    <cfRule type="cellIs" dxfId="16" priority="27" operator="equal">
      <formula>0</formula>
    </cfRule>
  </conditionalFormatting>
  <conditionalFormatting sqref="E14">
    <cfRule type="cellIs" dxfId="15" priority="25" operator="greaterThan">
      <formula>0</formula>
    </cfRule>
  </conditionalFormatting>
  <conditionalFormatting sqref="E28">
    <cfRule type="cellIs" dxfId="14" priority="14" operator="greaterThan">
      <formula>0</formula>
    </cfRule>
    <cfRule type="cellIs" dxfId="13" priority="15" operator="equal">
      <formula>0</formula>
    </cfRule>
  </conditionalFormatting>
  <conditionalFormatting sqref="E28">
    <cfRule type="cellIs" dxfId="12" priority="13" operator="greaterThan">
      <formula>0</formula>
    </cfRule>
  </conditionalFormatting>
  <conditionalFormatting sqref="E47">
    <cfRule type="cellIs" dxfId="11" priority="11" operator="greaterThan">
      <formula>0</formula>
    </cfRule>
    <cfRule type="cellIs" dxfId="10" priority="12" operator="equal">
      <formula>0</formula>
    </cfRule>
  </conditionalFormatting>
  <conditionalFormatting sqref="E47">
    <cfRule type="cellIs" dxfId="9" priority="10" operator="greaterThan">
      <formula>0</formula>
    </cfRule>
  </conditionalFormatting>
  <conditionalFormatting sqref="E49">
    <cfRule type="cellIs" dxfId="8" priority="8" operator="greaterThan">
      <formula>0</formula>
    </cfRule>
    <cfRule type="cellIs" dxfId="7" priority="9" operator="equal">
      <formula>0</formula>
    </cfRule>
  </conditionalFormatting>
  <conditionalFormatting sqref="E49">
    <cfRule type="cellIs" dxfId="6" priority="7" operator="greaterThan">
      <formula>0</formula>
    </cfRule>
  </conditionalFormatting>
  <conditionalFormatting sqref="E48">
    <cfRule type="cellIs" dxfId="5" priority="5" operator="greaterThan">
      <formula>0</formula>
    </cfRule>
    <cfRule type="cellIs" dxfId="4" priority="6" operator="equal">
      <formula>0</formula>
    </cfRule>
  </conditionalFormatting>
  <conditionalFormatting sqref="E48">
    <cfRule type="cellIs" dxfId="3" priority="4" operator="greaterThan">
      <formula>0</formula>
    </cfRule>
  </conditionalFormatting>
  <conditionalFormatting sqref="E7">
    <cfRule type="cellIs" dxfId="2" priority="2" operator="greaterThan">
      <formula>0</formula>
    </cfRule>
    <cfRule type="cellIs" dxfId="1" priority="3" operator="equal">
      <formula>0</formula>
    </cfRule>
  </conditionalFormatting>
  <conditionalFormatting sqref="E7">
    <cfRule type="cellIs" dxfId="0" priority="1" operator="greaterThan">
      <formula>0</formula>
    </cfRule>
  </conditionalFormatting>
  <printOptions horizontalCentered="1"/>
  <pageMargins left="0.70866141732283472" right="1.6141732283464567" top="0.39370078740157483" bottom="0.39370078740157483" header="0.31496062992125984" footer="0.31496062992125984"/>
  <pageSetup paperSize="8" scale="39" fitToWidth="3" fitToHeight="3" orientation="landscape" horizontalDpi="1200" verticalDpi="1200" r:id="rId1"/>
  <headerFooter>
    <oddFooter>Page &amp;P of &amp;N</oddFooter>
  </headerFooter>
  <rowBreaks count="2" manualBreakCount="2">
    <brk id="25" max="5" man="1"/>
    <brk id="49"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E1DFC1DE5CE244EB0C07901008C40FD" ma:contentTypeVersion="18" ma:contentTypeDescription="Create a new document." ma:contentTypeScope="" ma:versionID="6e84e58df40fd2608eddb16175e25216">
  <xsd:schema xmlns:xsd="http://www.w3.org/2001/XMLSchema" xmlns:xs="http://www.w3.org/2001/XMLSchema" xmlns:p="http://schemas.microsoft.com/office/2006/metadata/properties" xmlns:ns2="97ce0dd1-ce2c-487d-908a-dfddafd0330d" xmlns:ns3="66581791-674a-4888-ad23-801b44b6a672" targetNamespace="http://schemas.microsoft.com/office/2006/metadata/properties" ma:root="true" ma:fieldsID="fc85e15228d627478b8685f4d3684c34" ns2:_="" ns3:_="">
    <xsd:import namespace="97ce0dd1-ce2c-487d-908a-dfddafd0330d"/>
    <xsd:import namespace="66581791-674a-4888-ad23-801b44b6a67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e0dd1-ce2c-487d-908a-dfddafd033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581791-674a-4888-ad23-801b44b6a67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a13888-f3ca-4e12-8a95-bbd8a78e1726}" ma:internalName="TaxCatchAll" ma:showField="CatchAllData" ma:web="66581791-674a-4888-ad23-801b44b6a6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BD88F3-599A-4424-84D0-B98FFC71EA35}">
  <ds:schemaRefs>
    <ds:schemaRef ds:uri="http://schemas.microsoft.com/sharepoint/v3/contenttype/forms"/>
  </ds:schemaRefs>
</ds:datastoreItem>
</file>

<file path=customXml/itemProps2.xml><?xml version="1.0" encoding="utf-8"?>
<ds:datastoreItem xmlns:ds="http://schemas.openxmlformats.org/officeDocument/2006/customXml" ds:itemID="{7605855D-BCEB-4CB3-BEF2-93B3FB895F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e0dd1-ce2c-487d-908a-dfddafd0330d"/>
    <ds:schemaRef ds:uri="66581791-674a-4888-ad23-801b44b6a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Civil registry center</vt:lpstr>
      <vt:lpstr>'BoQ- Civil registry center'!Print_Area</vt:lpstr>
    </vt:vector>
  </TitlesOfParts>
  <Company>Enjoy My Fine Releases.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Basem Kassam</dc:creator>
  <cp:lastModifiedBy>Waleed Albonny</cp:lastModifiedBy>
  <cp:lastPrinted>2024-10-02T07:53:14Z</cp:lastPrinted>
  <dcterms:created xsi:type="dcterms:W3CDTF">2019-01-31T08:30:09Z</dcterms:created>
  <dcterms:modified xsi:type="dcterms:W3CDTF">2024-10-15T12:14:37Z</dcterms:modified>
</cp:coreProperties>
</file>