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unhcr365.sharepoint.com/teams/RBMENA-Syria-CountrySupplyTeam/Shared Documents/General/SYRIA SUPPLY GENERAL/1. PROCUREMENT/1. Damascus &amp; Sweida/1. Cases/2024/RFQ-59 Rehabilitation Services for PHCs in Damascus/2. Tender Docs/CORRIGENDUM 1/"/>
    </mc:Choice>
  </mc:AlternateContent>
  <xr:revisionPtr revIDLastSave="6" documentId="8_{B85B7112-215A-47BE-AD68-EFCC2E327500}" xr6:coauthVersionLast="47" xr6:coauthVersionMax="47" xr10:uidLastSave="{7A82C61C-EE8B-42BD-8D4E-F3AF0A14DF44}"/>
  <bookViews>
    <workbookView xWindow="-120" yWindow="-120" windowWidth="29040" windowHeight="15720" xr2:uid="{101FFD3F-600C-4687-80FC-37F947544EAE}"/>
  </bookViews>
  <sheets>
    <sheet name="ANNEX C_FINANCIAL BID FORM"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49" i="3" l="1"/>
  <c r="H148" i="3"/>
  <c r="H147" i="3"/>
  <c r="H146" i="3"/>
  <c r="H144" i="3"/>
  <c r="H143" i="3"/>
  <c r="H142" i="3"/>
  <c r="H141" i="3"/>
  <c r="H140" i="3"/>
  <c r="H139" i="3"/>
  <c r="H138" i="3"/>
  <c r="H137" i="3"/>
  <c r="H136" i="3"/>
  <c r="H135" i="3"/>
  <c r="H134" i="3"/>
  <c r="H133" i="3"/>
  <c r="H132" i="3"/>
  <c r="H131" i="3"/>
  <c r="H130" i="3"/>
  <c r="H128" i="3"/>
  <c r="H127" i="3"/>
  <c r="H126" i="3"/>
  <c r="H125" i="3"/>
  <c r="H124" i="3"/>
  <c r="H123" i="3"/>
  <c r="H122" i="3"/>
  <c r="H120" i="3"/>
  <c r="H118" i="3"/>
  <c r="H116" i="3"/>
  <c r="H114" i="3"/>
  <c r="H113" i="3"/>
  <c r="H265" i="3"/>
  <c r="H264" i="3"/>
  <c r="H263" i="3"/>
  <c r="H262" i="3"/>
  <c r="H239" i="3"/>
  <c r="H240" i="3"/>
  <c r="H241" i="3"/>
  <c r="H242" i="3"/>
  <c r="H243" i="3"/>
  <c r="H244" i="3"/>
  <c r="H245" i="3"/>
  <c r="H246" i="3"/>
  <c r="H247" i="3"/>
  <c r="H248" i="3"/>
  <c r="H249" i="3"/>
  <c r="H250" i="3"/>
  <c r="H251" i="3"/>
  <c r="H252" i="3"/>
  <c r="H253" i="3"/>
  <c r="H254" i="3"/>
  <c r="H255" i="3"/>
  <c r="H256" i="3"/>
  <c r="H257" i="3"/>
  <c r="H258" i="3"/>
  <c r="H259" i="3"/>
  <c r="H260" i="3"/>
  <c r="H238" i="3"/>
  <c r="H236" i="3"/>
  <c r="H235" i="3"/>
  <c r="H234" i="3"/>
  <c r="H233" i="3"/>
  <c r="H232" i="3"/>
  <c r="H231" i="3"/>
  <c r="H230" i="3"/>
  <c r="H229" i="3"/>
  <c r="H228" i="3"/>
  <c r="H226" i="3"/>
  <c r="H225" i="3"/>
  <c r="H223" i="3"/>
  <c r="H222" i="3"/>
  <c r="H221" i="3"/>
  <c r="H220" i="3"/>
  <c r="H219" i="3"/>
  <c r="H218" i="3"/>
  <c r="H217" i="3"/>
  <c r="H216" i="3"/>
  <c r="H215" i="3"/>
  <c r="H214" i="3"/>
  <c r="H213" i="3"/>
  <c r="H211" i="3"/>
  <c r="H210" i="3"/>
  <c r="H209" i="3"/>
  <c r="H208" i="3"/>
  <c r="H206" i="3"/>
  <c r="H204" i="3"/>
  <c r="H203" i="3"/>
  <c r="H201" i="3"/>
  <c r="H200" i="3"/>
  <c r="H199" i="3"/>
  <c r="H198" i="3"/>
  <c r="H197" i="3"/>
  <c r="H196" i="3"/>
  <c r="H194" i="3"/>
  <c r="H193" i="3"/>
  <c r="H191" i="3"/>
  <c r="H190" i="3"/>
  <c r="H189" i="3"/>
  <c r="H188" i="3"/>
  <c r="H187" i="3"/>
  <c r="H186" i="3"/>
  <c r="H185" i="3"/>
  <c r="H184" i="3"/>
  <c r="H182" i="3"/>
  <c r="H181" i="3"/>
  <c r="H180" i="3"/>
  <c r="H179" i="3"/>
  <c r="H177" i="3"/>
  <c r="H176" i="3"/>
  <c r="H174" i="3"/>
  <c r="H173" i="3"/>
  <c r="H172" i="3"/>
  <c r="H171" i="3"/>
  <c r="H170" i="3"/>
  <c r="H169" i="3"/>
  <c r="H168" i="3"/>
  <c r="H167" i="3"/>
  <c r="H165" i="3"/>
  <c r="H163" i="3"/>
  <c r="H162" i="3"/>
  <c r="H160" i="3"/>
  <c r="H159" i="3"/>
  <c r="H158" i="3"/>
  <c r="H157" i="3"/>
  <c r="H156" i="3"/>
  <c r="H155" i="3"/>
  <c r="H107" i="3"/>
  <c r="H106" i="3"/>
  <c r="H105" i="3"/>
  <c r="H103" i="3"/>
  <c r="H102" i="3"/>
  <c r="H101" i="3"/>
  <c r="H96" i="3"/>
  <c r="H95" i="3"/>
  <c r="H94" i="3"/>
  <c r="H93" i="3"/>
  <c r="H92" i="3"/>
  <c r="H90" i="3"/>
  <c r="H89" i="3"/>
  <c r="H87" i="3"/>
  <c r="H86" i="3"/>
  <c r="H85" i="3"/>
  <c r="H83" i="3"/>
  <c r="H82" i="3"/>
  <c r="H81" i="3"/>
  <c r="H80" i="3"/>
  <c r="H79" i="3"/>
  <c r="H78" i="3"/>
  <c r="H77" i="3"/>
  <c r="H76" i="3"/>
  <c r="H75" i="3"/>
  <c r="H74" i="3"/>
  <c r="H73" i="3"/>
  <c r="H72" i="3"/>
  <c r="H70" i="3"/>
  <c r="H69" i="3"/>
  <c r="H68" i="3"/>
  <c r="H67" i="3"/>
  <c r="H65" i="3"/>
  <c r="H63" i="3"/>
  <c r="H62" i="3"/>
  <c r="H61" i="3"/>
  <c r="H60" i="3"/>
  <c r="H58" i="3"/>
  <c r="H56" i="3"/>
  <c r="H54" i="3"/>
  <c r="H52" i="3"/>
  <c r="H51" i="3"/>
  <c r="H49" i="3"/>
  <c r="H47" i="3"/>
  <c r="H46" i="3"/>
  <c r="H45" i="3"/>
  <c r="H43" i="3"/>
  <c r="H41" i="3"/>
  <c r="H40" i="3"/>
  <c r="H38" i="3"/>
  <c r="H150" i="3" l="1"/>
  <c r="H266" i="3"/>
  <c r="H108" i="3"/>
  <c r="H37" i="3"/>
  <c r="H36" i="3"/>
  <c r="H35" i="3"/>
  <c r="H34" i="3"/>
  <c r="H32" i="3"/>
  <c r="H31" i="3"/>
  <c r="H24" i="3"/>
  <c r="H23" i="3"/>
  <c r="H16" i="3"/>
  <c r="H17" i="3"/>
  <c r="H18" i="3"/>
  <c r="H19" i="3"/>
  <c r="H20" i="3"/>
  <c r="H21" i="3"/>
  <c r="H15" i="3"/>
  <c r="H97" i="3" l="1"/>
  <c r="H25" i="3"/>
  <c r="H268"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Nino Jeffrey Trinidad</author>
  </authors>
  <commentList>
    <comment ref="D10" authorId="0" shapeId="0" xr:uid="{E49F4549-0B5A-4C93-885B-3FC300989EFF}">
      <text>
        <r>
          <rPr>
            <b/>
            <sz val="9"/>
            <color indexed="81"/>
            <rFont val="Tahoma"/>
            <family val="2"/>
          </rPr>
          <t>Nino Jeffrey Trinidad:</t>
        </r>
        <r>
          <rPr>
            <sz val="9"/>
            <color indexed="81"/>
            <rFont val="Tahoma"/>
            <family val="2"/>
          </rPr>
          <t xml:space="preserve">
MANDATORY</t>
        </r>
      </text>
    </comment>
  </commentList>
</comments>
</file>

<file path=xl/sharedStrings.xml><?xml version="1.0" encoding="utf-8"?>
<sst xmlns="http://schemas.openxmlformats.org/spreadsheetml/2006/main" count="556" uniqueCount="301">
  <si>
    <t xml:space="preserve">NOTES TO BIDDERS: </t>
  </si>
  <si>
    <t>BIDDER'S COMMENTS</t>
  </si>
  <si>
    <t>(person authorised to sign on behalf of the Bidder)</t>
  </si>
  <si>
    <t>STAMP OF THE COMPANY</t>
  </si>
  <si>
    <t>[ENTER YOUR COMPANY'S LETTERHEAD]</t>
  </si>
  <si>
    <t>Position Title</t>
  </si>
  <si>
    <t>Date and Place Signed</t>
  </si>
  <si>
    <t>Signature over Printed Name</t>
  </si>
  <si>
    <t>Validity of Offer:</t>
  </si>
  <si>
    <t>Currency of Offer (plese indicate):</t>
  </si>
  <si>
    <t>[e.g. SYP, EUR, USD]</t>
  </si>
  <si>
    <t>"We hereby submit our Financial Offer."</t>
  </si>
  <si>
    <t>By signing on this document, , which I am duly authorized to sign for, I confirm that I have read and understood all related documents as provided by UNHCR. This is also to confirm that our company shall abide by our offer until its validity expires.</t>
  </si>
  <si>
    <t>No.</t>
  </si>
  <si>
    <t>90 days</t>
  </si>
  <si>
    <t>REMARKS</t>
  </si>
  <si>
    <t>_ All Prices/Rates shall be on an ALL-INCLUSIVE basis.
 _The standard payment terms of UNHCR are net 30 days upon satisfactory delivery of goods and/or services, receipt of the invoice (and supporting documents) and acceptance thereof by UNHCR. 
For Evaluation Purposes Only:
 _If offers are received in various currencies, the offers submitted in currency other than US Dollars will be converted into US Dollars using the United Nations Operational Rate of Exchange (https://treasury.un.org/operationalrates/OperationalRates.php) in effect on the date the submissions are due.</t>
  </si>
  <si>
    <t>Description</t>
  </si>
  <si>
    <t>Unit</t>
  </si>
  <si>
    <t>Quantity</t>
  </si>
  <si>
    <t>Unit Price</t>
  </si>
  <si>
    <t>Total Price</t>
  </si>
  <si>
    <t>ANNEX E</t>
  </si>
  <si>
    <t>Location 1: Abo Dhar al-Ghafari Health Center in Damascus - (دمشق).</t>
  </si>
  <si>
    <t>Civil, plumbing Works</t>
  </si>
  <si>
    <t>Insulating the battery room on the roof with sandwich panels</t>
  </si>
  <si>
    <t>Performing maintenance to taps-mixer and regular taps</t>
  </si>
  <si>
    <t>Providing and installing a water pump on the roof</t>
  </si>
  <si>
    <t>Removing and removal of debries of the damaged floor tiles in the garden (the sloped floor) next to the power generator</t>
  </si>
  <si>
    <t>Providing and implementing trottoir floor tiles</t>
  </si>
  <si>
    <t>Provision and installation of Dixon shelves</t>
  </si>
  <si>
    <t>Providing and casting 300 kg/m3 concrete</t>
  </si>
  <si>
    <t>pc</t>
  </si>
  <si>
    <t>M2</t>
  </si>
  <si>
    <t>M3</t>
  </si>
  <si>
    <t>#</t>
  </si>
  <si>
    <t>m2</t>
  </si>
  <si>
    <t>Electrical Works</t>
  </si>
  <si>
    <t>Replacing fluorescent lighting devices with modern energy-saving devices</t>
  </si>
  <si>
    <t>General electrical maintenance works</t>
  </si>
  <si>
    <t>lump sum</t>
  </si>
  <si>
    <t>FINANCIAL OFFER FORM</t>
  </si>
  <si>
    <t>Dismantling, Demolition, Removal, and Disposal Works</t>
  </si>
  <si>
    <t>1.1.1</t>
  </si>
  <si>
    <t>Dismantling, Demolition, Removal, and Disposal of flooring and wall ceramic tiles.</t>
  </si>
  <si>
    <t>1.1.2</t>
  </si>
  <si>
    <t>Removal of Aluminum of windows or doors.</t>
  </si>
  <si>
    <t>Tiling and Cladding Works</t>
  </si>
  <si>
    <t>1.2.1</t>
  </si>
  <si>
    <t>Provision and installation of locally made first-class ceramics (walls)</t>
  </si>
  <si>
    <t>1.2.2</t>
  </si>
  <si>
    <t>Provision and installation of first-class steeled floor ceramics</t>
  </si>
  <si>
    <t>1.2.3</t>
  </si>
  <si>
    <t xml:space="preserve">Provision and installation of marble sills </t>
  </si>
  <si>
    <t>1.2.4</t>
  </si>
  <si>
    <t>Provision and installation of marble counter</t>
  </si>
  <si>
    <t>1.2.5</t>
  </si>
  <si>
    <t>Provision and installation of granite flooring with skirting</t>
  </si>
  <si>
    <t>Paint Works</t>
  </si>
  <si>
    <t>1.3.1</t>
  </si>
  <si>
    <t xml:space="preserve">Acrylic paint with putty. </t>
  </si>
  <si>
    <t>1.3.2</t>
  </si>
  <si>
    <t>Oil paint for metal works</t>
  </si>
  <si>
    <t>Aluminum works</t>
  </si>
  <si>
    <t>1.4.1</t>
  </si>
  <si>
    <t>Provision and installation of wide cross-section aluminum fixed facades with door</t>
  </si>
  <si>
    <t>Wood Works</t>
  </si>
  <si>
    <t>1.5.1</t>
  </si>
  <si>
    <t>Provision and installation of wooden doors</t>
  </si>
  <si>
    <t>1.5.2</t>
  </si>
  <si>
    <t>Provision and installation of wall cabinets</t>
  </si>
  <si>
    <t>1.5.3</t>
  </si>
  <si>
    <t>Provision and installation of lower cabinets fronts with drawers</t>
  </si>
  <si>
    <t>False Ceiling Works</t>
  </si>
  <si>
    <t>1.6.1</t>
  </si>
  <si>
    <t>Provision and installation of dropped ceiling, gypsum board tiles 60*60 cm</t>
  </si>
  <si>
    <t>Signboard Works</t>
  </si>
  <si>
    <t>1.7.1</t>
  </si>
  <si>
    <t>Provision and installation of room signboard</t>
  </si>
  <si>
    <t>1.7.2</t>
  </si>
  <si>
    <t>Provision and installation of floor signboard</t>
  </si>
  <si>
    <t>Waiting Chairs Works</t>
  </si>
  <si>
    <t>1.8.1</t>
  </si>
  <si>
    <t>Provision and installation of waiting chairs</t>
  </si>
  <si>
    <t>Chimney Caps Works</t>
  </si>
  <si>
    <t>1.9.1</t>
  </si>
  <si>
    <t>Provision and installation of chimney caps</t>
  </si>
  <si>
    <t>Fabric Curtains Works</t>
  </si>
  <si>
    <t>1.10.1</t>
  </si>
  <si>
    <t>Provision and installation of Fabric curtains</t>
  </si>
  <si>
    <t>Maintenance Works</t>
  </si>
  <si>
    <t>1.11.1</t>
  </si>
  <si>
    <t>Maintenance of aluminum carpentry</t>
  </si>
  <si>
    <t>1.11.2</t>
  </si>
  <si>
    <t>Maintenance of metal carpentry</t>
  </si>
  <si>
    <t>1.11.3</t>
  </si>
  <si>
    <t>Maintenance of wood carpentry</t>
  </si>
  <si>
    <t>1.11.4</t>
  </si>
  <si>
    <t>Maintenance of wall and base cabinets</t>
  </si>
  <si>
    <r>
      <t>M</t>
    </r>
    <r>
      <rPr>
        <vertAlign val="superscript"/>
        <sz val="12"/>
        <rFont val="Times New Roman"/>
        <family val="1"/>
      </rPr>
      <t>2</t>
    </r>
  </si>
  <si>
    <t>L.M</t>
  </si>
  <si>
    <t>Location 2: Jaramana Health Center in Rural Damascus – Jaramana (جرمانا).</t>
  </si>
  <si>
    <t>Total of Location 1 in Currency of Offer</t>
  </si>
  <si>
    <t>Dismantling and removing the plumbing fixtures and the old fresh and wastewater lines in the internal restrooms</t>
  </si>
  <si>
    <t>Providing and installing PVC piping</t>
  </si>
  <si>
    <t>2.2.1</t>
  </si>
  <si>
    <t>⦰ 2" Pipes</t>
  </si>
  <si>
    <t>2.2.2</t>
  </si>
  <si>
    <t>⦰ 3" Pipes</t>
  </si>
  <si>
    <t>2.2.3</t>
  </si>
  <si>
    <t>⦰ 4" Pipes</t>
  </si>
  <si>
    <t>2.2.4</t>
  </si>
  <si>
    <t>⦰ 6" Pipes</t>
  </si>
  <si>
    <t>Providing and installing PPR piping</t>
  </si>
  <si>
    <t>2.3.1</t>
  </si>
  <si>
    <t>⦰ 32 mm PPR pipes</t>
  </si>
  <si>
    <t>2.3.2</t>
  </si>
  <si>
    <t>⦰ 25 mm PPR pipes</t>
  </si>
  <si>
    <r>
      <t xml:space="preserve">Providing and installing a </t>
    </r>
    <r>
      <rPr>
        <sz val="12"/>
        <rFont val="Cambria Math"/>
        <family val="1"/>
      </rPr>
      <t>⦰</t>
    </r>
    <r>
      <rPr>
        <sz val="12"/>
        <rFont val="Times New Roman"/>
        <family val="1"/>
      </rPr>
      <t xml:space="preserve"> 20 cm plastic manhole</t>
    </r>
  </si>
  <si>
    <t>Providing and installing a drain</t>
  </si>
  <si>
    <t>Providing and installing a flush toilet</t>
  </si>
  <si>
    <t>Providing and installing a squat toilet with accessories</t>
  </si>
  <si>
    <t>Providing and installing a 60 x 50 cm porcelain sink with accessories</t>
  </si>
  <si>
    <t>Providing and installing Kitchen stainless steel sink</t>
  </si>
  <si>
    <t>Providing and installing a wall-mounted water heater</t>
  </si>
  <si>
    <t>Performing maintenance to mixing-valve taps and regular taps</t>
  </si>
  <si>
    <t>Providing and installing a toilet hose</t>
  </si>
  <si>
    <t>Providing and installing a concealed chrome valve with a handle</t>
  </si>
  <si>
    <t>2.14.1</t>
  </si>
  <si>
    <t>⦰ 32 mm valve</t>
  </si>
  <si>
    <t>2.14.2</t>
  </si>
  <si>
    <t>⦰ 25 mm valve</t>
  </si>
  <si>
    <t>Providing and installing Dixon shelves</t>
  </si>
  <si>
    <r>
      <t xml:space="preserve">Providing and installing a plastic barrel with a </t>
    </r>
    <r>
      <rPr>
        <sz val="11"/>
        <rFont val="Cambria Math"/>
        <family val="1"/>
      </rPr>
      <t>⦰</t>
    </r>
    <r>
      <rPr>
        <sz val="11"/>
        <rFont val="Times New Roman"/>
        <family val="1"/>
      </rPr>
      <t xml:space="preserve"> 40 cm opening and a lid of cast iron</t>
    </r>
  </si>
  <si>
    <t>2.4.1</t>
  </si>
  <si>
    <t>2.4.2</t>
  </si>
  <si>
    <t>2.4.3</t>
  </si>
  <si>
    <t>Lump sum</t>
  </si>
  <si>
    <t>LM</t>
  </si>
  <si>
    <t>Replacing fluorescent light bulbs with modern power-saving bulbs</t>
  </si>
  <si>
    <t>Plumbing And Sanitation Works</t>
  </si>
  <si>
    <t>Dismantling the axial fans and delivering them to the warehouse of Rural Damascus Directorate of Health in Quteifa Hospital</t>
  </si>
  <si>
    <t>Providing and installing axial fan (aspirator) (25 x 25) cm</t>
  </si>
  <si>
    <r>
      <t>Providing and installing axial fan (industrial) with metal blades, flow rate: 850 m</t>
    </r>
    <r>
      <rPr>
        <vertAlign val="superscript"/>
        <sz val="12"/>
        <rFont val="Times New Roman"/>
        <family val="1"/>
      </rPr>
      <t>3</t>
    </r>
    <r>
      <rPr>
        <sz val="12"/>
        <rFont val="Times New Roman"/>
        <family val="1"/>
      </rPr>
      <t>/h</t>
    </r>
  </si>
  <si>
    <t>Dismantling, maintaining, and re-installing the ceiling fans</t>
  </si>
  <si>
    <t>Providing and installing wall-mounted fan</t>
  </si>
  <si>
    <t xml:space="preserve">Mechanical Works </t>
  </si>
  <si>
    <t>Total of Location 2 in Currency of Offer</t>
  </si>
  <si>
    <r>
      <t xml:space="preserve">Providing and installing </t>
    </r>
    <r>
      <rPr>
        <sz val="12"/>
        <color rgb="FF000000"/>
        <rFont val="Cambria Math"/>
        <family val="1"/>
      </rPr>
      <t>⦰</t>
    </r>
    <r>
      <rPr>
        <sz val="12"/>
        <color rgb="FF000000"/>
        <rFont val="Times New Roman"/>
        <family val="1"/>
      </rPr>
      <t xml:space="preserve"> 32 mm PPR piping</t>
    </r>
  </si>
  <si>
    <t>Providing and installing a water pump</t>
  </si>
  <si>
    <t>Providing and installing Dexion shelving</t>
  </si>
  <si>
    <t>m</t>
  </si>
  <si>
    <t>Replacing fluorescent light fixtures with modern power-saving bulbs</t>
  </si>
  <si>
    <t>Providing and installing lithium batteries 48 V/200 AH with accessories</t>
  </si>
  <si>
    <t>Location 3: - Jdaidet Artouz Health Center in Rural Damascus - Jdaidet Artouz (جديدة عرطوز).</t>
  </si>
  <si>
    <t>Architectural Works</t>
  </si>
  <si>
    <t>Dismantling, Removal, and Disposal Works of counters</t>
  </si>
  <si>
    <t>Dismantling, Removal, and Disposal Works of flooring and wall tiles</t>
  </si>
  <si>
    <t>1.1.3</t>
  </si>
  <si>
    <t>Dismantling, Removal, and Disposal Works of wooden doors/windows</t>
  </si>
  <si>
    <t>1.1.4</t>
  </si>
  <si>
    <t>Dismantling, Removal, and Disposal Works of Aluminum doors/windows</t>
  </si>
  <si>
    <t>1.1.5</t>
  </si>
  <si>
    <t>Demolishing, and Disposal Works of walls</t>
  </si>
  <si>
    <t>1.1.6</t>
  </si>
  <si>
    <t>Demolishing, and Disposal Works of the stairs</t>
  </si>
  <si>
    <t>Bricks Works</t>
  </si>
  <si>
    <t>Provision and construction of bricks of 15 cm thickness</t>
  </si>
  <si>
    <r>
      <t>Provision and installation of horizontal lintels of 350 kg/m</t>
    </r>
    <r>
      <rPr>
        <vertAlign val="superscript"/>
        <sz val="12"/>
        <rFont val="Times New Roman"/>
        <family val="1"/>
      </rPr>
      <t>3</t>
    </r>
  </si>
  <si>
    <t>Plaster Works</t>
  </si>
  <si>
    <t>Provision and implementation of three layers of interior plaster on plaster dots</t>
  </si>
  <si>
    <t>Provision and installation of marble countertop with sink opening</t>
  </si>
  <si>
    <t>1.4.2</t>
  </si>
  <si>
    <t>1.4.3</t>
  </si>
  <si>
    <t>1.4.4</t>
  </si>
  <si>
    <t>Provision and installation of marble sills for windows and doors</t>
  </si>
  <si>
    <t>1.4.5</t>
  </si>
  <si>
    <t>Provision and installation of black basalt /bush-hammered stone for stairs, landings, and ramps for full access</t>
  </si>
  <si>
    <t>1.4.6</t>
  </si>
  <si>
    <t>Provision and installation of floor granite with skirting tiles</t>
  </si>
  <si>
    <t>1.4.7</t>
  </si>
  <si>
    <t>Provision and installation of while mosaic tiles with polishing</t>
  </si>
  <si>
    <t>1.4.8</t>
  </si>
  <si>
    <t>Provision and installation of marble countertop</t>
  </si>
  <si>
    <t xml:space="preserve">Acrylic paint with putty </t>
  </si>
  <si>
    <t>Aluminum Works</t>
  </si>
  <si>
    <t>Provision and installation of wide cross-section aluminum fixed window</t>
  </si>
  <si>
    <t>1.6.2</t>
  </si>
  <si>
    <t>Provision and installation of wide cross aluminum carpentry for doors</t>
  </si>
  <si>
    <t>1.6.3</t>
  </si>
  <si>
    <t>Provision and installation of wide cross aluminum carpentry for operable windows</t>
  </si>
  <si>
    <t>1.6.4</t>
  </si>
  <si>
    <t>Provision and installation of aluminum carpentry for shutters</t>
  </si>
  <si>
    <t>Provision and installation of wood carpentry for doors</t>
  </si>
  <si>
    <t>Provision and installation of wood carpentry for sliding doors</t>
  </si>
  <si>
    <t>1.7.3</t>
  </si>
  <si>
    <t>1.7.4</t>
  </si>
  <si>
    <t>Provision and installation of base cabinets</t>
  </si>
  <si>
    <t>1.7.5</t>
  </si>
  <si>
    <t>Provision and installation of pharmacy cabinets</t>
  </si>
  <si>
    <t>1.7.6</t>
  </si>
  <si>
    <t>Provision and installation of wainscoting</t>
  </si>
  <si>
    <t>1.7.7</t>
  </si>
  <si>
    <t>Provision and installation of shutter boxes</t>
  </si>
  <si>
    <t>1.7.8</t>
  </si>
  <si>
    <t>Provision and installation of fixed wall cabinets</t>
  </si>
  <si>
    <t>Metal Carpentry Works</t>
  </si>
  <si>
    <t>Provision and installation of handrails for entrances and exterior ramps</t>
  </si>
  <si>
    <t>1.8.2</t>
  </si>
  <si>
    <t>Provision and installation of metal window guard rail</t>
  </si>
  <si>
    <t xml:space="preserve">Provision and installation of fabric curtains </t>
  </si>
  <si>
    <r>
      <t>M</t>
    </r>
    <r>
      <rPr>
        <vertAlign val="superscript"/>
        <sz val="11"/>
        <rFont val="Times New Roman"/>
        <family val="1"/>
      </rPr>
      <t>2</t>
    </r>
  </si>
  <si>
    <t>Kg</t>
  </si>
  <si>
    <t>1.10.2</t>
  </si>
  <si>
    <t>Plumbing, Sanitation, and Civil Works</t>
  </si>
  <si>
    <t>Dismantling and removing the plumbing fixtures and old water and sewage networks</t>
  </si>
  <si>
    <t>Providing and installing a ⦰ 20 cm plastic manhole</t>
  </si>
  <si>
    <t>Providing and installing drains</t>
  </si>
  <si>
    <t>Providing and installing flush toilets</t>
  </si>
  <si>
    <t>Providing and installing squat toilets with accessories</t>
  </si>
  <si>
    <t>Providing and installing 60 cm x 50 cm porcelain sinks with accessories</t>
  </si>
  <si>
    <t>Providing and installing stainless-steel kitchen sinks</t>
  </si>
  <si>
    <t>Providing and installing wall-mounted water heaters</t>
  </si>
  <si>
    <r>
      <t>Providing and installing a 2 m</t>
    </r>
    <r>
      <rPr>
        <vertAlign val="superscript"/>
        <sz val="10"/>
        <rFont val="Times New Roman"/>
        <family val="1"/>
      </rPr>
      <t>3</t>
    </r>
    <r>
      <rPr>
        <sz val="10"/>
        <rFont val="Times New Roman"/>
        <family val="1"/>
      </rPr>
      <t xml:space="preserve"> plastic water tank</t>
    </r>
  </si>
  <si>
    <t>Providing and installing a concealed chrome valve under a lid</t>
  </si>
  <si>
    <t>2.13.1</t>
  </si>
  <si>
    <t>2.13.2</t>
  </si>
  <si>
    <t>Providing and installing a ball valve</t>
  </si>
  <si>
    <r>
      <t>Provision and casting 300 kg/m</t>
    </r>
    <r>
      <rPr>
        <vertAlign val="superscript"/>
        <sz val="12"/>
        <rFont val="Times New Roman"/>
        <family val="1"/>
      </rPr>
      <t>3</t>
    </r>
    <r>
      <rPr>
        <sz val="12"/>
        <rFont val="Times New Roman"/>
        <family val="1"/>
      </rPr>
      <t xml:space="preserve"> reinforced concrete</t>
    </r>
  </si>
  <si>
    <t>Providing and installing a plastic barrel with a ⦰ 40 cm opening and a lid of cast iron</t>
  </si>
  <si>
    <t xml:space="preserve">Provision and installation of Dixon Shelves </t>
  </si>
  <si>
    <t>Excavation and debris removal works</t>
  </si>
  <si>
    <t>Provision and casting of 150 kg/m3 Plain Concrete</t>
  </si>
  <si>
    <t>Provision and casting of 350 kg/m3 reinforced Concrete</t>
  </si>
  <si>
    <t>Provision and installation of precast concrete room</t>
  </si>
  <si>
    <t xml:space="preserve">Removing the old electric network  </t>
  </si>
  <si>
    <t xml:space="preserve">Providing and installing an electric panel with accessories </t>
  </si>
  <si>
    <t>Providing and installing a lighting point with accessories</t>
  </si>
  <si>
    <t>Providing and installing a socket (Schuko to US plug) with accessories</t>
  </si>
  <si>
    <t>Providing and installing lighting fixtures 60x60cm with accessories</t>
  </si>
  <si>
    <r>
      <t>Providing and installing a 60cm LED lighting fixture, IP (</t>
    </r>
    <r>
      <rPr>
        <i/>
        <sz val="12"/>
        <rFont val="Times New Roman"/>
        <family val="1"/>
      </rPr>
      <t>Ingress Protection</t>
    </r>
    <r>
      <rPr>
        <sz val="12"/>
        <rFont val="Times New Roman"/>
        <family val="1"/>
      </rPr>
      <t>), with accessories</t>
    </r>
  </si>
  <si>
    <t>Providing and installing solar power panels with accessories</t>
  </si>
  <si>
    <t>Providing and installing a solar inverter with accessories</t>
  </si>
  <si>
    <t>Providing and installing iron mounting rails with accessories</t>
  </si>
  <si>
    <r>
      <t xml:space="preserve">Providing and installing DC cables 2*4 mm² </t>
    </r>
    <r>
      <rPr>
        <sz val="12"/>
        <color rgb="FF040C28"/>
        <rFont val="Times New Roman"/>
        <family val="1"/>
      </rPr>
      <t>cross-section</t>
    </r>
    <r>
      <rPr>
        <sz val="12"/>
        <rFont val="Times New Roman"/>
        <family val="1"/>
      </rPr>
      <t xml:space="preserve"> with accessories</t>
    </r>
  </si>
  <si>
    <r>
      <t xml:space="preserve">Providing and installing DC cables 2*6 mm² </t>
    </r>
    <r>
      <rPr>
        <sz val="12"/>
        <color rgb="FF040C28"/>
        <rFont val="Times New Roman"/>
        <family val="1"/>
      </rPr>
      <t>cross-section</t>
    </r>
    <r>
      <rPr>
        <sz val="12"/>
        <rFont val="Times New Roman"/>
        <family val="1"/>
      </rPr>
      <t xml:space="preserve"> with accessories </t>
    </r>
  </si>
  <si>
    <t>Providing and installing primary DC boards with accessories</t>
  </si>
  <si>
    <t>Providing and installing a secondary DC board with accessories</t>
  </si>
  <si>
    <t>Providing and installing AC (alternating current) panels for the solar converter input and output with accessories</t>
  </si>
  <si>
    <t>Providing and installing AC cables 3*16 mm² with accessories</t>
  </si>
  <si>
    <t>Providing and installing AC cables 3*10 mm² with accessories</t>
  </si>
  <si>
    <t>Providing and installing AC cables 3*4 mm² with accessories</t>
  </si>
  <si>
    <t>Providing and installing a socket (US) with accessories</t>
  </si>
  <si>
    <t>Providing and installing a hidden phone jack and a distribution box with accessories</t>
  </si>
  <si>
    <t>Providing and installing an ICT socket and an ICT cable with accessories</t>
  </si>
  <si>
    <t>Providing and installing an electrical grounding system with accessories</t>
  </si>
  <si>
    <t>Providing and installing a lightning rod network with accessories</t>
  </si>
  <si>
    <t>LS</t>
  </si>
  <si>
    <t>pc.</t>
  </si>
  <si>
    <t xml:space="preserve">kg. </t>
  </si>
  <si>
    <t>M</t>
  </si>
  <si>
    <t>Providing and installing axial fan (aspirator) (15 x 15) cm</t>
  </si>
  <si>
    <t>Dismantling the ceiling fans and the axial fan and delivering them to the warehouse of Rural Damascus Directorate of Health in Quteifa Hospital</t>
  </si>
  <si>
    <t>Provision and installation wall-mounted fan in patients waiting area</t>
  </si>
  <si>
    <t>Provision and installation ceiling fans</t>
  </si>
  <si>
    <t>Total of Location 3 in Currency of Offer</t>
  </si>
  <si>
    <t>Location 5: Saeeda Zeinab Health Center in Rural Damascus – Saeeda Zeinab (السيدة زينب).</t>
  </si>
  <si>
    <t>Total of Location 5 in Currency of Offer</t>
  </si>
  <si>
    <t>Location 4: Maarabani Health Center in Barzeh - Damascus - (برزة).</t>
  </si>
  <si>
    <t>Acrylic paint with putty retouch</t>
  </si>
  <si>
    <t xml:space="preserve">Oil paint for metal works </t>
  </si>
  <si>
    <t>Provision and implementation of black basalt/bush-hammered  stone for stairs, landings, and ramps</t>
  </si>
  <si>
    <t>Wooden Carpentry Maintenance</t>
  </si>
  <si>
    <t>Unclogging all drains and pipes and cleaning internal manholes</t>
  </si>
  <si>
    <t>Provision and installation a water pump</t>
  </si>
  <si>
    <t>Cleaning the roof thoroughly, and applying grout to treat the leakages</t>
  </si>
  <si>
    <t>Breaking and removing the asphalt and concrete at the entrances, and taking them away</t>
  </si>
  <si>
    <r>
      <t>Providing and implementing 300 kg/m</t>
    </r>
    <r>
      <rPr>
        <vertAlign val="superscript"/>
        <sz val="10"/>
        <color rgb="FF000000"/>
        <rFont val="Times New Roman"/>
        <family val="1"/>
      </rPr>
      <t>3</t>
    </r>
    <r>
      <rPr>
        <sz val="10"/>
        <color rgb="FF000000"/>
        <rFont val="Times New Roman"/>
        <family val="1"/>
      </rPr>
      <t xml:space="preserve"> concrete</t>
    </r>
  </si>
  <si>
    <t>Provision and installation a solar power panels with accessories</t>
  </si>
  <si>
    <t>Provision and installation a solar inverter with accessories</t>
  </si>
  <si>
    <t xml:space="preserve">Providing and installation of metal bases with all necessary works. </t>
  </si>
  <si>
    <t xml:space="preserve">Provision and installation DC electrical cables 2*4 mm2 with accessories. </t>
  </si>
  <si>
    <t>Provision and installation DC electrical cables 2*10 mm2 with accessories.</t>
  </si>
  <si>
    <t>Provision and installation primary DC boards with accessories</t>
  </si>
  <si>
    <t>Provision and installation a secondary DC board with accessories</t>
  </si>
  <si>
    <t>Provision and installation AC (alternating current) panels for the solar converter input and output with accessories</t>
  </si>
  <si>
    <t>Provision and installation AC cables 4*70 mm² cross-section with accessories</t>
  </si>
  <si>
    <t xml:space="preserve">Provision and installation AC cables 4*50 mm² cross-section with accessories </t>
  </si>
  <si>
    <t>Provision and installation AC cables 4*25 mm² cross-section with accessories</t>
  </si>
  <si>
    <t>Provision and installation an electrical grounding system with accessories</t>
  </si>
  <si>
    <t>Provision and Installation of Lightning Protection System with All Necessary Accessories</t>
  </si>
  <si>
    <t xml:space="preserve">No. </t>
  </si>
  <si>
    <t>Provision and installing axial fan (aspirator) (20 x 20) cm</t>
  </si>
  <si>
    <t>Provision and installing ceiling fans</t>
  </si>
  <si>
    <t xml:space="preserve">Provision and installing wall-mounted fan </t>
  </si>
  <si>
    <t>Provision and installing an air conditioner in the room of the Health District Chairperson, capacity: 1.5 ton cooling</t>
  </si>
  <si>
    <t>Total of Location 4 in Currency of Offer</t>
  </si>
  <si>
    <t>Total of all Locations in Currency of Offer</t>
  </si>
  <si>
    <r>
      <t>Dear Sir/Madam:
We, the undersig</t>
    </r>
    <r>
      <rPr>
        <sz val="11"/>
        <rFont val="Arial"/>
        <family val="2"/>
      </rPr>
      <t xml:space="preserve">ned, offer to provide the goods and/or services for the Provision of Rehabilitation Services in Damascus and Rural Damascus – Syria, </t>
    </r>
    <r>
      <rPr>
        <b/>
        <sz val="11"/>
        <rFont val="Arial"/>
        <family val="2"/>
      </rPr>
      <t>RFQ-HCR-SYR-2024-5</t>
    </r>
    <r>
      <rPr>
        <sz val="11"/>
        <rFont val="Arial"/>
        <family val="2"/>
      </rPr>
      <t>9</t>
    </r>
    <r>
      <rPr>
        <b/>
        <sz val="11"/>
        <color theme="1"/>
        <rFont val="Arial"/>
        <family val="2"/>
      </rPr>
      <t>,</t>
    </r>
    <r>
      <rPr>
        <sz val="11"/>
        <rFont val="Arial"/>
        <family val="2"/>
      </rPr>
      <t xml:space="preserve"> issued on</t>
    </r>
    <r>
      <rPr>
        <sz val="11"/>
        <color rgb="FFFF0000"/>
        <rFont val="Arial"/>
        <family val="2"/>
      </rPr>
      <t xml:space="preserve"> </t>
    </r>
    <r>
      <rPr>
        <b/>
        <sz val="11"/>
        <rFont val="Arial"/>
        <family val="2"/>
      </rPr>
      <t>23</t>
    </r>
    <r>
      <rPr>
        <b/>
        <sz val="11"/>
        <color rgb="FFFF0000"/>
        <rFont val="Arial"/>
        <family val="2"/>
      </rPr>
      <t xml:space="preserve"> </t>
    </r>
    <r>
      <rPr>
        <b/>
        <sz val="11"/>
        <color theme="1"/>
        <rFont val="Arial"/>
        <family val="2"/>
      </rPr>
      <t>Oct 2024</t>
    </r>
    <r>
      <rPr>
        <sz val="11"/>
        <color theme="1"/>
        <rFont val="Arial"/>
        <family val="2"/>
      </rPr>
      <t>.</t>
    </r>
  </si>
  <si>
    <r>
      <t xml:space="preserve">Providing and installing lithium batteries 48v </t>
    </r>
    <r>
      <rPr>
        <b/>
        <u/>
        <sz val="11"/>
        <color rgb="FFFF0000"/>
        <rFont val="Calibri"/>
        <family val="2"/>
        <scheme val="minor"/>
      </rPr>
      <t>300</t>
    </r>
    <r>
      <rPr>
        <sz val="11"/>
        <color rgb="FFFF0000"/>
        <rFont val="Calibri"/>
        <family val="2"/>
        <scheme val="minor"/>
      </rPr>
      <t>ah with accessories</t>
    </r>
  </si>
  <si>
    <r>
      <t xml:space="preserve">Provision and installation lithium batteries </t>
    </r>
    <r>
      <rPr>
        <b/>
        <u/>
        <sz val="11"/>
        <color rgb="FFFF0000"/>
        <rFont val="Calibri"/>
        <family val="2"/>
        <scheme val="minor"/>
      </rPr>
      <t xml:space="preserve">30 KV </t>
    </r>
    <r>
      <rPr>
        <sz val="11"/>
        <color rgb="FFFF0000"/>
        <rFont val="Calibri"/>
        <family val="2"/>
        <scheme val="minor"/>
      </rPr>
      <t>with accessories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</si>
</sst>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_);_(* \(#,##0.00\);_(* &quot;-&quot;??_);_(@_)"/>
    <numFmt numFmtId="165" formatCode="[$-409]d/mmm/yyyy;@"/>
    <numFmt numFmtId="166" formatCode="[$-F400]h:mm:ss\ AM/PM"/>
  </numFmts>
  <fonts count="30" x14ac:knownFonts="1">
    <font>
      <sz val="11"/>
      <color theme="1"/>
      <name val="Calibri"/>
      <family val="2"/>
      <scheme val="minor"/>
    </font>
    <font>
      <sz val="11"/>
      <color theme="1"/>
      <name val="Calibri"/>
      <family val="2"/>
      <scheme val="minor"/>
    </font>
    <font>
      <b/>
      <sz val="11"/>
      <name val="Arial"/>
      <family val="2"/>
    </font>
    <font>
      <sz val="11"/>
      <name val="Arial"/>
      <family val="2"/>
    </font>
    <font>
      <sz val="11"/>
      <color theme="1"/>
      <name val="Arial"/>
      <family val="2"/>
    </font>
    <font>
      <b/>
      <sz val="11"/>
      <color theme="1"/>
      <name val="Arial"/>
      <family val="2"/>
    </font>
    <font>
      <b/>
      <i/>
      <sz val="11"/>
      <name val="Arial"/>
      <family val="2"/>
    </font>
    <font>
      <sz val="9"/>
      <color indexed="81"/>
      <name val="Tahoma"/>
      <family val="2"/>
    </font>
    <font>
      <b/>
      <sz val="9"/>
      <color indexed="81"/>
      <name val="Tahoma"/>
      <family val="2"/>
    </font>
    <font>
      <b/>
      <sz val="11"/>
      <name val="Calibri"/>
      <family val="2"/>
      <scheme val="minor"/>
    </font>
    <font>
      <sz val="11"/>
      <name val="Calibri"/>
      <family val="2"/>
      <scheme val="minor"/>
    </font>
    <font>
      <b/>
      <sz val="11"/>
      <color rgb="FFFF0000"/>
      <name val="Arial"/>
      <family val="2"/>
    </font>
    <font>
      <sz val="11"/>
      <color rgb="FFFF0000"/>
      <name val="Arial"/>
      <family val="2"/>
    </font>
    <font>
      <sz val="12"/>
      <name val="Times New Roman"/>
      <family val="1"/>
    </font>
    <font>
      <vertAlign val="superscript"/>
      <sz val="12"/>
      <name val="Times New Roman"/>
      <family val="1"/>
    </font>
    <font>
      <sz val="12"/>
      <name val="Cambria Math"/>
      <family val="1"/>
    </font>
    <font>
      <sz val="10"/>
      <name val="Times New Roman"/>
      <family val="1"/>
    </font>
    <font>
      <sz val="11"/>
      <name val="Cambria Math"/>
      <family val="1"/>
    </font>
    <font>
      <sz val="11"/>
      <name val="Times New Roman"/>
      <family val="1"/>
    </font>
    <font>
      <sz val="12"/>
      <color rgb="FF000000"/>
      <name val="Times New Roman"/>
      <family val="1"/>
    </font>
    <font>
      <sz val="10"/>
      <color rgb="FF000000"/>
      <name val="Times New Roman"/>
      <family val="1"/>
    </font>
    <font>
      <sz val="12"/>
      <color rgb="FF000000"/>
      <name val="Cambria Math"/>
      <family val="1"/>
    </font>
    <font>
      <vertAlign val="superscript"/>
      <sz val="11"/>
      <name val="Times New Roman"/>
      <family val="1"/>
    </font>
    <font>
      <vertAlign val="superscript"/>
      <sz val="10"/>
      <name val="Times New Roman"/>
      <family val="1"/>
    </font>
    <font>
      <i/>
      <sz val="12"/>
      <name val="Times New Roman"/>
      <family val="1"/>
    </font>
    <font>
      <sz val="12"/>
      <color rgb="FF040C28"/>
      <name val="Times New Roman"/>
      <family val="1"/>
    </font>
    <font>
      <vertAlign val="superscript"/>
      <sz val="10"/>
      <color rgb="FF000000"/>
      <name val="Times New Roman"/>
      <family val="1"/>
    </font>
    <font>
      <b/>
      <sz val="14"/>
      <name val="Calibri"/>
      <family val="2"/>
      <scheme val="minor"/>
    </font>
    <font>
      <sz val="11"/>
      <color rgb="FFFF0000"/>
      <name val="Calibri"/>
      <family val="2"/>
      <scheme val="minor"/>
    </font>
    <font>
      <b/>
      <u/>
      <sz val="11"/>
      <color rgb="FFFF0000"/>
      <name val="Calibri"/>
      <family val="2"/>
      <scheme val="minor"/>
    </font>
  </fonts>
  <fills count="1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FFFF00"/>
        <bgColor indexed="64"/>
      </patternFill>
    </fill>
    <fill>
      <patternFill patternType="solid">
        <fgColor theme="7" tint="0.79998168889431442"/>
        <bgColor indexed="64"/>
      </patternFill>
    </fill>
    <fill>
      <patternFill patternType="solid">
        <fgColor theme="9" tint="0.59999389629810485"/>
        <bgColor indexed="64"/>
      </patternFill>
    </fill>
  </fills>
  <borders count="33">
    <border>
      <left/>
      <right/>
      <top/>
      <bottom/>
      <diagonal/>
    </border>
    <border>
      <left/>
      <right/>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thin">
        <color indexed="64"/>
      </top>
      <bottom style="hair">
        <color indexed="64"/>
      </bottom>
      <diagonal/>
    </border>
    <border>
      <left style="thin">
        <color auto="1"/>
      </left>
      <right/>
      <top/>
      <bottom/>
      <diagonal/>
    </border>
    <border>
      <left style="hair">
        <color indexed="64"/>
      </left>
      <right/>
      <top style="hair">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top style="thin">
        <color auto="1"/>
      </top>
      <bottom/>
      <diagonal/>
    </border>
    <border>
      <left style="thin">
        <color auto="1"/>
      </left>
      <right/>
      <top style="thin">
        <color auto="1"/>
      </top>
      <bottom/>
      <diagonal/>
    </border>
    <border>
      <left style="hair">
        <color auto="1"/>
      </left>
      <right style="hair">
        <color auto="1"/>
      </right>
      <top style="hair">
        <color auto="1"/>
      </top>
      <bottom style="hair">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hair">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thin">
        <color auto="1"/>
      </right>
      <top style="thin">
        <color auto="1"/>
      </top>
      <bottom style="hair">
        <color auto="1"/>
      </bottom>
      <diagonal/>
    </border>
    <border>
      <left style="hair">
        <color auto="1"/>
      </left>
      <right/>
      <top/>
      <bottom/>
      <diagonal/>
    </border>
    <border>
      <left/>
      <right style="thin">
        <color auto="1"/>
      </right>
      <top/>
      <bottom/>
      <diagonal/>
    </border>
  </borders>
  <cellStyleXfs count="7">
    <xf numFmtId="0" fontId="0" fillId="0" borderId="0"/>
    <xf numFmtId="164" fontId="1" fillId="0" borderId="0" applyFont="0" applyFill="0" applyBorder="0" applyAlignment="0" applyProtection="0"/>
    <xf numFmtId="43" fontId="1" fillId="0" borderId="0" applyFont="0" applyFill="0" applyBorder="0" applyAlignment="0" applyProtection="0"/>
    <xf numFmtId="0" fontId="1" fillId="0" borderId="0"/>
    <xf numFmtId="164" fontId="1" fillId="0" borderId="0" applyFont="0" applyFill="0" applyBorder="0" applyAlignment="0" applyProtection="0"/>
    <xf numFmtId="166" fontId="1" fillId="0" borderId="0"/>
    <xf numFmtId="0" fontId="1" fillId="0" borderId="0"/>
  </cellStyleXfs>
  <cellXfs count="100">
    <xf numFmtId="0" fontId="0" fillId="0" borderId="0" xfId="0"/>
    <xf numFmtId="0" fontId="3" fillId="0" borderId="0" xfId="0" applyFont="1"/>
    <xf numFmtId="0" fontId="2" fillId="0" borderId="0" xfId="0" applyFont="1" applyAlignment="1">
      <alignment vertical="top"/>
    </xf>
    <xf numFmtId="0" fontId="4" fillId="0" borderId="0" xfId="0" applyFont="1"/>
    <xf numFmtId="0" fontId="4" fillId="0" borderId="0" xfId="0" applyFont="1" applyAlignment="1">
      <alignment horizontal="left"/>
    </xf>
    <xf numFmtId="0" fontId="4" fillId="0" borderId="0" xfId="0" applyFont="1" applyAlignment="1">
      <alignment horizontal="center"/>
    </xf>
    <xf numFmtId="0" fontId="4" fillId="0" borderId="0" xfId="0" applyFont="1" applyAlignment="1">
      <alignment horizontal="center" wrapText="1"/>
    </xf>
    <xf numFmtId="0" fontId="4" fillId="0" borderId="0" xfId="0" applyFont="1" applyAlignment="1">
      <alignment horizontal="center" vertical="center" wrapText="1"/>
    </xf>
    <xf numFmtId="0" fontId="5" fillId="0" borderId="0" xfId="0" applyFont="1" applyAlignment="1">
      <alignment horizontal="left"/>
    </xf>
    <xf numFmtId="0" fontId="4" fillId="0" borderId="0" xfId="0" applyFont="1" applyAlignment="1">
      <alignment horizontal="center" vertical="center"/>
    </xf>
    <xf numFmtId="0" fontId="2" fillId="0" borderId="0" xfId="0" applyFont="1" applyAlignment="1">
      <alignment horizontal="left"/>
    </xf>
    <xf numFmtId="0" fontId="2" fillId="0" borderId="0" xfId="0" applyFont="1"/>
    <xf numFmtId="0" fontId="3" fillId="0" borderId="0" xfId="0" applyFont="1" applyAlignment="1">
      <alignment horizontal="left" vertical="top"/>
    </xf>
    <xf numFmtId="0" fontId="3" fillId="0" borderId="0" xfId="0" applyFont="1" applyAlignment="1">
      <alignment vertical="top"/>
    </xf>
    <xf numFmtId="0" fontId="3" fillId="0" borderId="0" xfId="0" applyFont="1" applyAlignment="1">
      <alignment horizontal="left"/>
    </xf>
    <xf numFmtId="0" fontId="2" fillId="0" borderId="0" xfId="0" applyFont="1" applyAlignment="1">
      <alignment horizontal="center"/>
    </xf>
    <xf numFmtId="0" fontId="4" fillId="0" borderId="0" xfId="0" applyFont="1" applyAlignment="1">
      <alignment horizontal="left" vertical="center"/>
    </xf>
    <xf numFmtId="0" fontId="4" fillId="0" borderId="0" xfId="0" applyFont="1" applyAlignment="1">
      <alignment vertical="center"/>
    </xf>
    <xf numFmtId="0" fontId="4" fillId="0" borderId="0" xfId="0" applyFont="1" applyAlignment="1" applyProtection="1">
      <alignment vertical="center"/>
      <protection locked="0"/>
    </xf>
    <xf numFmtId="0" fontId="5" fillId="0" borderId="0" xfId="0" applyFont="1" applyAlignment="1" applyProtection="1">
      <alignment vertical="center"/>
      <protection locked="0"/>
    </xf>
    <xf numFmtId="0" fontId="4" fillId="0" borderId="0" xfId="0" applyFont="1" applyAlignment="1">
      <alignment vertical="center" wrapText="1"/>
    </xf>
    <xf numFmtId="0" fontId="3" fillId="0" borderId="0" xfId="0" applyFont="1" applyAlignment="1">
      <alignment vertical="top" wrapText="1"/>
    </xf>
    <xf numFmtId="0" fontId="3" fillId="0" borderId="0" xfId="0" applyFont="1" applyAlignment="1">
      <alignment horizontal="center" vertical="top" wrapText="1"/>
    </xf>
    <xf numFmtId="0" fontId="3" fillId="0" borderId="0" xfId="0" applyFont="1" applyFill="1" applyAlignment="1" applyProtection="1">
      <alignment horizontal="center"/>
      <protection locked="0"/>
    </xf>
    <xf numFmtId="0" fontId="2" fillId="0" borderId="0" xfId="0" applyFont="1" applyFill="1"/>
    <xf numFmtId="165" fontId="3" fillId="0" borderId="0" xfId="0" applyNumberFormat="1" applyFont="1" applyFill="1" applyAlignment="1" applyProtection="1">
      <alignment horizontal="left"/>
      <protection locked="0"/>
    </xf>
    <xf numFmtId="0" fontId="3" fillId="0" borderId="0" xfId="0" applyFont="1" applyFill="1" applyProtection="1">
      <protection locked="0"/>
    </xf>
    <xf numFmtId="0" fontId="2" fillId="2" borderId="1" xfId="0" applyFont="1" applyFill="1" applyBorder="1"/>
    <xf numFmtId="0" fontId="4" fillId="2" borderId="1" xfId="0" applyFont="1" applyFill="1" applyBorder="1" applyAlignment="1">
      <alignment vertical="center"/>
    </xf>
    <xf numFmtId="0" fontId="3" fillId="2" borderId="1" xfId="0" applyFont="1" applyFill="1" applyBorder="1" applyProtection="1">
      <protection locked="0"/>
    </xf>
    <xf numFmtId="0" fontId="4" fillId="0" borderId="2" xfId="0" applyFont="1" applyBorder="1"/>
    <xf numFmtId="0" fontId="4" fillId="0" borderId="5" xfId="0" applyFont="1" applyBorder="1"/>
    <xf numFmtId="0" fontId="3" fillId="0" borderId="0" xfId="0" applyFont="1" applyBorder="1" applyAlignment="1">
      <alignment horizontal="left" vertical="top" wrapText="1"/>
    </xf>
    <xf numFmtId="0" fontId="2" fillId="0" borderId="0" xfId="0" applyFont="1" applyBorder="1" applyAlignment="1">
      <alignment horizontal="left" wrapText="1"/>
    </xf>
    <xf numFmtId="2" fontId="2" fillId="0" borderId="0" xfId="0" applyNumberFormat="1" applyFont="1" applyFill="1" applyBorder="1" applyAlignment="1" applyProtection="1">
      <alignment horizontal="right" vertical="top" wrapText="1"/>
      <protection locked="0"/>
    </xf>
    <xf numFmtId="0" fontId="5" fillId="0" borderId="11" xfId="0" applyFont="1" applyFill="1" applyBorder="1" applyAlignment="1"/>
    <xf numFmtId="0" fontId="5" fillId="0" borderId="0" xfId="0" applyFont="1" applyFill="1" applyBorder="1" applyAlignment="1"/>
    <xf numFmtId="0" fontId="5" fillId="0" borderId="12" xfId="0" applyFont="1" applyFill="1" applyBorder="1" applyAlignment="1">
      <alignment horizontal="center"/>
    </xf>
    <xf numFmtId="0" fontId="5" fillId="2" borderId="10" xfId="0" applyFont="1" applyFill="1" applyBorder="1" applyAlignment="1">
      <alignment horizontal="center"/>
    </xf>
    <xf numFmtId="0" fontId="3" fillId="0" borderId="0" xfId="0" applyFont="1" applyAlignment="1">
      <alignment horizontal="left" vertical="top" wrapText="1"/>
    </xf>
    <xf numFmtId="0" fontId="3" fillId="0" borderId="0" xfId="0" applyFont="1" applyBorder="1"/>
    <xf numFmtId="0" fontId="4" fillId="0" borderId="0" xfId="0" applyFont="1" applyAlignment="1">
      <alignment horizontal="left" vertical="center" wrapText="1"/>
    </xf>
    <xf numFmtId="0" fontId="4" fillId="0" borderId="0" xfId="0" applyFont="1" applyAlignment="1">
      <alignment vertical="top" wrapText="1"/>
    </xf>
    <xf numFmtId="43" fontId="4" fillId="2" borderId="20" xfId="2" applyFont="1" applyFill="1" applyBorder="1" applyAlignment="1">
      <alignment horizontal="left" vertical="center" wrapText="1"/>
    </xf>
    <xf numFmtId="43" fontId="4" fillId="2" borderId="17" xfId="2" applyFont="1" applyFill="1" applyBorder="1" applyAlignment="1">
      <alignment horizontal="left" vertical="center" wrapText="1"/>
    </xf>
    <xf numFmtId="0" fontId="3" fillId="0" borderId="0" xfId="0" applyFont="1" applyAlignment="1">
      <alignment horizontal="left" vertical="top" wrapText="1"/>
    </xf>
    <xf numFmtId="0" fontId="2" fillId="0" borderId="19" xfId="0" applyFont="1" applyBorder="1" applyAlignment="1">
      <alignment horizontal="left"/>
    </xf>
    <xf numFmtId="0" fontId="2" fillId="0" borderId="18" xfId="0" applyFont="1" applyBorder="1" applyAlignment="1">
      <alignment horizontal="left"/>
    </xf>
    <xf numFmtId="0" fontId="2" fillId="0" borderId="14" xfId="0" applyFont="1" applyBorder="1" applyAlignment="1">
      <alignment horizontal="left"/>
    </xf>
    <xf numFmtId="164" fontId="10" fillId="3" borderId="20" xfId="1" applyFont="1" applyFill="1" applyBorder="1" applyAlignment="1">
      <alignment vertical="center" wrapText="1"/>
    </xf>
    <xf numFmtId="43" fontId="4" fillId="2" borderId="22" xfId="2" applyFont="1" applyFill="1" applyBorder="1" applyAlignment="1">
      <alignment vertical="center" wrapText="1"/>
    </xf>
    <xf numFmtId="43" fontId="4" fillId="2" borderId="23" xfId="2" applyFont="1" applyFill="1" applyBorder="1" applyAlignment="1">
      <alignment vertical="center" wrapText="1"/>
    </xf>
    <xf numFmtId="0" fontId="9" fillId="4" borderId="21" xfId="0" applyFont="1" applyFill="1" applyBorder="1" applyAlignment="1">
      <alignment horizontal="center" vertical="center" wrapText="1"/>
    </xf>
    <xf numFmtId="164" fontId="9" fillId="4" borderId="22" xfId="1" applyFont="1" applyFill="1" applyBorder="1" applyAlignment="1">
      <alignment horizontal="center" vertical="center" wrapText="1"/>
    </xf>
    <xf numFmtId="164" fontId="9" fillId="4" borderId="23" xfId="1"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8" borderId="16" xfId="0" applyFont="1" applyFill="1" applyBorder="1" applyAlignment="1">
      <alignment horizontal="center" vertical="center" wrapText="1"/>
    </xf>
    <xf numFmtId="0" fontId="10" fillId="8" borderId="31" xfId="0" applyFont="1" applyFill="1" applyBorder="1" applyAlignment="1">
      <alignment vertical="center" wrapText="1"/>
    </xf>
    <xf numFmtId="0" fontId="10" fillId="8" borderId="0" xfId="0" applyFont="1" applyFill="1" applyBorder="1" applyAlignment="1">
      <alignment vertical="center" wrapText="1"/>
    </xf>
    <xf numFmtId="0" fontId="10" fillId="8" borderId="32" xfId="0" applyFont="1" applyFill="1" applyBorder="1" applyAlignment="1">
      <alignment vertical="center" wrapText="1"/>
    </xf>
    <xf numFmtId="2" fontId="10" fillId="8" borderId="16" xfId="0" applyNumberFormat="1" applyFont="1" applyFill="1" applyBorder="1" applyAlignment="1">
      <alignment horizontal="center" vertical="center" wrapText="1"/>
    </xf>
    <xf numFmtId="43" fontId="4" fillId="9" borderId="22" xfId="2" applyFont="1" applyFill="1" applyBorder="1" applyAlignment="1">
      <alignment vertical="center" wrapText="1"/>
    </xf>
    <xf numFmtId="43" fontId="4" fillId="9" borderId="23" xfId="2" applyFont="1" applyFill="1" applyBorder="1" applyAlignment="1">
      <alignment vertical="center" wrapText="1"/>
    </xf>
    <xf numFmtId="0" fontId="5" fillId="5" borderId="25" xfId="0" applyFont="1" applyFill="1" applyBorder="1" applyAlignment="1">
      <alignment horizontal="center" vertical="center"/>
    </xf>
    <xf numFmtId="0" fontId="5" fillId="5" borderId="26" xfId="0" applyFont="1" applyFill="1" applyBorder="1" applyAlignment="1">
      <alignment horizontal="center" vertical="center"/>
    </xf>
    <xf numFmtId="0" fontId="5" fillId="5" borderId="27" xfId="0" applyFont="1" applyFill="1" applyBorder="1" applyAlignment="1">
      <alignment horizontal="center" vertical="center"/>
    </xf>
    <xf numFmtId="0" fontId="9" fillId="6" borderId="6" xfId="0" applyFont="1" applyFill="1" applyBorder="1" applyAlignment="1">
      <alignment horizontal="center" vertical="center" wrapText="1"/>
    </xf>
    <xf numFmtId="0" fontId="9" fillId="6" borderId="7" xfId="0" applyFont="1" applyFill="1" applyBorder="1" applyAlignment="1">
      <alignment horizontal="center" vertical="center" wrapText="1"/>
    </xf>
    <xf numFmtId="0" fontId="9" fillId="6" borderId="30" xfId="0" applyFont="1" applyFill="1" applyBorder="1" applyAlignment="1">
      <alignment horizontal="center" vertical="center" wrapText="1"/>
    </xf>
    <xf numFmtId="0" fontId="10" fillId="3" borderId="28" xfId="0" applyFont="1" applyFill="1" applyBorder="1" applyAlignment="1">
      <alignment horizontal="left" vertical="center" wrapText="1"/>
    </xf>
    <xf numFmtId="0" fontId="10" fillId="3" borderId="29" xfId="0" applyFont="1" applyFill="1" applyBorder="1" applyAlignment="1">
      <alignment horizontal="left" vertical="center" wrapText="1"/>
    </xf>
    <xf numFmtId="0" fontId="2" fillId="0" borderId="0" xfId="0" applyFont="1" applyAlignment="1">
      <alignment horizontal="center" vertical="center" wrapText="1"/>
    </xf>
    <xf numFmtId="0" fontId="3" fillId="0" borderId="0" xfId="0" applyFont="1" applyBorder="1" applyAlignment="1" applyProtection="1">
      <alignment horizontal="center" vertical="center" wrapText="1"/>
      <protection locked="0"/>
    </xf>
    <xf numFmtId="0" fontId="5" fillId="0" borderId="0" xfId="0" applyFont="1" applyAlignment="1">
      <alignment horizontal="center"/>
    </xf>
    <xf numFmtId="0" fontId="6" fillId="2" borderId="3" xfId="0" applyFont="1" applyFill="1" applyBorder="1" applyAlignment="1">
      <alignment horizontal="left" vertical="top"/>
    </xf>
    <xf numFmtId="0" fontId="6" fillId="2" borderId="4" xfId="0" applyFont="1" applyFill="1" applyBorder="1" applyAlignment="1">
      <alignment horizontal="left" vertical="top"/>
    </xf>
    <xf numFmtId="0" fontId="6" fillId="2" borderId="8" xfId="0" applyFont="1" applyFill="1" applyBorder="1" applyAlignment="1">
      <alignment horizontal="left" vertical="top"/>
    </xf>
    <xf numFmtId="0" fontId="6" fillId="2" borderId="9" xfId="0" applyFont="1" applyFill="1" applyBorder="1" applyAlignment="1">
      <alignment horizontal="left" vertical="top"/>
    </xf>
    <xf numFmtId="0" fontId="9" fillId="4" borderId="22" xfId="0" applyFont="1" applyFill="1" applyBorder="1" applyAlignment="1">
      <alignment horizontal="center" vertical="center" wrapText="1"/>
    </xf>
    <xf numFmtId="0" fontId="4" fillId="0" borderId="0" xfId="0" applyFont="1" applyFill="1" applyAlignment="1">
      <alignment horizontal="left" vertical="top" wrapText="1"/>
    </xf>
    <xf numFmtId="0" fontId="3" fillId="0" borderId="13" xfId="0" applyFont="1" applyBorder="1" applyAlignment="1">
      <alignment horizontal="left" vertical="top" wrapText="1"/>
    </xf>
    <xf numFmtId="0" fontId="3" fillId="0" borderId="15" xfId="0" applyFont="1" applyBorder="1" applyAlignment="1">
      <alignment horizontal="left" vertical="top" wrapText="1"/>
    </xf>
    <xf numFmtId="0" fontId="3" fillId="0" borderId="14" xfId="0" applyFont="1" applyBorder="1" applyAlignment="1">
      <alignment horizontal="left" vertical="top" wrapText="1"/>
    </xf>
    <xf numFmtId="164" fontId="9" fillId="3" borderId="13" xfId="1" applyFont="1" applyFill="1" applyBorder="1" applyAlignment="1">
      <alignment horizontal="center" vertical="center" wrapText="1"/>
    </xf>
    <xf numFmtId="164" fontId="9" fillId="3" borderId="15" xfId="1" applyFont="1" applyFill="1" applyBorder="1" applyAlignment="1">
      <alignment horizontal="center" vertical="center" wrapText="1"/>
    </xf>
    <xf numFmtId="164" fontId="9" fillId="3" borderId="24" xfId="1" applyFont="1" applyFill="1" applyBorder="1" applyAlignment="1">
      <alignment horizontal="center" vertical="center" wrapText="1"/>
    </xf>
    <xf numFmtId="0" fontId="10" fillId="8" borderId="31" xfId="0" applyFont="1" applyFill="1" applyBorder="1" applyAlignment="1">
      <alignment horizontal="left" vertical="center" wrapText="1"/>
    </xf>
    <xf numFmtId="0" fontId="10" fillId="8" borderId="0" xfId="0" applyFont="1" applyFill="1" applyBorder="1" applyAlignment="1">
      <alignment horizontal="left" vertical="center" wrapText="1"/>
    </xf>
    <xf numFmtId="0" fontId="10" fillId="8" borderId="32" xfId="0" applyFont="1" applyFill="1" applyBorder="1" applyAlignment="1">
      <alignment horizontal="left" vertical="center" wrapText="1"/>
    </xf>
    <xf numFmtId="0" fontId="3" fillId="0" borderId="0" xfId="0" applyFont="1" applyAlignment="1">
      <alignment horizontal="left" vertical="top" wrapText="1"/>
    </xf>
    <xf numFmtId="0" fontId="6" fillId="2" borderId="6" xfId="0" applyFont="1" applyFill="1" applyBorder="1" applyAlignment="1">
      <alignment horizontal="left" vertical="top"/>
    </xf>
    <xf numFmtId="0" fontId="6" fillId="2" borderId="7" xfId="0" applyFont="1" applyFill="1" applyBorder="1" applyAlignment="1">
      <alignment horizontal="left" vertical="top"/>
    </xf>
    <xf numFmtId="164" fontId="27" fillId="9" borderId="13" xfId="1" applyFont="1" applyFill="1" applyBorder="1" applyAlignment="1">
      <alignment horizontal="center" vertical="center" wrapText="1"/>
    </xf>
    <xf numFmtId="164" fontId="27" fillId="9" borderId="15" xfId="1" applyFont="1" applyFill="1" applyBorder="1" applyAlignment="1">
      <alignment horizontal="center" vertical="center" wrapText="1"/>
    </xf>
    <xf numFmtId="164" fontId="27" fillId="9" borderId="24" xfId="1" applyFont="1" applyFill="1" applyBorder="1" applyAlignment="1">
      <alignment horizontal="center" vertical="center" wrapText="1"/>
    </xf>
    <xf numFmtId="164" fontId="10" fillId="7" borderId="20" xfId="1" applyFont="1" applyFill="1" applyBorder="1" applyAlignment="1">
      <alignment vertical="center" wrapText="1"/>
    </xf>
    <xf numFmtId="43" fontId="4" fillId="7" borderId="20" xfId="2" applyFont="1" applyFill="1" applyBorder="1" applyAlignment="1">
      <alignment horizontal="left" vertical="center" wrapText="1"/>
    </xf>
    <xf numFmtId="43" fontId="4" fillId="7" borderId="17" xfId="2" applyFont="1" applyFill="1" applyBorder="1" applyAlignment="1">
      <alignment horizontal="left" vertical="center" wrapText="1"/>
    </xf>
    <xf numFmtId="0" fontId="28" fillId="7" borderId="28" xfId="0" applyFont="1" applyFill="1" applyBorder="1" applyAlignment="1">
      <alignment horizontal="left" vertical="center" wrapText="1"/>
    </xf>
    <xf numFmtId="0" fontId="28" fillId="7" borderId="29" xfId="0" applyFont="1" applyFill="1" applyBorder="1" applyAlignment="1">
      <alignment horizontal="left" vertical="center" wrapText="1"/>
    </xf>
  </cellXfs>
  <cellStyles count="7">
    <cellStyle name="Comma" xfId="2" builtinId="3"/>
    <cellStyle name="Comma 2" xfId="1" xr:uid="{2C15C279-38FA-4552-BA39-F5463A7A4968}"/>
    <cellStyle name="Comma 2 5 3 2" xfId="4" xr:uid="{323B98D4-A99B-4CBC-AF24-16392C97C87C}"/>
    <cellStyle name="Normal" xfId="0" builtinId="0"/>
    <cellStyle name="Normal 3 2 2 2" xfId="3" xr:uid="{A5F9C2BB-8C31-48BA-9FE3-805B8428967B}"/>
    <cellStyle name="Normal 3 2 2 4" xfId="5" xr:uid="{72EE9663-5E81-488B-BD20-F45E4126D059}"/>
    <cellStyle name="Normal 3 2 4" xfId="6" xr:uid="{916C86C9-3455-4D77-A22C-362034C5EA0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FBE31-0864-44B0-A071-8D39D50C432C}">
  <sheetPr>
    <tabColor rgb="FFFFFF00"/>
  </sheetPr>
  <dimension ref="B1:I299"/>
  <sheetViews>
    <sheetView showGridLines="0" tabSelected="1" view="pageBreakPreview" topLeftCell="A118" zoomScaleNormal="100" zoomScaleSheetLayoutView="100" workbookViewId="0">
      <selection activeCell="C133" sqref="C133:D133"/>
    </sheetView>
  </sheetViews>
  <sheetFormatPr defaultRowHeight="14.25" x14ac:dyDescent="0.2"/>
  <cols>
    <col min="1" max="1" width="1.5703125" style="3" customWidth="1"/>
    <col min="2" max="2" width="5.7109375" style="4" customWidth="1"/>
    <col min="3" max="3" width="46.7109375" style="4" bestFit="1" customWidth="1"/>
    <col min="4" max="4" width="33.140625" style="3" customWidth="1"/>
    <col min="5" max="5" width="11.5703125" style="5" customWidth="1"/>
    <col min="6" max="6" width="9" style="5" customWidth="1"/>
    <col min="7" max="7" width="18.5703125" style="6" bestFit="1" customWidth="1"/>
    <col min="8" max="8" width="19.42578125" style="7" bestFit="1" customWidth="1"/>
    <col min="9" max="9" width="18.28515625" style="3" customWidth="1"/>
    <col min="10" max="233" width="8.85546875" style="3"/>
    <col min="234" max="234" width="24" style="3" customWidth="1"/>
    <col min="235" max="235" width="15" style="3" customWidth="1"/>
    <col min="236" max="236" width="17.7109375" style="3" customWidth="1"/>
    <col min="237" max="238" width="5.7109375" style="3" customWidth="1"/>
    <col min="239" max="239" width="19.7109375" style="3" customWidth="1"/>
    <col min="240" max="241" width="5.7109375" style="3" customWidth="1"/>
    <col min="242" max="242" width="19.7109375" style="3" customWidth="1"/>
    <col min="243" max="244" width="5.7109375" style="3" customWidth="1"/>
    <col min="245" max="245" width="19.7109375" style="3" customWidth="1"/>
    <col min="246" max="247" width="5.7109375" style="3" customWidth="1"/>
    <col min="248" max="248" width="19.7109375" style="3" customWidth="1"/>
    <col min="249" max="250" width="5.7109375" style="3" customWidth="1"/>
    <col min="251" max="251" width="2" style="3" customWidth="1"/>
    <col min="252" max="489" width="8.85546875" style="3"/>
    <col min="490" max="490" width="24" style="3" customWidth="1"/>
    <col min="491" max="491" width="15" style="3" customWidth="1"/>
    <col min="492" max="492" width="17.7109375" style="3" customWidth="1"/>
    <col min="493" max="494" width="5.7109375" style="3" customWidth="1"/>
    <col min="495" max="495" width="19.7109375" style="3" customWidth="1"/>
    <col min="496" max="497" width="5.7109375" style="3" customWidth="1"/>
    <col min="498" max="498" width="19.7109375" style="3" customWidth="1"/>
    <col min="499" max="500" width="5.7109375" style="3" customWidth="1"/>
    <col min="501" max="501" width="19.7109375" style="3" customWidth="1"/>
    <col min="502" max="503" width="5.7109375" style="3" customWidth="1"/>
    <col min="504" max="504" width="19.7109375" style="3" customWidth="1"/>
    <col min="505" max="506" width="5.7109375" style="3" customWidth="1"/>
    <col min="507" max="507" width="2" style="3" customWidth="1"/>
    <col min="508" max="745" width="8.85546875" style="3"/>
    <col min="746" max="746" width="24" style="3" customWidth="1"/>
    <col min="747" max="747" width="15" style="3" customWidth="1"/>
    <col min="748" max="748" width="17.7109375" style="3" customWidth="1"/>
    <col min="749" max="750" width="5.7109375" style="3" customWidth="1"/>
    <col min="751" max="751" width="19.7109375" style="3" customWidth="1"/>
    <col min="752" max="753" width="5.7109375" style="3" customWidth="1"/>
    <col min="754" max="754" width="19.7109375" style="3" customWidth="1"/>
    <col min="755" max="756" width="5.7109375" style="3" customWidth="1"/>
    <col min="757" max="757" width="19.7109375" style="3" customWidth="1"/>
    <col min="758" max="759" width="5.7109375" style="3" customWidth="1"/>
    <col min="760" max="760" width="19.7109375" style="3" customWidth="1"/>
    <col min="761" max="762" width="5.7109375" style="3" customWidth="1"/>
    <col min="763" max="763" width="2" style="3" customWidth="1"/>
    <col min="764" max="1001" width="8.85546875" style="3"/>
    <col min="1002" max="1002" width="24" style="3" customWidth="1"/>
    <col min="1003" max="1003" width="15" style="3" customWidth="1"/>
    <col min="1004" max="1004" width="17.7109375" style="3" customWidth="1"/>
    <col min="1005" max="1006" width="5.7109375" style="3" customWidth="1"/>
    <col min="1007" max="1007" width="19.7109375" style="3" customWidth="1"/>
    <col min="1008" max="1009" width="5.7109375" style="3" customWidth="1"/>
    <col min="1010" max="1010" width="19.7109375" style="3" customWidth="1"/>
    <col min="1011" max="1012" width="5.7109375" style="3" customWidth="1"/>
    <col min="1013" max="1013" width="19.7109375" style="3" customWidth="1"/>
    <col min="1014" max="1015" width="5.7109375" style="3" customWidth="1"/>
    <col min="1016" max="1016" width="19.7109375" style="3" customWidth="1"/>
    <col min="1017" max="1018" width="5.7109375" style="3" customWidth="1"/>
    <col min="1019" max="1019" width="2" style="3" customWidth="1"/>
    <col min="1020" max="1257" width="8.85546875" style="3"/>
    <col min="1258" max="1258" width="24" style="3" customWidth="1"/>
    <col min="1259" max="1259" width="15" style="3" customWidth="1"/>
    <col min="1260" max="1260" width="17.7109375" style="3" customWidth="1"/>
    <col min="1261" max="1262" width="5.7109375" style="3" customWidth="1"/>
    <col min="1263" max="1263" width="19.7109375" style="3" customWidth="1"/>
    <col min="1264" max="1265" width="5.7109375" style="3" customWidth="1"/>
    <col min="1266" max="1266" width="19.7109375" style="3" customWidth="1"/>
    <col min="1267" max="1268" width="5.7109375" style="3" customWidth="1"/>
    <col min="1269" max="1269" width="19.7109375" style="3" customWidth="1"/>
    <col min="1270" max="1271" width="5.7109375" style="3" customWidth="1"/>
    <col min="1272" max="1272" width="19.7109375" style="3" customWidth="1"/>
    <col min="1273" max="1274" width="5.7109375" style="3" customWidth="1"/>
    <col min="1275" max="1275" width="2" style="3" customWidth="1"/>
    <col min="1276" max="1513" width="8.85546875" style="3"/>
    <col min="1514" max="1514" width="24" style="3" customWidth="1"/>
    <col min="1515" max="1515" width="15" style="3" customWidth="1"/>
    <col min="1516" max="1516" width="17.7109375" style="3" customWidth="1"/>
    <col min="1517" max="1518" width="5.7109375" style="3" customWidth="1"/>
    <col min="1519" max="1519" width="19.7109375" style="3" customWidth="1"/>
    <col min="1520" max="1521" width="5.7109375" style="3" customWidth="1"/>
    <col min="1522" max="1522" width="19.7109375" style="3" customWidth="1"/>
    <col min="1523" max="1524" width="5.7109375" style="3" customWidth="1"/>
    <col min="1525" max="1525" width="19.7109375" style="3" customWidth="1"/>
    <col min="1526" max="1527" width="5.7109375" style="3" customWidth="1"/>
    <col min="1528" max="1528" width="19.7109375" style="3" customWidth="1"/>
    <col min="1529" max="1530" width="5.7109375" style="3" customWidth="1"/>
    <col min="1531" max="1531" width="2" style="3" customWidth="1"/>
    <col min="1532" max="1769" width="8.85546875" style="3"/>
    <col min="1770" max="1770" width="24" style="3" customWidth="1"/>
    <col min="1771" max="1771" width="15" style="3" customWidth="1"/>
    <col min="1772" max="1772" width="17.7109375" style="3" customWidth="1"/>
    <col min="1773" max="1774" width="5.7109375" style="3" customWidth="1"/>
    <col min="1775" max="1775" width="19.7109375" style="3" customWidth="1"/>
    <col min="1776" max="1777" width="5.7109375" style="3" customWidth="1"/>
    <col min="1778" max="1778" width="19.7109375" style="3" customWidth="1"/>
    <col min="1779" max="1780" width="5.7109375" style="3" customWidth="1"/>
    <col min="1781" max="1781" width="19.7109375" style="3" customWidth="1"/>
    <col min="1782" max="1783" width="5.7109375" style="3" customWidth="1"/>
    <col min="1784" max="1784" width="19.7109375" style="3" customWidth="1"/>
    <col min="1785" max="1786" width="5.7109375" style="3" customWidth="1"/>
    <col min="1787" max="1787" width="2" style="3" customWidth="1"/>
    <col min="1788" max="2025" width="8.85546875" style="3"/>
    <col min="2026" max="2026" width="24" style="3" customWidth="1"/>
    <col min="2027" max="2027" width="15" style="3" customWidth="1"/>
    <col min="2028" max="2028" width="17.7109375" style="3" customWidth="1"/>
    <col min="2029" max="2030" width="5.7109375" style="3" customWidth="1"/>
    <col min="2031" max="2031" width="19.7109375" style="3" customWidth="1"/>
    <col min="2032" max="2033" width="5.7109375" style="3" customWidth="1"/>
    <col min="2034" max="2034" width="19.7109375" style="3" customWidth="1"/>
    <col min="2035" max="2036" width="5.7109375" style="3" customWidth="1"/>
    <col min="2037" max="2037" width="19.7109375" style="3" customWidth="1"/>
    <col min="2038" max="2039" width="5.7109375" style="3" customWidth="1"/>
    <col min="2040" max="2040" width="19.7109375" style="3" customWidth="1"/>
    <col min="2041" max="2042" width="5.7109375" style="3" customWidth="1"/>
    <col min="2043" max="2043" width="2" style="3" customWidth="1"/>
    <col min="2044" max="2281" width="8.85546875" style="3"/>
    <col min="2282" max="2282" width="24" style="3" customWidth="1"/>
    <col min="2283" max="2283" width="15" style="3" customWidth="1"/>
    <col min="2284" max="2284" width="17.7109375" style="3" customWidth="1"/>
    <col min="2285" max="2286" width="5.7109375" style="3" customWidth="1"/>
    <col min="2287" max="2287" width="19.7109375" style="3" customWidth="1"/>
    <col min="2288" max="2289" width="5.7109375" style="3" customWidth="1"/>
    <col min="2290" max="2290" width="19.7109375" style="3" customWidth="1"/>
    <col min="2291" max="2292" width="5.7109375" style="3" customWidth="1"/>
    <col min="2293" max="2293" width="19.7109375" style="3" customWidth="1"/>
    <col min="2294" max="2295" width="5.7109375" style="3" customWidth="1"/>
    <col min="2296" max="2296" width="19.7109375" style="3" customWidth="1"/>
    <col min="2297" max="2298" width="5.7109375" style="3" customWidth="1"/>
    <col min="2299" max="2299" width="2" style="3" customWidth="1"/>
    <col min="2300" max="2537" width="8.85546875" style="3"/>
    <col min="2538" max="2538" width="24" style="3" customWidth="1"/>
    <col min="2539" max="2539" width="15" style="3" customWidth="1"/>
    <col min="2540" max="2540" width="17.7109375" style="3" customWidth="1"/>
    <col min="2541" max="2542" width="5.7109375" style="3" customWidth="1"/>
    <col min="2543" max="2543" width="19.7109375" style="3" customWidth="1"/>
    <col min="2544" max="2545" width="5.7109375" style="3" customWidth="1"/>
    <col min="2546" max="2546" width="19.7109375" style="3" customWidth="1"/>
    <col min="2547" max="2548" width="5.7109375" style="3" customWidth="1"/>
    <col min="2549" max="2549" width="19.7109375" style="3" customWidth="1"/>
    <col min="2550" max="2551" width="5.7109375" style="3" customWidth="1"/>
    <col min="2552" max="2552" width="19.7109375" style="3" customWidth="1"/>
    <col min="2553" max="2554" width="5.7109375" style="3" customWidth="1"/>
    <col min="2555" max="2555" width="2" style="3" customWidth="1"/>
    <col min="2556" max="2793" width="8.85546875" style="3"/>
    <col min="2794" max="2794" width="24" style="3" customWidth="1"/>
    <col min="2795" max="2795" width="15" style="3" customWidth="1"/>
    <col min="2796" max="2796" width="17.7109375" style="3" customWidth="1"/>
    <col min="2797" max="2798" width="5.7109375" style="3" customWidth="1"/>
    <col min="2799" max="2799" width="19.7109375" style="3" customWidth="1"/>
    <col min="2800" max="2801" width="5.7109375" style="3" customWidth="1"/>
    <col min="2802" max="2802" width="19.7109375" style="3" customWidth="1"/>
    <col min="2803" max="2804" width="5.7109375" style="3" customWidth="1"/>
    <col min="2805" max="2805" width="19.7109375" style="3" customWidth="1"/>
    <col min="2806" max="2807" width="5.7109375" style="3" customWidth="1"/>
    <col min="2808" max="2808" width="19.7109375" style="3" customWidth="1"/>
    <col min="2809" max="2810" width="5.7109375" style="3" customWidth="1"/>
    <col min="2811" max="2811" width="2" style="3" customWidth="1"/>
    <col min="2812" max="3049" width="8.85546875" style="3"/>
    <col min="3050" max="3050" width="24" style="3" customWidth="1"/>
    <col min="3051" max="3051" width="15" style="3" customWidth="1"/>
    <col min="3052" max="3052" width="17.7109375" style="3" customWidth="1"/>
    <col min="3053" max="3054" width="5.7109375" style="3" customWidth="1"/>
    <col min="3055" max="3055" width="19.7109375" style="3" customWidth="1"/>
    <col min="3056" max="3057" width="5.7109375" style="3" customWidth="1"/>
    <col min="3058" max="3058" width="19.7109375" style="3" customWidth="1"/>
    <col min="3059" max="3060" width="5.7109375" style="3" customWidth="1"/>
    <col min="3061" max="3061" width="19.7109375" style="3" customWidth="1"/>
    <col min="3062" max="3063" width="5.7109375" style="3" customWidth="1"/>
    <col min="3064" max="3064" width="19.7109375" style="3" customWidth="1"/>
    <col min="3065" max="3066" width="5.7109375" style="3" customWidth="1"/>
    <col min="3067" max="3067" width="2" style="3" customWidth="1"/>
    <col min="3068" max="3305" width="8.85546875" style="3"/>
    <col min="3306" max="3306" width="24" style="3" customWidth="1"/>
    <col min="3307" max="3307" width="15" style="3" customWidth="1"/>
    <col min="3308" max="3308" width="17.7109375" style="3" customWidth="1"/>
    <col min="3309" max="3310" width="5.7109375" style="3" customWidth="1"/>
    <col min="3311" max="3311" width="19.7109375" style="3" customWidth="1"/>
    <col min="3312" max="3313" width="5.7109375" style="3" customWidth="1"/>
    <col min="3314" max="3314" width="19.7109375" style="3" customWidth="1"/>
    <col min="3315" max="3316" width="5.7109375" style="3" customWidth="1"/>
    <col min="3317" max="3317" width="19.7109375" style="3" customWidth="1"/>
    <col min="3318" max="3319" width="5.7109375" style="3" customWidth="1"/>
    <col min="3320" max="3320" width="19.7109375" style="3" customWidth="1"/>
    <col min="3321" max="3322" width="5.7109375" style="3" customWidth="1"/>
    <col min="3323" max="3323" width="2" style="3" customWidth="1"/>
    <col min="3324" max="3561" width="8.85546875" style="3"/>
    <col min="3562" max="3562" width="24" style="3" customWidth="1"/>
    <col min="3563" max="3563" width="15" style="3" customWidth="1"/>
    <col min="3564" max="3564" width="17.7109375" style="3" customWidth="1"/>
    <col min="3565" max="3566" width="5.7109375" style="3" customWidth="1"/>
    <col min="3567" max="3567" width="19.7109375" style="3" customWidth="1"/>
    <col min="3568" max="3569" width="5.7109375" style="3" customWidth="1"/>
    <col min="3570" max="3570" width="19.7109375" style="3" customWidth="1"/>
    <col min="3571" max="3572" width="5.7109375" style="3" customWidth="1"/>
    <col min="3573" max="3573" width="19.7109375" style="3" customWidth="1"/>
    <col min="3574" max="3575" width="5.7109375" style="3" customWidth="1"/>
    <col min="3576" max="3576" width="19.7109375" style="3" customWidth="1"/>
    <col min="3577" max="3578" width="5.7109375" style="3" customWidth="1"/>
    <col min="3579" max="3579" width="2" style="3" customWidth="1"/>
    <col min="3580" max="3817" width="8.85546875" style="3"/>
    <col min="3818" max="3818" width="24" style="3" customWidth="1"/>
    <col min="3819" max="3819" width="15" style="3" customWidth="1"/>
    <col min="3820" max="3820" width="17.7109375" style="3" customWidth="1"/>
    <col min="3821" max="3822" width="5.7109375" style="3" customWidth="1"/>
    <col min="3823" max="3823" width="19.7109375" style="3" customWidth="1"/>
    <col min="3824" max="3825" width="5.7109375" style="3" customWidth="1"/>
    <col min="3826" max="3826" width="19.7109375" style="3" customWidth="1"/>
    <col min="3827" max="3828" width="5.7109375" style="3" customWidth="1"/>
    <col min="3829" max="3829" width="19.7109375" style="3" customWidth="1"/>
    <col min="3830" max="3831" width="5.7109375" style="3" customWidth="1"/>
    <col min="3832" max="3832" width="19.7109375" style="3" customWidth="1"/>
    <col min="3833" max="3834" width="5.7109375" style="3" customWidth="1"/>
    <col min="3835" max="3835" width="2" style="3" customWidth="1"/>
    <col min="3836" max="4073" width="8.85546875" style="3"/>
    <col min="4074" max="4074" width="24" style="3" customWidth="1"/>
    <col min="4075" max="4075" width="15" style="3" customWidth="1"/>
    <col min="4076" max="4076" width="17.7109375" style="3" customWidth="1"/>
    <col min="4077" max="4078" width="5.7109375" style="3" customWidth="1"/>
    <col min="4079" max="4079" width="19.7109375" style="3" customWidth="1"/>
    <col min="4080" max="4081" width="5.7109375" style="3" customWidth="1"/>
    <col min="4082" max="4082" width="19.7109375" style="3" customWidth="1"/>
    <col min="4083" max="4084" width="5.7109375" style="3" customWidth="1"/>
    <col min="4085" max="4085" width="19.7109375" style="3" customWidth="1"/>
    <col min="4086" max="4087" width="5.7109375" style="3" customWidth="1"/>
    <col min="4088" max="4088" width="19.7109375" style="3" customWidth="1"/>
    <col min="4089" max="4090" width="5.7109375" style="3" customWidth="1"/>
    <col min="4091" max="4091" width="2" style="3" customWidth="1"/>
    <col min="4092" max="4329" width="8.85546875" style="3"/>
    <col min="4330" max="4330" width="24" style="3" customWidth="1"/>
    <col min="4331" max="4331" width="15" style="3" customWidth="1"/>
    <col min="4332" max="4332" width="17.7109375" style="3" customWidth="1"/>
    <col min="4333" max="4334" width="5.7109375" style="3" customWidth="1"/>
    <col min="4335" max="4335" width="19.7109375" style="3" customWidth="1"/>
    <col min="4336" max="4337" width="5.7109375" style="3" customWidth="1"/>
    <col min="4338" max="4338" width="19.7109375" style="3" customWidth="1"/>
    <col min="4339" max="4340" width="5.7109375" style="3" customWidth="1"/>
    <col min="4341" max="4341" width="19.7109375" style="3" customWidth="1"/>
    <col min="4342" max="4343" width="5.7109375" style="3" customWidth="1"/>
    <col min="4344" max="4344" width="19.7109375" style="3" customWidth="1"/>
    <col min="4345" max="4346" width="5.7109375" style="3" customWidth="1"/>
    <col min="4347" max="4347" width="2" style="3" customWidth="1"/>
    <col min="4348" max="4585" width="8.85546875" style="3"/>
    <col min="4586" max="4586" width="24" style="3" customWidth="1"/>
    <col min="4587" max="4587" width="15" style="3" customWidth="1"/>
    <col min="4588" max="4588" width="17.7109375" style="3" customWidth="1"/>
    <col min="4589" max="4590" width="5.7109375" style="3" customWidth="1"/>
    <col min="4591" max="4591" width="19.7109375" style="3" customWidth="1"/>
    <col min="4592" max="4593" width="5.7109375" style="3" customWidth="1"/>
    <col min="4594" max="4594" width="19.7109375" style="3" customWidth="1"/>
    <col min="4595" max="4596" width="5.7109375" style="3" customWidth="1"/>
    <col min="4597" max="4597" width="19.7109375" style="3" customWidth="1"/>
    <col min="4598" max="4599" width="5.7109375" style="3" customWidth="1"/>
    <col min="4600" max="4600" width="19.7109375" style="3" customWidth="1"/>
    <col min="4601" max="4602" width="5.7109375" style="3" customWidth="1"/>
    <col min="4603" max="4603" width="2" style="3" customWidth="1"/>
    <col min="4604" max="4841" width="8.85546875" style="3"/>
    <col min="4842" max="4842" width="24" style="3" customWidth="1"/>
    <col min="4843" max="4843" width="15" style="3" customWidth="1"/>
    <col min="4844" max="4844" width="17.7109375" style="3" customWidth="1"/>
    <col min="4845" max="4846" width="5.7109375" style="3" customWidth="1"/>
    <col min="4847" max="4847" width="19.7109375" style="3" customWidth="1"/>
    <col min="4848" max="4849" width="5.7109375" style="3" customWidth="1"/>
    <col min="4850" max="4850" width="19.7109375" style="3" customWidth="1"/>
    <col min="4851" max="4852" width="5.7109375" style="3" customWidth="1"/>
    <col min="4853" max="4853" width="19.7109375" style="3" customWidth="1"/>
    <col min="4854" max="4855" width="5.7109375" style="3" customWidth="1"/>
    <col min="4856" max="4856" width="19.7109375" style="3" customWidth="1"/>
    <col min="4857" max="4858" width="5.7109375" style="3" customWidth="1"/>
    <col min="4859" max="4859" width="2" style="3" customWidth="1"/>
    <col min="4860" max="5097" width="8.85546875" style="3"/>
    <col min="5098" max="5098" width="24" style="3" customWidth="1"/>
    <col min="5099" max="5099" width="15" style="3" customWidth="1"/>
    <col min="5100" max="5100" width="17.7109375" style="3" customWidth="1"/>
    <col min="5101" max="5102" width="5.7109375" style="3" customWidth="1"/>
    <col min="5103" max="5103" width="19.7109375" style="3" customWidth="1"/>
    <col min="5104" max="5105" width="5.7109375" style="3" customWidth="1"/>
    <col min="5106" max="5106" width="19.7109375" style="3" customWidth="1"/>
    <col min="5107" max="5108" width="5.7109375" style="3" customWidth="1"/>
    <col min="5109" max="5109" width="19.7109375" style="3" customWidth="1"/>
    <col min="5110" max="5111" width="5.7109375" style="3" customWidth="1"/>
    <col min="5112" max="5112" width="19.7109375" style="3" customWidth="1"/>
    <col min="5113" max="5114" width="5.7109375" style="3" customWidth="1"/>
    <col min="5115" max="5115" width="2" style="3" customWidth="1"/>
    <col min="5116" max="5353" width="8.85546875" style="3"/>
    <col min="5354" max="5354" width="24" style="3" customWidth="1"/>
    <col min="5355" max="5355" width="15" style="3" customWidth="1"/>
    <col min="5356" max="5356" width="17.7109375" style="3" customWidth="1"/>
    <col min="5357" max="5358" width="5.7109375" style="3" customWidth="1"/>
    <col min="5359" max="5359" width="19.7109375" style="3" customWidth="1"/>
    <col min="5360" max="5361" width="5.7109375" style="3" customWidth="1"/>
    <col min="5362" max="5362" width="19.7109375" style="3" customWidth="1"/>
    <col min="5363" max="5364" width="5.7109375" style="3" customWidth="1"/>
    <col min="5365" max="5365" width="19.7109375" style="3" customWidth="1"/>
    <col min="5366" max="5367" width="5.7109375" style="3" customWidth="1"/>
    <col min="5368" max="5368" width="19.7109375" style="3" customWidth="1"/>
    <col min="5369" max="5370" width="5.7109375" style="3" customWidth="1"/>
    <col min="5371" max="5371" width="2" style="3" customWidth="1"/>
    <col min="5372" max="5609" width="8.85546875" style="3"/>
    <col min="5610" max="5610" width="24" style="3" customWidth="1"/>
    <col min="5611" max="5611" width="15" style="3" customWidth="1"/>
    <col min="5612" max="5612" width="17.7109375" style="3" customWidth="1"/>
    <col min="5613" max="5614" width="5.7109375" style="3" customWidth="1"/>
    <col min="5615" max="5615" width="19.7109375" style="3" customWidth="1"/>
    <col min="5616" max="5617" width="5.7109375" style="3" customWidth="1"/>
    <col min="5618" max="5618" width="19.7109375" style="3" customWidth="1"/>
    <col min="5619" max="5620" width="5.7109375" style="3" customWidth="1"/>
    <col min="5621" max="5621" width="19.7109375" style="3" customWidth="1"/>
    <col min="5622" max="5623" width="5.7109375" style="3" customWidth="1"/>
    <col min="5624" max="5624" width="19.7109375" style="3" customWidth="1"/>
    <col min="5625" max="5626" width="5.7109375" style="3" customWidth="1"/>
    <col min="5627" max="5627" width="2" style="3" customWidth="1"/>
    <col min="5628" max="5865" width="8.85546875" style="3"/>
    <col min="5866" max="5866" width="24" style="3" customWidth="1"/>
    <col min="5867" max="5867" width="15" style="3" customWidth="1"/>
    <col min="5868" max="5868" width="17.7109375" style="3" customWidth="1"/>
    <col min="5869" max="5870" width="5.7109375" style="3" customWidth="1"/>
    <col min="5871" max="5871" width="19.7109375" style="3" customWidth="1"/>
    <col min="5872" max="5873" width="5.7109375" style="3" customWidth="1"/>
    <col min="5874" max="5874" width="19.7109375" style="3" customWidth="1"/>
    <col min="5875" max="5876" width="5.7109375" style="3" customWidth="1"/>
    <col min="5877" max="5877" width="19.7109375" style="3" customWidth="1"/>
    <col min="5878" max="5879" width="5.7109375" style="3" customWidth="1"/>
    <col min="5880" max="5880" width="19.7109375" style="3" customWidth="1"/>
    <col min="5881" max="5882" width="5.7109375" style="3" customWidth="1"/>
    <col min="5883" max="5883" width="2" style="3" customWidth="1"/>
    <col min="5884" max="6121" width="8.85546875" style="3"/>
    <col min="6122" max="6122" width="24" style="3" customWidth="1"/>
    <col min="6123" max="6123" width="15" style="3" customWidth="1"/>
    <col min="6124" max="6124" width="17.7109375" style="3" customWidth="1"/>
    <col min="6125" max="6126" width="5.7109375" style="3" customWidth="1"/>
    <col min="6127" max="6127" width="19.7109375" style="3" customWidth="1"/>
    <col min="6128" max="6129" width="5.7109375" style="3" customWidth="1"/>
    <col min="6130" max="6130" width="19.7109375" style="3" customWidth="1"/>
    <col min="6131" max="6132" width="5.7109375" style="3" customWidth="1"/>
    <col min="6133" max="6133" width="19.7109375" style="3" customWidth="1"/>
    <col min="6134" max="6135" width="5.7109375" style="3" customWidth="1"/>
    <col min="6136" max="6136" width="19.7109375" style="3" customWidth="1"/>
    <col min="6137" max="6138" width="5.7109375" style="3" customWidth="1"/>
    <col min="6139" max="6139" width="2" style="3" customWidth="1"/>
    <col min="6140" max="6377" width="8.85546875" style="3"/>
    <col min="6378" max="6378" width="24" style="3" customWidth="1"/>
    <col min="6379" max="6379" width="15" style="3" customWidth="1"/>
    <col min="6380" max="6380" width="17.7109375" style="3" customWidth="1"/>
    <col min="6381" max="6382" width="5.7109375" style="3" customWidth="1"/>
    <col min="6383" max="6383" width="19.7109375" style="3" customWidth="1"/>
    <col min="6384" max="6385" width="5.7109375" style="3" customWidth="1"/>
    <col min="6386" max="6386" width="19.7109375" style="3" customWidth="1"/>
    <col min="6387" max="6388" width="5.7109375" style="3" customWidth="1"/>
    <col min="6389" max="6389" width="19.7109375" style="3" customWidth="1"/>
    <col min="6390" max="6391" width="5.7109375" style="3" customWidth="1"/>
    <col min="6392" max="6392" width="19.7109375" style="3" customWidth="1"/>
    <col min="6393" max="6394" width="5.7109375" style="3" customWidth="1"/>
    <col min="6395" max="6395" width="2" style="3" customWidth="1"/>
    <col min="6396" max="6633" width="8.85546875" style="3"/>
    <col min="6634" max="6634" width="24" style="3" customWidth="1"/>
    <col min="6635" max="6635" width="15" style="3" customWidth="1"/>
    <col min="6636" max="6636" width="17.7109375" style="3" customWidth="1"/>
    <col min="6637" max="6638" width="5.7109375" style="3" customWidth="1"/>
    <col min="6639" max="6639" width="19.7109375" style="3" customWidth="1"/>
    <col min="6640" max="6641" width="5.7109375" style="3" customWidth="1"/>
    <col min="6642" max="6642" width="19.7109375" style="3" customWidth="1"/>
    <col min="6643" max="6644" width="5.7109375" style="3" customWidth="1"/>
    <col min="6645" max="6645" width="19.7109375" style="3" customWidth="1"/>
    <col min="6646" max="6647" width="5.7109375" style="3" customWidth="1"/>
    <col min="6648" max="6648" width="19.7109375" style="3" customWidth="1"/>
    <col min="6649" max="6650" width="5.7109375" style="3" customWidth="1"/>
    <col min="6651" max="6651" width="2" style="3" customWidth="1"/>
    <col min="6652" max="6889" width="8.85546875" style="3"/>
    <col min="6890" max="6890" width="24" style="3" customWidth="1"/>
    <col min="6891" max="6891" width="15" style="3" customWidth="1"/>
    <col min="6892" max="6892" width="17.7109375" style="3" customWidth="1"/>
    <col min="6893" max="6894" width="5.7109375" style="3" customWidth="1"/>
    <col min="6895" max="6895" width="19.7109375" style="3" customWidth="1"/>
    <col min="6896" max="6897" width="5.7109375" style="3" customWidth="1"/>
    <col min="6898" max="6898" width="19.7109375" style="3" customWidth="1"/>
    <col min="6899" max="6900" width="5.7109375" style="3" customWidth="1"/>
    <col min="6901" max="6901" width="19.7109375" style="3" customWidth="1"/>
    <col min="6902" max="6903" width="5.7109375" style="3" customWidth="1"/>
    <col min="6904" max="6904" width="19.7109375" style="3" customWidth="1"/>
    <col min="6905" max="6906" width="5.7109375" style="3" customWidth="1"/>
    <col min="6907" max="6907" width="2" style="3" customWidth="1"/>
    <col min="6908" max="7145" width="8.85546875" style="3"/>
    <col min="7146" max="7146" width="24" style="3" customWidth="1"/>
    <col min="7147" max="7147" width="15" style="3" customWidth="1"/>
    <col min="7148" max="7148" width="17.7109375" style="3" customWidth="1"/>
    <col min="7149" max="7150" width="5.7109375" style="3" customWidth="1"/>
    <col min="7151" max="7151" width="19.7109375" style="3" customWidth="1"/>
    <col min="7152" max="7153" width="5.7109375" style="3" customWidth="1"/>
    <col min="7154" max="7154" width="19.7109375" style="3" customWidth="1"/>
    <col min="7155" max="7156" width="5.7109375" style="3" customWidth="1"/>
    <col min="7157" max="7157" width="19.7109375" style="3" customWidth="1"/>
    <col min="7158" max="7159" width="5.7109375" style="3" customWidth="1"/>
    <col min="7160" max="7160" width="19.7109375" style="3" customWidth="1"/>
    <col min="7161" max="7162" width="5.7109375" style="3" customWidth="1"/>
    <col min="7163" max="7163" width="2" style="3" customWidth="1"/>
    <col min="7164" max="7401" width="8.85546875" style="3"/>
    <col min="7402" max="7402" width="24" style="3" customWidth="1"/>
    <col min="7403" max="7403" width="15" style="3" customWidth="1"/>
    <col min="7404" max="7404" width="17.7109375" style="3" customWidth="1"/>
    <col min="7405" max="7406" width="5.7109375" style="3" customWidth="1"/>
    <col min="7407" max="7407" width="19.7109375" style="3" customWidth="1"/>
    <col min="7408" max="7409" width="5.7109375" style="3" customWidth="1"/>
    <col min="7410" max="7410" width="19.7109375" style="3" customWidth="1"/>
    <col min="7411" max="7412" width="5.7109375" style="3" customWidth="1"/>
    <col min="7413" max="7413" width="19.7109375" style="3" customWidth="1"/>
    <col min="7414" max="7415" width="5.7109375" style="3" customWidth="1"/>
    <col min="7416" max="7416" width="19.7109375" style="3" customWidth="1"/>
    <col min="7417" max="7418" width="5.7109375" style="3" customWidth="1"/>
    <col min="7419" max="7419" width="2" style="3" customWidth="1"/>
    <col min="7420" max="7657" width="8.85546875" style="3"/>
    <col min="7658" max="7658" width="24" style="3" customWidth="1"/>
    <col min="7659" max="7659" width="15" style="3" customWidth="1"/>
    <col min="7660" max="7660" width="17.7109375" style="3" customWidth="1"/>
    <col min="7661" max="7662" width="5.7109375" style="3" customWidth="1"/>
    <col min="7663" max="7663" width="19.7109375" style="3" customWidth="1"/>
    <col min="7664" max="7665" width="5.7109375" style="3" customWidth="1"/>
    <col min="7666" max="7666" width="19.7109375" style="3" customWidth="1"/>
    <col min="7667" max="7668" width="5.7109375" style="3" customWidth="1"/>
    <col min="7669" max="7669" width="19.7109375" style="3" customWidth="1"/>
    <col min="7670" max="7671" width="5.7109375" style="3" customWidth="1"/>
    <col min="7672" max="7672" width="19.7109375" style="3" customWidth="1"/>
    <col min="7673" max="7674" width="5.7109375" style="3" customWidth="1"/>
    <col min="7675" max="7675" width="2" style="3" customWidth="1"/>
    <col min="7676" max="7913" width="8.85546875" style="3"/>
    <col min="7914" max="7914" width="24" style="3" customWidth="1"/>
    <col min="7915" max="7915" width="15" style="3" customWidth="1"/>
    <col min="7916" max="7916" width="17.7109375" style="3" customWidth="1"/>
    <col min="7917" max="7918" width="5.7109375" style="3" customWidth="1"/>
    <col min="7919" max="7919" width="19.7109375" style="3" customWidth="1"/>
    <col min="7920" max="7921" width="5.7109375" style="3" customWidth="1"/>
    <col min="7922" max="7922" width="19.7109375" style="3" customWidth="1"/>
    <col min="7923" max="7924" width="5.7109375" style="3" customWidth="1"/>
    <col min="7925" max="7925" width="19.7109375" style="3" customWidth="1"/>
    <col min="7926" max="7927" width="5.7109375" style="3" customWidth="1"/>
    <col min="7928" max="7928" width="19.7109375" style="3" customWidth="1"/>
    <col min="7929" max="7930" width="5.7109375" style="3" customWidth="1"/>
    <col min="7931" max="7931" width="2" style="3" customWidth="1"/>
    <col min="7932" max="8169" width="8.85546875" style="3"/>
    <col min="8170" max="8170" width="24" style="3" customWidth="1"/>
    <col min="8171" max="8171" width="15" style="3" customWidth="1"/>
    <col min="8172" max="8172" width="17.7109375" style="3" customWidth="1"/>
    <col min="8173" max="8174" width="5.7109375" style="3" customWidth="1"/>
    <col min="8175" max="8175" width="19.7109375" style="3" customWidth="1"/>
    <col min="8176" max="8177" width="5.7109375" style="3" customWidth="1"/>
    <col min="8178" max="8178" width="19.7109375" style="3" customWidth="1"/>
    <col min="8179" max="8180" width="5.7109375" style="3" customWidth="1"/>
    <col min="8181" max="8181" width="19.7109375" style="3" customWidth="1"/>
    <col min="8182" max="8183" width="5.7109375" style="3" customWidth="1"/>
    <col min="8184" max="8184" width="19.7109375" style="3" customWidth="1"/>
    <col min="8185" max="8186" width="5.7109375" style="3" customWidth="1"/>
    <col min="8187" max="8187" width="2" style="3" customWidth="1"/>
    <col min="8188" max="8425" width="8.85546875" style="3"/>
    <col min="8426" max="8426" width="24" style="3" customWidth="1"/>
    <col min="8427" max="8427" width="15" style="3" customWidth="1"/>
    <col min="8428" max="8428" width="17.7109375" style="3" customWidth="1"/>
    <col min="8429" max="8430" width="5.7109375" style="3" customWidth="1"/>
    <col min="8431" max="8431" width="19.7109375" style="3" customWidth="1"/>
    <col min="8432" max="8433" width="5.7109375" style="3" customWidth="1"/>
    <col min="8434" max="8434" width="19.7109375" style="3" customWidth="1"/>
    <col min="8435" max="8436" width="5.7109375" style="3" customWidth="1"/>
    <col min="8437" max="8437" width="19.7109375" style="3" customWidth="1"/>
    <col min="8438" max="8439" width="5.7109375" style="3" customWidth="1"/>
    <col min="8440" max="8440" width="19.7109375" style="3" customWidth="1"/>
    <col min="8441" max="8442" width="5.7109375" style="3" customWidth="1"/>
    <col min="8443" max="8443" width="2" style="3" customWidth="1"/>
    <col min="8444" max="8681" width="8.85546875" style="3"/>
    <col min="8682" max="8682" width="24" style="3" customWidth="1"/>
    <col min="8683" max="8683" width="15" style="3" customWidth="1"/>
    <col min="8684" max="8684" width="17.7109375" style="3" customWidth="1"/>
    <col min="8685" max="8686" width="5.7109375" style="3" customWidth="1"/>
    <col min="8687" max="8687" width="19.7109375" style="3" customWidth="1"/>
    <col min="8688" max="8689" width="5.7109375" style="3" customWidth="1"/>
    <col min="8690" max="8690" width="19.7109375" style="3" customWidth="1"/>
    <col min="8691" max="8692" width="5.7109375" style="3" customWidth="1"/>
    <col min="8693" max="8693" width="19.7109375" style="3" customWidth="1"/>
    <col min="8694" max="8695" width="5.7109375" style="3" customWidth="1"/>
    <col min="8696" max="8696" width="19.7109375" style="3" customWidth="1"/>
    <col min="8697" max="8698" width="5.7109375" style="3" customWidth="1"/>
    <col min="8699" max="8699" width="2" style="3" customWidth="1"/>
    <col min="8700" max="8937" width="8.85546875" style="3"/>
    <col min="8938" max="8938" width="24" style="3" customWidth="1"/>
    <col min="8939" max="8939" width="15" style="3" customWidth="1"/>
    <col min="8940" max="8940" width="17.7109375" style="3" customWidth="1"/>
    <col min="8941" max="8942" width="5.7109375" style="3" customWidth="1"/>
    <col min="8943" max="8943" width="19.7109375" style="3" customWidth="1"/>
    <col min="8944" max="8945" width="5.7109375" style="3" customWidth="1"/>
    <col min="8946" max="8946" width="19.7109375" style="3" customWidth="1"/>
    <col min="8947" max="8948" width="5.7109375" style="3" customWidth="1"/>
    <col min="8949" max="8949" width="19.7109375" style="3" customWidth="1"/>
    <col min="8950" max="8951" width="5.7109375" style="3" customWidth="1"/>
    <col min="8952" max="8952" width="19.7109375" style="3" customWidth="1"/>
    <col min="8953" max="8954" width="5.7109375" style="3" customWidth="1"/>
    <col min="8955" max="8955" width="2" style="3" customWidth="1"/>
    <col min="8956" max="9193" width="8.85546875" style="3"/>
    <col min="9194" max="9194" width="24" style="3" customWidth="1"/>
    <col min="9195" max="9195" width="15" style="3" customWidth="1"/>
    <col min="9196" max="9196" width="17.7109375" style="3" customWidth="1"/>
    <col min="9197" max="9198" width="5.7109375" style="3" customWidth="1"/>
    <col min="9199" max="9199" width="19.7109375" style="3" customWidth="1"/>
    <col min="9200" max="9201" width="5.7109375" style="3" customWidth="1"/>
    <col min="9202" max="9202" width="19.7109375" style="3" customWidth="1"/>
    <col min="9203" max="9204" width="5.7109375" style="3" customWidth="1"/>
    <col min="9205" max="9205" width="19.7109375" style="3" customWidth="1"/>
    <col min="9206" max="9207" width="5.7109375" style="3" customWidth="1"/>
    <col min="9208" max="9208" width="19.7109375" style="3" customWidth="1"/>
    <col min="9209" max="9210" width="5.7109375" style="3" customWidth="1"/>
    <col min="9211" max="9211" width="2" style="3" customWidth="1"/>
    <col min="9212" max="9449" width="8.85546875" style="3"/>
    <col min="9450" max="9450" width="24" style="3" customWidth="1"/>
    <col min="9451" max="9451" width="15" style="3" customWidth="1"/>
    <col min="9452" max="9452" width="17.7109375" style="3" customWidth="1"/>
    <col min="9453" max="9454" width="5.7109375" style="3" customWidth="1"/>
    <col min="9455" max="9455" width="19.7109375" style="3" customWidth="1"/>
    <col min="9456" max="9457" width="5.7109375" style="3" customWidth="1"/>
    <col min="9458" max="9458" width="19.7109375" style="3" customWidth="1"/>
    <col min="9459" max="9460" width="5.7109375" style="3" customWidth="1"/>
    <col min="9461" max="9461" width="19.7109375" style="3" customWidth="1"/>
    <col min="9462" max="9463" width="5.7109375" style="3" customWidth="1"/>
    <col min="9464" max="9464" width="19.7109375" style="3" customWidth="1"/>
    <col min="9465" max="9466" width="5.7109375" style="3" customWidth="1"/>
    <col min="9467" max="9467" width="2" style="3" customWidth="1"/>
    <col min="9468" max="9705" width="8.85546875" style="3"/>
    <col min="9706" max="9706" width="24" style="3" customWidth="1"/>
    <col min="9707" max="9707" width="15" style="3" customWidth="1"/>
    <col min="9708" max="9708" width="17.7109375" style="3" customWidth="1"/>
    <col min="9709" max="9710" width="5.7109375" style="3" customWidth="1"/>
    <col min="9711" max="9711" width="19.7109375" style="3" customWidth="1"/>
    <col min="9712" max="9713" width="5.7109375" style="3" customWidth="1"/>
    <col min="9714" max="9714" width="19.7109375" style="3" customWidth="1"/>
    <col min="9715" max="9716" width="5.7109375" style="3" customWidth="1"/>
    <col min="9717" max="9717" width="19.7109375" style="3" customWidth="1"/>
    <col min="9718" max="9719" width="5.7109375" style="3" customWidth="1"/>
    <col min="9720" max="9720" width="19.7109375" style="3" customWidth="1"/>
    <col min="9721" max="9722" width="5.7109375" style="3" customWidth="1"/>
    <col min="9723" max="9723" width="2" style="3" customWidth="1"/>
    <col min="9724" max="9961" width="8.85546875" style="3"/>
    <col min="9962" max="9962" width="24" style="3" customWidth="1"/>
    <col min="9963" max="9963" width="15" style="3" customWidth="1"/>
    <col min="9964" max="9964" width="17.7109375" style="3" customWidth="1"/>
    <col min="9965" max="9966" width="5.7109375" style="3" customWidth="1"/>
    <col min="9967" max="9967" width="19.7109375" style="3" customWidth="1"/>
    <col min="9968" max="9969" width="5.7109375" style="3" customWidth="1"/>
    <col min="9970" max="9970" width="19.7109375" style="3" customWidth="1"/>
    <col min="9971" max="9972" width="5.7109375" style="3" customWidth="1"/>
    <col min="9973" max="9973" width="19.7109375" style="3" customWidth="1"/>
    <col min="9974" max="9975" width="5.7109375" style="3" customWidth="1"/>
    <col min="9976" max="9976" width="19.7109375" style="3" customWidth="1"/>
    <col min="9977" max="9978" width="5.7109375" style="3" customWidth="1"/>
    <col min="9979" max="9979" width="2" style="3" customWidth="1"/>
    <col min="9980" max="10217" width="8.85546875" style="3"/>
    <col min="10218" max="10218" width="24" style="3" customWidth="1"/>
    <col min="10219" max="10219" width="15" style="3" customWidth="1"/>
    <col min="10220" max="10220" width="17.7109375" style="3" customWidth="1"/>
    <col min="10221" max="10222" width="5.7109375" style="3" customWidth="1"/>
    <col min="10223" max="10223" width="19.7109375" style="3" customWidth="1"/>
    <col min="10224" max="10225" width="5.7109375" style="3" customWidth="1"/>
    <col min="10226" max="10226" width="19.7109375" style="3" customWidth="1"/>
    <col min="10227" max="10228" width="5.7109375" style="3" customWidth="1"/>
    <col min="10229" max="10229" width="19.7109375" style="3" customWidth="1"/>
    <col min="10230" max="10231" width="5.7109375" style="3" customWidth="1"/>
    <col min="10232" max="10232" width="19.7109375" style="3" customWidth="1"/>
    <col min="10233" max="10234" width="5.7109375" style="3" customWidth="1"/>
    <col min="10235" max="10235" width="2" style="3" customWidth="1"/>
    <col min="10236" max="10473" width="8.85546875" style="3"/>
    <col min="10474" max="10474" width="24" style="3" customWidth="1"/>
    <col min="10475" max="10475" width="15" style="3" customWidth="1"/>
    <col min="10476" max="10476" width="17.7109375" style="3" customWidth="1"/>
    <col min="10477" max="10478" width="5.7109375" style="3" customWidth="1"/>
    <col min="10479" max="10479" width="19.7109375" style="3" customWidth="1"/>
    <col min="10480" max="10481" width="5.7109375" style="3" customWidth="1"/>
    <col min="10482" max="10482" width="19.7109375" style="3" customWidth="1"/>
    <col min="10483" max="10484" width="5.7109375" style="3" customWidth="1"/>
    <col min="10485" max="10485" width="19.7109375" style="3" customWidth="1"/>
    <col min="10486" max="10487" width="5.7109375" style="3" customWidth="1"/>
    <col min="10488" max="10488" width="19.7109375" style="3" customWidth="1"/>
    <col min="10489" max="10490" width="5.7109375" style="3" customWidth="1"/>
    <col min="10491" max="10491" width="2" style="3" customWidth="1"/>
    <col min="10492" max="10729" width="8.85546875" style="3"/>
    <col min="10730" max="10730" width="24" style="3" customWidth="1"/>
    <col min="10731" max="10731" width="15" style="3" customWidth="1"/>
    <col min="10732" max="10732" width="17.7109375" style="3" customWidth="1"/>
    <col min="10733" max="10734" width="5.7109375" style="3" customWidth="1"/>
    <col min="10735" max="10735" width="19.7109375" style="3" customWidth="1"/>
    <col min="10736" max="10737" width="5.7109375" style="3" customWidth="1"/>
    <col min="10738" max="10738" width="19.7109375" style="3" customWidth="1"/>
    <col min="10739" max="10740" width="5.7109375" style="3" customWidth="1"/>
    <col min="10741" max="10741" width="19.7109375" style="3" customWidth="1"/>
    <col min="10742" max="10743" width="5.7109375" style="3" customWidth="1"/>
    <col min="10744" max="10744" width="19.7109375" style="3" customWidth="1"/>
    <col min="10745" max="10746" width="5.7109375" style="3" customWidth="1"/>
    <col min="10747" max="10747" width="2" style="3" customWidth="1"/>
    <col min="10748" max="10985" width="8.85546875" style="3"/>
    <col min="10986" max="10986" width="24" style="3" customWidth="1"/>
    <col min="10987" max="10987" width="15" style="3" customWidth="1"/>
    <col min="10988" max="10988" width="17.7109375" style="3" customWidth="1"/>
    <col min="10989" max="10990" width="5.7109375" style="3" customWidth="1"/>
    <col min="10991" max="10991" width="19.7109375" style="3" customWidth="1"/>
    <col min="10992" max="10993" width="5.7109375" style="3" customWidth="1"/>
    <col min="10994" max="10994" width="19.7109375" style="3" customWidth="1"/>
    <col min="10995" max="10996" width="5.7109375" style="3" customWidth="1"/>
    <col min="10997" max="10997" width="19.7109375" style="3" customWidth="1"/>
    <col min="10998" max="10999" width="5.7109375" style="3" customWidth="1"/>
    <col min="11000" max="11000" width="19.7109375" style="3" customWidth="1"/>
    <col min="11001" max="11002" width="5.7109375" style="3" customWidth="1"/>
    <col min="11003" max="11003" width="2" style="3" customWidth="1"/>
    <col min="11004" max="11241" width="8.85546875" style="3"/>
    <col min="11242" max="11242" width="24" style="3" customWidth="1"/>
    <col min="11243" max="11243" width="15" style="3" customWidth="1"/>
    <col min="11244" max="11244" width="17.7109375" style="3" customWidth="1"/>
    <col min="11245" max="11246" width="5.7109375" style="3" customWidth="1"/>
    <col min="11247" max="11247" width="19.7109375" style="3" customWidth="1"/>
    <col min="11248" max="11249" width="5.7109375" style="3" customWidth="1"/>
    <col min="11250" max="11250" width="19.7109375" style="3" customWidth="1"/>
    <col min="11251" max="11252" width="5.7109375" style="3" customWidth="1"/>
    <col min="11253" max="11253" width="19.7109375" style="3" customWidth="1"/>
    <col min="11254" max="11255" width="5.7109375" style="3" customWidth="1"/>
    <col min="11256" max="11256" width="19.7109375" style="3" customWidth="1"/>
    <col min="11257" max="11258" width="5.7109375" style="3" customWidth="1"/>
    <col min="11259" max="11259" width="2" style="3" customWidth="1"/>
    <col min="11260" max="11497" width="8.85546875" style="3"/>
    <col min="11498" max="11498" width="24" style="3" customWidth="1"/>
    <col min="11499" max="11499" width="15" style="3" customWidth="1"/>
    <col min="11500" max="11500" width="17.7109375" style="3" customWidth="1"/>
    <col min="11501" max="11502" width="5.7109375" style="3" customWidth="1"/>
    <col min="11503" max="11503" width="19.7109375" style="3" customWidth="1"/>
    <col min="11504" max="11505" width="5.7109375" style="3" customWidth="1"/>
    <col min="11506" max="11506" width="19.7109375" style="3" customWidth="1"/>
    <col min="11507" max="11508" width="5.7109375" style="3" customWidth="1"/>
    <col min="11509" max="11509" width="19.7109375" style="3" customWidth="1"/>
    <col min="11510" max="11511" width="5.7109375" style="3" customWidth="1"/>
    <col min="11512" max="11512" width="19.7109375" style="3" customWidth="1"/>
    <col min="11513" max="11514" width="5.7109375" style="3" customWidth="1"/>
    <col min="11515" max="11515" width="2" style="3" customWidth="1"/>
    <col min="11516" max="11753" width="8.85546875" style="3"/>
    <col min="11754" max="11754" width="24" style="3" customWidth="1"/>
    <col min="11755" max="11755" width="15" style="3" customWidth="1"/>
    <col min="11756" max="11756" width="17.7109375" style="3" customWidth="1"/>
    <col min="11757" max="11758" width="5.7109375" style="3" customWidth="1"/>
    <col min="11759" max="11759" width="19.7109375" style="3" customWidth="1"/>
    <col min="11760" max="11761" width="5.7109375" style="3" customWidth="1"/>
    <col min="11762" max="11762" width="19.7109375" style="3" customWidth="1"/>
    <col min="11763" max="11764" width="5.7109375" style="3" customWidth="1"/>
    <col min="11765" max="11765" width="19.7109375" style="3" customWidth="1"/>
    <col min="11766" max="11767" width="5.7109375" style="3" customWidth="1"/>
    <col min="11768" max="11768" width="19.7109375" style="3" customWidth="1"/>
    <col min="11769" max="11770" width="5.7109375" style="3" customWidth="1"/>
    <col min="11771" max="11771" width="2" style="3" customWidth="1"/>
    <col min="11772" max="12009" width="8.85546875" style="3"/>
    <col min="12010" max="12010" width="24" style="3" customWidth="1"/>
    <col min="12011" max="12011" width="15" style="3" customWidth="1"/>
    <col min="12012" max="12012" width="17.7109375" style="3" customWidth="1"/>
    <col min="12013" max="12014" width="5.7109375" style="3" customWidth="1"/>
    <col min="12015" max="12015" width="19.7109375" style="3" customWidth="1"/>
    <col min="12016" max="12017" width="5.7109375" style="3" customWidth="1"/>
    <col min="12018" max="12018" width="19.7109375" style="3" customWidth="1"/>
    <col min="12019" max="12020" width="5.7109375" style="3" customWidth="1"/>
    <col min="12021" max="12021" width="19.7109375" style="3" customWidth="1"/>
    <col min="12022" max="12023" width="5.7109375" style="3" customWidth="1"/>
    <col min="12024" max="12024" width="19.7109375" style="3" customWidth="1"/>
    <col min="12025" max="12026" width="5.7109375" style="3" customWidth="1"/>
    <col min="12027" max="12027" width="2" style="3" customWidth="1"/>
    <col min="12028" max="12265" width="8.85546875" style="3"/>
    <col min="12266" max="12266" width="24" style="3" customWidth="1"/>
    <col min="12267" max="12267" width="15" style="3" customWidth="1"/>
    <col min="12268" max="12268" width="17.7109375" style="3" customWidth="1"/>
    <col min="12269" max="12270" width="5.7109375" style="3" customWidth="1"/>
    <col min="12271" max="12271" width="19.7109375" style="3" customWidth="1"/>
    <col min="12272" max="12273" width="5.7109375" style="3" customWidth="1"/>
    <col min="12274" max="12274" width="19.7109375" style="3" customWidth="1"/>
    <col min="12275" max="12276" width="5.7109375" style="3" customWidth="1"/>
    <col min="12277" max="12277" width="19.7109375" style="3" customWidth="1"/>
    <col min="12278" max="12279" width="5.7109375" style="3" customWidth="1"/>
    <col min="12280" max="12280" width="19.7109375" style="3" customWidth="1"/>
    <col min="12281" max="12282" width="5.7109375" style="3" customWidth="1"/>
    <col min="12283" max="12283" width="2" style="3" customWidth="1"/>
    <col min="12284" max="12521" width="8.85546875" style="3"/>
    <col min="12522" max="12522" width="24" style="3" customWidth="1"/>
    <col min="12523" max="12523" width="15" style="3" customWidth="1"/>
    <col min="12524" max="12524" width="17.7109375" style="3" customWidth="1"/>
    <col min="12525" max="12526" width="5.7109375" style="3" customWidth="1"/>
    <col min="12527" max="12527" width="19.7109375" style="3" customWidth="1"/>
    <col min="12528" max="12529" width="5.7109375" style="3" customWidth="1"/>
    <col min="12530" max="12530" width="19.7109375" style="3" customWidth="1"/>
    <col min="12531" max="12532" width="5.7109375" style="3" customWidth="1"/>
    <col min="12533" max="12533" width="19.7109375" style="3" customWidth="1"/>
    <col min="12534" max="12535" width="5.7109375" style="3" customWidth="1"/>
    <col min="12536" max="12536" width="19.7109375" style="3" customWidth="1"/>
    <col min="12537" max="12538" width="5.7109375" style="3" customWidth="1"/>
    <col min="12539" max="12539" width="2" style="3" customWidth="1"/>
    <col min="12540" max="12777" width="8.85546875" style="3"/>
    <col min="12778" max="12778" width="24" style="3" customWidth="1"/>
    <col min="12779" max="12779" width="15" style="3" customWidth="1"/>
    <col min="12780" max="12780" width="17.7109375" style="3" customWidth="1"/>
    <col min="12781" max="12782" width="5.7109375" style="3" customWidth="1"/>
    <col min="12783" max="12783" width="19.7109375" style="3" customWidth="1"/>
    <col min="12784" max="12785" width="5.7109375" style="3" customWidth="1"/>
    <col min="12786" max="12786" width="19.7109375" style="3" customWidth="1"/>
    <col min="12787" max="12788" width="5.7109375" style="3" customWidth="1"/>
    <col min="12789" max="12789" width="19.7109375" style="3" customWidth="1"/>
    <col min="12790" max="12791" width="5.7109375" style="3" customWidth="1"/>
    <col min="12792" max="12792" width="19.7109375" style="3" customWidth="1"/>
    <col min="12793" max="12794" width="5.7109375" style="3" customWidth="1"/>
    <col min="12795" max="12795" width="2" style="3" customWidth="1"/>
    <col min="12796" max="13033" width="8.85546875" style="3"/>
    <col min="13034" max="13034" width="24" style="3" customWidth="1"/>
    <col min="13035" max="13035" width="15" style="3" customWidth="1"/>
    <col min="13036" max="13036" width="17.7109375" style="3" customWidth="1"/>
    <col min="13037" max="13038" width="5.7109375" style="3" customWidth="1"/>
    <col min="13039" max="13039" width="19.7109375" style="3" customWidth="1"/>
    <col min="13040" max="13041" width="5.7109375" style="3" customWidth="1"/>
    <col min="13042" max="13042" width="19.7109375" style="3" customWidth="1"/>
    <col min="13043" max="13044" width="5.7109375" style="3" customWidth="1"/>
    <col min="13045" max="13045" width="19.7109375" style="3" customWidth="1"/>
    <col min="13046" max="13047" width="5.7109375" style="3" customWidth="1"/>
    <col min="13048" max="13048" width="19.7109375" style="3" customWidth="1"/>
    <col min="13049" max="13050" width="5.7109375" style="3" customWidth="1"/>
    <col min="13051" max="13051" width="2" style="3" customWidth="1"/>
    <col min="13052" max="13289" width="8.85546875" style="3"/>
    <col min="13290" max="13290" width="24" style="3" customWidth="1"/>
    <col min="13291" max="13291" width="15" style="3" customWidth="1"/>
    <col min="13292" max="13292" width="17.7109375" style="3" customWidth="1"/>
    <col min="13293" max="13294" width="5.7109375" style="3" customWidth="1"/>
    <col min="13295" max="13295" width="19.7109375" style="3" customWidth="1"/>
    <col min="13296" max="13297" width="5.7109375" style="3" customWidth="1"/>
    <col min="13298" max="13298" width="19.7109375" style="3" customWidth="1"/>
    <col min="13299" max="13300" width="5.7109375" style="3" customWidth="1"/>
    <col min="13301" max="13301" width="19.7109375" style="3" customWidth="1"/>
    <col min="13302" max="13303" width="5.7109375" style="3" customWidth="1"/>
    <col min="13304" max="13304" width="19.7109375" style="3" customWidth="1"/>
    <col min="13305" max="13306" width="5.7109375" style="3" customWidth="1"/>
    <col min="13307" max="13307" width="2" style="3" customWidth="1"/>
    <col min="13308" max="13545" width="8.85546875" style="3"/>
    <col min="13546" max="13546" width="24" style="3" customWidth="1"/>
    <col min="13547" max="13547" width="15" style="3" customWidth="1"/>
    <col min="13548" max="13548" width="17.7109375" style="3" customWidth="1"/>
    <col min="13549" max="13550" width="5.7109375" style="3" customWidth="1"/>
    <col min="13551" max="13551" width="19.7109375" style="3" customWidth="1"/>
    <col min="13552" max="13553" width="5.7109375" style="3" customWidth="1"/>
    <col min="13554" max="13554" width="19.7109375" style="3" customWidth="1"/>
    <col min="13555" max="13556" width="5.7109375" style="3" customWidth="1"/>
    <col min="13557" max="13557" width="19.7109375" style="3" customWidth="1"/>
    <col min="13558" max="13559" width="5.7109375" style="3" customWidth="1"/>
    <col min="13560" max="13560" width="19.7109375" style="3" customWidth="1"/>
    <col min="13561" max="13562" width="5.7109375" style="3" customWidth="1"/>
    <col min="13563" max="13563" width="2" style="3" customWidth="1"/>
    <col min="13564" max="13801" width="8.85546875" style="3"/>
    <col min="13802" max="13802" width="24" style="3" customWidth="1"/>
    <col min="13803" max="13803" width="15" style="3" customWidth="1"/>
    <col min="13804" max="13804" width="17.7109375" style="3" customWidth="1"/>
    <col min="13805" max="13806" width="5.7109375" style="3" customWidth="1"/>
    <col min="13807" max="13807" width="19.7109375" style="3" customWidth="1"/>
    <col min="13808" max="13809" width="5.7109375" style="3" customWidth="1"/>
    <col min="13810" max="13810" width="19.7109375" style="3" customWidth="1"/>
    <col min="13811" max="13812" width="5.7109375" style="3" customWidth="1"/>
    <col min="13813" max="13813" width="19.7109375" style="3" customWidth="1"/>
    <col min="13814" max="13815" width="5.7109375" style="3" customWidth="1"/>
    <col min="13816" max="13816" width="19.7109375" style="3" customWidth="1"/>
    <col min="13817" max="13818" width="5.7109375" style="3" customWidth="1"/>
    <col min="13819" max="13819" width="2" style="3" customWidth="1"/>
    <col min="13820" max="14057" width="8.85546875" style="3"/>
    <col min="14058" max="14058" width="24" style="3" customWidth="1"/>
    <col min="14059" max="14059" width="15" style="3" customWidth="1"/>
    <col min="14060" max="14060" width="17.7109375" style="3" customWidth="1"/>
    <col min="14061" max="14062" width="5.7109375" style="3" customWidth="1"/>
    <col min="14063" max="14063" width="19.7109375" style="3" customWidth="1"/>
    <col min="14064" max="14065" width="5.7109375" style="3" customWidth="1"/>
    <col min="14066" max="14066" width="19.7109375" style="3" customWidth="1"/>
    <col min="14067" max="14068" width="5.7109375" style="3" customWidth="1"/>
    <col min="14069" max="14069" width="19.7109375" style="3" customWidth="1"/>
    <col min="14070" max="14071" width="5.7109375" style="3" customWidth="1"/>
    <col min="14072" max="14072" width="19.7109375" style="3" customWidth="1"/>
    <col min="14073" max="14074" width="5.7109375" style="3" customWidth="1"/>
    <col min="14075" max="14075" width="2" style="3" customWidth="1"/>
    <col min="14076" max="14313" width="8.85546875" style="3"/>
    <col min="14314" max="14314" width="24" style="3" customWidth="1"/>
    <col min="14315" max="14315" width="15" style="3" customWidth="1"/>
    <col min="14316" max="14316" width="17.7109375" style="3" customWidth="1"/>
    <col min="14317" max="14318" width="5.7109375" style="3" customWidth="1"/>
    <col min="14319" max="14319" width="19.7109375" style="3" customWidth="1"/>
    <col min="14320" max="14321" width="5.7109375" style="3" customWidth="1"/>
    <col min="14322" max="14322" width="19.7109375" style="3" customWidth="1"/>
    <col min="14323" max="14324" width="5.7109375" style="3" customWidth="1"/>
    <col min="14325" max="14325" width="19.7109375" style="3" customWidth="1"/>
    <col min="14326" max="14327" width="5.7109375" style="3" customWidth="1"/>
    <col min="14328" max="14328" width="19.7109375" style="3" customWidth="1"/>
    <col min="14329" max="14330" width="5.7109375" style="3" customWidth="1"/>
    <col min="14331" max="14331" width="2" style="3" customWidth="1"/>
    <col min="14332" max="14569" width="8.85546875" style="3"/>
    <col min="14570" max="14570" width="24" style="3" customWidth="1"/>
    <col min="14571" max="14571" width="15" style="3" customWidth="1"/>
    <col min="14572" max="14572" width="17.7109375" style="3" customWidth="1"/>
    <col min="14573" max="14574" width="5.7109375" style="3" customWidth="1"/>
    <col min="14575" max="14575" width="19.7109375" style="3" customWidth="1"/>
    <col min="14576" max="14577" width="5.7109375" style="3" customWidth="1"/>
    <col min="14578" max="14578" width="19.7109375" style="3" customWidth="1"/>
    <col min="14579" max="14580" width="5.7109375" style="3" customWidth="1"/>
    <col min="14581" max="14581" width="19.7109375" style="3" customWidth="1"/>
    <col min="14582" max="14583" width="5.7109375" style="3" customWidth="1"/>
    <col min="14584" max="14584" width="19.7109375" style="3" customWidth="1"/>
    <col min="14585" max="14586" width="5.7109375" style="3" customWidth="1"/>
    <col min="14587" max="14587" width="2" style="3" customWidth="1"/>
    <col min="14588" max="14825" width="8.85546875" style="3"/>
    <col min="14826" max="14826" width="24" style="3" customWidth="1"/>
    <col min="14827" max="14827" width="15" style="3" customWidth="1"/>
    <col min="14828" max="14828" width="17.7109375" style="3" customWidth="1"/>
    <col min="14829" max="14830" width="5.7109375" style="3" customWidth="1"/>
    <col min="14831" max="14831" width="19.7109375" style="3" customWidth="1"/>
    <col min="14832" max="14833" width="5.7109375" style="3" customWidth="1"/>
    <col min="14834" max="14834" width="19.7109375" style="3" customWidth="1"/>
    <col min="14835" max="14836" width="5.7109375" style="3" customWidth="1"/>
    <col min="14837" max="14837" width="19.7109375" style="3" customWidth="1"/>
    <col min="14838" max="14839" width="5.7109375" style="3" customWidth="1"/>
    <col min="14840" max="14840" width="19.7109375" style="3" customWidth="1"/>
    <col min="14841" max="14842" width="5.7109375" style="3" customWidth="1"/>
    <col min="14843" max="14843" width="2" style="3" customWidth="1"/>
    <col min="14844" max="15081" width="8.85546875" style="3"/>
    <col min="15082" max="15082" width="24" style="3" customWidth="1"/>
    <col min="15083" max="15083" width="15" style="3" customWidth="1"/>
    <col min="15084" max="15084" width="17.7109375" style="3" customWidth="1"/>
    <col min="15085" max="15086" width="5.7109375" style="3" customWidth="1"/>
    <col min="15087" max="15087" width="19.7109375" style="3" customWidth="1"/>
    <col min="15088" max="15089" width="5.7109375" style="3" customWidth="1"/>
    <col min="15090" max="15090" width="19.7109375" style="3" customWidth="1"/>
    <col min="15091" max="15092" width="5.7109375" style="3" customWidth="1"/>
    <col min="15093" max="15093" width="19.7109375" style="3" customWidth="1"/>
    <col min="15094" max="15095" width="5.7109375" style="3" customWidth="1"/>
    <col min="15096" max="15096" width="19.7109375" style="3" customWidth="1"/>
    <col min="15097" max="15098" width="5.7109375" style="3" customWidth="1"/>
    <col min="15099" max="15099" width="2" style="3" customWidth="1"/>
    <col min="15100" max="15337" width="8.85546875" style="3"/>
    <col min="15338" max="15338" width="24" style="3" customWidth="1"/>
    <col min="15339" max="15339" width="15" style="3" customWidth="1"/>
    <col min="15340" max="15340" width="17.7109375" style="3" customWidth="1"/>
    <col min="15341" max="15342" width="5.7109375" style="3" customWidth="1"/>
    <col min="15343" max="15343" width="19.7109375" style="3" customWidth="1"/>
    <col min="15344" max="15345" width="5.7109375" style="3" customWidth="1"/>
    <col min="15346" max="15346" width="19.7109375" style="3" customWidth="1"/>
    <col min="15347" max="15348" width="5.7109375" style="3" customWidth="1"/>
    <col min="15349" max="15349" width="19.7109375" style="3" customWidth="1"/>
    <col min="15350" max="15351" width="5.7109375" style="3" customWidth="1"/>
    <col min="15352" max="15352" width="19.7109375" style="3" customWidth="1"/>
    <col min="15353" max="15354" width="5.7109375" style="3" customWidth="1"/>
    <col min="15355" max="15355" width="2" style="3" customWidth="1"/>
    <col min="15356" max="15593" width="8.85546875" style="3"/>
    <col min="15594" max="15594" width="24" style="3" customWidth="1"/>
    <col min="15595" max="15595" width="15" style="3" customWidth="1"/>
    <col min="15596" max="15596" width="17.7109375" style="3" customWidth="1"/>
    <col min="15597" max="15598" width="5.7109375" style="3" customWidth="1"/>
    <col min="15599" max="15599" width="19.7109375" style="3" customWidth="1"/>
    <col min="15600" max="15601" width="5.7109375" style="3" customWidth="1"/>
    <col min="15602" max="15602" width="19.7109375" style="3" customWidth="1"/>
    <col min="15603" max="15604" width="5.7109375" style="3" customWidth="1"/>
    <col min="15605" max="15605" width="19.7109375" style="3" customWidth="1"/>
    <col min="15606" max="15607" width="5.7109375" style="3" customWidth="1"/>
    <col min="15608" max="15608" width="19.7109375" style="3" customWidth="1"/>
    <col min="15609" max="15610" width="5.7109375" style="3" customWidth="1"/>
    <col min="15611" max="15611" width="2" style="3" customWidth="1"/>
    <col min="15612" max="15849" width="8.85546875" style="3"/>
    <col min="15850" max="15850" width="24" style="3" customWidth="1"/>
    <col min="15851" max="15851" width="15" style="3" customWidth="1"/>
    <col min="15852" max="15852" width="17.7109375" style="3" customWidth="1"/>
    <col min="15853" max="15854" width="5.7109375" style="3" customWidth="1"/>
    <col min="15855" max="15855" width="19.7109375" style="3" customWidth="1"/>
    <col min="15856" max="15857" width="5.7109375" style="3" customWidth="1"/>
    <col min="15858" max="15858" width="19.7109375" style="3" customWidth="1"/>
    <col min="15859" max="15860" width="5.7109375" style="3" customWidth="1"/>
    <col min="15861" max="15861" width="19.7109375" style="3" customWidth="1"/>
    <col min="15862" max="15863" width="5.7109375" style="3" customWidth="1"/>
    <col min="15864" max="15864" width="19.7109375" style="3" customWidth="1"/>
    <col min="15865" max="15866" width="5.7109375" style="3" customWidth="1"/>
    <col min="15867" max="15867" width="2" style="3" customWidth="1"/>
    <col min="15868" max="16105" width="8.85546875" style="3"/>
    <col min="16106" max="16106" width="24" style="3" customWidth="1"/>
    <col min="16107" max="16107" width="15" style="3" customWidth="1"/>
    <col min="16108" max="16108" width="17.7109375" style="3" customWidth="1"/>
    <col min="16109" max="16110" width="5.7109375" style="3" customWidth="1"/>
    <col min="16111" max="16111" width="19.7109375" style="3" customWidth="1"/>
    <col min="16112" max="16113" width="5.7109375" style="3" customWidth="1"/>
    <col min="16114" max="16114" width="19.7109375" style="3" customWidth="1"/>
    <col min="16115" max="16116" width="5.7109375" style="3" customWidth="1"/>
    <col min="16117" max="16117" width="19.7109375" style="3" customWidth="1"/>
    <col min="16118" max="16119" width="5.7109375" style="3" customWidth="1"/>
    <col min="16120" max="16120" width="19.7109375" style="3" customWidth="1"/>
    <col min="16121" max="16122" width="5.7109375" style="3" customWidth="1"/>
    <col min="16123" max="16123" width="2" style="3" customWidth="1"/>
    <col min="16124" max="16363" width="8.85546875" style="3"/>
    <col min="16364" max="16365" width="9.140625" style="3" customWidth="1"/>
    <col min="16366" max="16374" width="8.85546875" style="3"/>
    <col min="16375" max="16384" width="8.85546875" style="3" customWidth="1"/>
  </cols>
  <sheetData>
    <row r="1" spans="2:9" s="1" customFormat="1" ht="48" customHeight="1" x14ac:dyDescent="0.2">
      <c r="B1" s="72" t="s">
        <v>4</v>
      </c>
      <c r="C1" s="72"/>
      <c r="D1" s="72"/>
      <c r="E1" s="72"/>
      <c r="F1" s="72"/>
      <c r="G1" s="72"/>
      <c r="H1" s="72"/>
      <c r="I1" s="72"/>
    </row>
    <row r="2" spans="2:9" s="1" customFormat="1" ht="24.75" customHeight="1" x14ac:dyDescent="0.2">
      <c r="B2" s="71" t="s">
        <v>22</v>
      </c>
      <c r="C2" s="71"/>
      <c r="D2" s="71"/>
      <c r="E2" s="71"/>
      <c r="F2" s="71"/>
      <c r="G2" s="71"/>
      <c r="H2" s="71"/>
      <c r="I2" s="71"/>
    </row>
    <row r="3" spans="2:9" s="1" customFormat="1" ht="6.75" customHeight="1" x14ac:dyDescent="0.2">
      <c r="B3" s="71"/>
      <c r="C3" s="71"/>
      <c r="D3" s="71"/>
      <c r="E3" s="71"/>
      <c r="F3" s="71"/>
      <c r="G3" s="71"/>
      <c r="H3" s="71"/>
      <c r="I3" s="71"/>
    </row>
    <row r="4" spans="2:9" s="1" customFormat="1" ht="19.149999999999999" customHeight="1" x14ac:dyDescent="0.2">
      <c r="B4" s="71" t="s">
        <v>41</v>
      </c>
      <c r="C4" s="71"/>
      <c r="D4" s="71"/>
      <c r="E4" s="71"/>
      <c r="F4" s="71"/>
      <c r="G4" s="71"/>
      <c r="H4" s="71"/>
      <c r="I4" s="71"/>
    </row>
    <row r="5" spans="2:9" ht="74.25" customHeight="1" x14ac:dyDescent="0.2">
      <c r="B5" s="79" t="s">
        <v>298</v>
      </c>
      <c r="C5" s="79"/>
      <c r="D5" s="79"/>
      <c r="E5" s="79"/>
      <c r="F5" s="79"/>
      <c r="G5" s="79"/>
      <c r="H5" s="79"/>
      <c r="I5" s="79"/>
    </row>
    <row r="6" spans="2:9" ht="9.75" customHeight="1" x14ac:dyDescent="0.2"/>
    <row r="7" spans="2:9" ht="15" x14ac:dyDescent="0.25">
      <c r="B7" s="73" t="s">
        <v>11</v>
      </c>
      <c r="C7" s="73"/>
      <c r="D7" s="73"/>
      <c r="E7" s="73"/>
      <c r="F7" s="73"/>
      <c r="G7" s="73"/>
      <c r="H7" s="73"/>
      <c r="I7" s="73"/>
    </row>
    <row r="8" spans="2:9" ht="9.75" customHeight="1" x14ac:dyDescent="0.2"/>
    <row r="9" spans="2:9" ht="15" x14ac:dyDescent="0.25">
      <c r="C9" s="30" t="s">
        <v>9</v>
      </c>
      <c r="D9" s="38" t="s">
        <v>10</v>
      </c>
      <c r="E9" s="35"/>
      <c r="F9" s="36"/>
      <c r="G9" s="36"/>
    </row>
    <row r="10" spans="2:9" ht="15" x14ac:dyDescent="0.25">
      <c r="C10" s="31" t="s">
        <v>8</v>
      </c>
      <c r="D10" s="37" t="s">
        <v>14</v>
      </c>
      <c r="E10" s="35"/>
      <c r="F10" s="36"/>
      <c r="G10" s="36"/>
    </row>
    <row r="11" spans="2:9" ht="7.9" customHeight="1" thickBot="1" x14ac:dyDescent="0.3">
      <c r="B11" s="8"/>
      <c r="C11" s="8"/>
    </row>
    <row r="12" spans="2:9" ht="32.25" customHeight="1" thickBot="1" x14ac:dyDescent="0.25">
      <c r="B12" s="63" t="s">
        <v>23</v>
      </c>
      <c r="C12" s="64"/>
      <c r="D12" s="64"/>
      <c r="E12" s="64"/>
      <c r="F12" s="64"/>
      <c r="G12" s="64"/>
      <c r="H12" s="64"/>
      <c r="I12" s="65"/>
    </row>
    <row r="13" spans="2:9" s="42" customFormat="1" ht="33.75" customHeight="1" x14ac:dyDescent="0.25">
      <c r="B13" s="52" t="s">
        <v>13</v>
      </c>
      <c r="C13" s="78" t="s">
        <v>17</v>
      </c>
      <c r="D13" s="78"/>
      <c r="E13" s="53" t="s">
        <v>18</v>
      </c>
      <c r="F13" s="53" t="s">
        <v>19</v>
      </c>
      <c r="G13" s="53" t="s">
        <v>20</v>
      </c>
      <c r="H13" s="53" t="s">
        <v>21</v>
      </c>
      <c r="I13" s="54" t="s">
        <v>15</v>
      </c>
    </row>
    <row r="14" spans="2:9" s="42" customFormat="1" ht="17.25" customHeight="1" x14ac:dyDescent="0.25">
      <c r="B14" s="66" t="s">
        <v>24</v>
      </c>
      <c r="C14" s="67"/>
      <c r="D14" s="67"/>
      <c r="E14" s="67"/>
      <c r="F14" s="67"/>
      <c r="G14" s="67"/>
      <c r="H14" s="67"/>
      <c r="I14" s="68"/>
    </row>
    <row r="15" spans="2:9" s="16" customFormat="1" ht="15" x14ac:dyDescent="0.25">
      <c r="B15" s="55">
        <v>1.1000000000000001</v>
      </c>
      <c r="C15" s="69" t="s">
        <v>25</v>
      </c>
      <c r="D15" s="70"/>
      <c r="E15" s="49" t="s">
        <v>36</v>
      </c>
      <c r="F15" s="49">
        <v>30</v>
      </c>
      <c r="G15" s="43"/>
      <c r="H15" s="43">
        <f>G15*F15</f>
        <v>0</v>
      </c>
      <c r="I15" s="44"/>
    </row>
    <row r="16" spans="2:9" s="16" customFormat="1" ht="15" x14ac:dyDescent="0.25">
      <c r="B16" s="55">
        <v>1.2</v>
      </c>
      <c r="C16" s="69" t="s">
        <v>26</v>
      </c>
      <c r="D16" s="70"/>
      <c r="E16" s="49" t="s">
        <v>32</v>
      </c>
      <c r="F16" s="49">
        <v>20</v>
      </c>
      <c r="G16" s="43"/>
      <c r="H16" s="43">
        <f t="shared" ref="H16:H24" si="0">G16*F16</f>
        <v>0</v>
      </c>
      <c r="I16" s="44"/>
    </row>
    <row r="17" spans="2:9" s="16" customFormat="1" ht="15" x14ac:dyDescent="0.25">
      <c r="B17" s="55">
        <v>1.3</v>
      </c>
      <c r="C17" s="69" t="s">
        <v>27</v>
      </c>
      <c r="D17" s="70"/>
      <c r="E17" s="49" t="s">
        <v>32</v>
      </c>
      <c r="F17" s="49">
        <v>1</v>
      </c>
      <c r="G17" s="43"/>
      <c r="H17" s="43">
        <f t="shared" si="0"/>
        <v>0</v>
      </c>
      <c r="I17" s="44"/>
    </row>
    <row r="18" spans="2:9" s="16" customFormat="1" ht="15" x14ac:dyDescent="0.25">
      <c r="B18" s="55">
        <v>1.4</v>
      </c>
      <c r="C18" s="69" t="s">
        <v>28</v>
      </c>
      <c r="D18" s="70"/>
      <c r="E18" s="49" t="s">
        <v>33</v>
      </c>
      <c r="F18" s="49">
        <v>7</v>
      </c>
      <c r="G18" s="43"/>
      <c r="H18" s="43">
        <f t="shared" si="0"/>
        <v>0</v>
      </c>
      <c r="I18" s="44"/>
    </row>
    <row r="19" spans="2:9" s="16" customFormat="1" ht="15" x14ac:dyDescent="0.25">
      <c r="B19" s="55">
        <v>1.5</v>
      </c>
      <c r="C19" s="69" t="s">
        <v>31</v>
      </c>
      <c r="D19" s="70"/>
      <c r="E19" s="49" t="s">
        <v>34</v>
      </c>
      <c r="F19" s="49">
        <v>1</v>
      </c>
      <c r="G19" s="43"/>
      <c r="H19" s="43">
        <f t="shared" si="0"/>
        <v>0</v>
      </c>
      <c r="I19" s="44"/>
    </row>
    <row r="20" spans="2:9" s="16" customFormat="1" ht="15" x14ac:dyDescent="0.25">
      <c r="B20" s="55">
        <v>1.6</v>
      </c>
      <c r="C20" s="69" t="s">
        <v>29</v>
      </c>
      <c r="D20" s="70"/>
      <c r="E20" s="49" t="s">
        <v>36</v>
      </c>
      <c r="F20" s="49">
        <v>7</v>
      </c>
      <c r="G20" s="43"/>
      <c r="H20" s="43">
        <f t="shared" si="0"/>
        <v>0</v>
      </c>
      <c r="I20" s="44"/>
    </row>
    <row r="21" spans="2:9" s="16" customFormat="1" ht="15" x14ac:dyDescent="0.25">
      <c r="B21" s="55">
        <v>1.7</v>
      </c>
      <c r="C21" s="69" t="s">
        <v>30</v>
      </c>
      <c r="D21" s="70"/>
      <c r="E21" s="49" t="s">
        <v>35</v>
      </c>
      <c r="F21" s="49">
        <v>2</v>
      </c>
      <c r="G21" s="43"/>
      <c r="H21" s="43">
        <f t="shared" si="0"/>
        <v>0</v>
      </c>
      <c r="I21" s="44"/>
    </row>
    <row r="22" spans="2:9" s="42" customFormat="1" ht="17.25" customHeight="1" x14ac:dyDescent="0.25">
      <c r="B22" s="66" t="s">
        <v>37</v>
      </c>
      <c r="C22" s="67"/>
      <c r="D22" s="67"/>
      <c r="E22" s="67"/>
      <c r="F22" s="67"/>
      <c r="G22" s="67"/>
      <c r="H22" s="67"/>
      <c r="I22" s="68"/>
    </row>
    <row r="23" spans="2:9" s="16" customFormat="1" ht="15" x14ac:dyDescent="0.25">
      <c r="B23" s="55">
        <v>2.1</v>
      </c>
      <c r="C23" s="69" t="s">
        <v>38</v>
      </c>
      <c r="D23" s="70"/>
      <c r="E23" s="49" t="s">
        <v>13</v>
      </c>
      <c r="F23" s="49">
        <v>120</v>
      </c>
      <c r="G23" s="43"/>
      <c r="H23" s="43">
        <f t="shared" si="0"/>
        <v>0</v>
      </c>
      <c r="I23" s="44"/>
    </row>
    <row r="24" spans="2:9" s="16" customFormat="1" ht="15" x14ac:dyDescent="0.25">
      <c r="B24" s="55">
        <v>2.2000000000000002</v>
      </c>
      <c r="C24" s="69" t="s">
        <v>39</v>
      </c>
      <c r="D24" s="70"/>
      <c r="E24" s="49" t="s">
        <v>40</v>
      </c>
      <c r="F24" s="49">
        <v>1</v>
      </c>
      <c r="G24" s="43"/>
      <c r="H24" s="43">
        <f t="shared" si="0"/>
        <v>0</v>
      </c>
      <c r="I24" s="44"/>
    </row>
    <row r="25" spans="2:9" s="41" customFormat="1" ht="45" customHeight="1" x14ac:dyDescent="0.25">
      <c r="B25" s="83" t="s">
        <v>102</v>
      </c>
      <c r="C25" s="84"/>
      <c r="D25" s="84"/>
      <c r="E25" s="84"/>
      <c r="F25" s="85"/>
      <c r="G25" s="50"/>
      <c r="H25" s="50">
        <f>SUM(H15:H24)</f>
        <v>0</v>
      </c>
      <c r="I25" s="51"/>
    </row>
    <row r="26" spans="2:9" s="1" customFormat="1" ht="15.75" thickBot="1" x14ac:dyDescent="0.3">
      <c r="B26" s="32"/>
      <c r="C26" s="32"/>
      <c r="D26" s="33"/>
      <c r="E26" s="34"/>
      <c r="F26" s="34"/>
      <c r="G26" s="34"/>
      <c r="H26" s="34"/>
      <c r="I26" s="40"/>
    </row>
    <row r="27" spans="2:9" ht="32.25" customHeight="1" thickBot="1" x14ac:dyDescent="0.25">
      <c r="B27" s="63" t="s">
        <v>101</v>
      </c>
      <c r="C27" s="64"/>
      <c r="D27" s="64"/>
      <c r="E27" s="64"/>
      <c r="F27" s="64"/>
      <c r="G27" s="64"/>
      <c r="H27" s="64"/>
      <c r="I27" s="65"/>
    </row>
    <row r="28" spans="2:9" s="42" customFormat="1" ht="33.75" customHeight="1" x14ac:dyDescent="0.25">
      <c r="B28" s="52" t="s">
        <v>13</v>
      </c>
      <c r="C28" s="78" t="s">
        <v>17</v>
      </c>
      <c r="D28" s="78"/>
      <c r="E28" s="53" t="s">
        <v>18</v>
      </c>
      <c r="F28" s="53" t="s">
        <v>19</v>
      </c>
      <c r="G28" s="53" t="s">
        <v>20</v>
      </c>
      <c r="H28" s="53" t="s">
        <v>21</v>
      </c>
      <c r="I28" s="54" t="s">
        <v>15</v>
      </c>
    </row>
    <row r="29" spans="2:9" s="42" customFormat="1" ht="15" x14ac:dyDescent="0.25">
      <c r="B29" s="66" t="s">
        <v>24</v>
      </c>
      <c r="C29" s="67"/>
      <c r="D29" s="67"/>
      <c r="E29" s="67"/>
      <c r="F29" s="67"/>
      <c r="G29" s="67"/>
      <c r="H29" s="67"/>
      <c r="I29" s="68"/>
    </row>
    <row r="30" spans="2:9" s="16" customFormat="1" ht="15" x14ac:dyDescent="0.25">
      <c r="B30" s="56">
        <v>1.1000000000000001</v>
      </c>
      <c r="C30" s="86" t="s">
        <v>42</v>
      </c>
      <c r="D30" s="87"/>
      <c r="E30" s="87"/>
      <c r="F30" s="87"/>
      <c r="G30" s="87"/>
      <c r="H30" s="87"/>
      <c r="I30" s="88"/>
    </row>
    <row r="31" spans="2:9" s="16" customFormat="1" ht="15" x14ac:dyDescent="0.25">
      <c r="B31" s="55" t="s">
        <v>43</v>
      </c>
      <c r="C31" s="69" t="s">
        <v>44</v>
      </c>
      <c r="D31" s="70"/>
      <c r="E31" s="49" t="s">
        <v>99</v>
      </c>
      <c r="F31" s="49">
        <v>100</v>
      </c>
      <c r="G31" s="43"/>
      <c r="H31" s="43">
        <f t="shared" ref="H31:H63" si="1">G31*F31</f>
        <v>0</v>
      </c>
      <c r="I31" s="44"/>
    </row>
    <row r="32" spans="2:9" s="16" customFormat="1" ht="15" x14ac:dyDescent="0.25">
      <c r="B32" s="55" t="s">
        <v>45</v>
      </c>
      <c r="C32" s="69" t="s">
        <v>46</v>
      </c>
      <c r="D32" s="70"/>
      <c r="E32" s="49" t="s">
        <v>13</v>
      </c>
      <c r="F32" s="49">
        <v>1</v>
      </c>
      <c r="G32" s="43"/>
      <c r="H32" s="43">
        <f t="shared" si="1"/>
        <v>0</v>
      </c>
      <c r="I32" s="44"/>
    </row>
    <row r="33" spans="2:9" s="16" customFormat="1" ht="15" x14ac:dyDescent="0.25">
      <c r="B33" s="56">
        <v>1.2</v>
      </c>
      <c r="C33" s="86" t="s">
        <v>47</v>
      </c>
      <c r="D33" s="87"/>
      <c r="E33" s="87"/>
      <c r="F33" s="87"/>
      <c r="G33" s="87"/>
      <c r="H33" s="87"/>
      <c r="I33" s="88"/>
    </row>
    <row r="34" spans="2:9" s="16" customFormat="1" ht="15" x14ac:dyDescent="0.25">
      <c r="B34" s="55" t="s">
        <v>48</v>
      </c>
      <c r="C34" s="69" t="s">
        <v>49</v>
      </c>
      <c r="D34" s="70"/>
      <c r="E34" s="49" t="s">
        <v>99</v>
      </c>
      <c r="F34" s="49">
        <v>125</v>
      </c>
      <c r="G34" s="43"/>
      <c r="H34" s="43">
        <f t="shared" si="1"/>
        <v>0</v>
      </c>
      <c r="I34" s="44"/>
    </row>
    <row r="35" spans="2:9" s="16" customFormat="1" ht="15" x14ac:dyDescent="0.25">
      <c r="B35" s="55" t="s">
        <v>50</v>
      </c>
      <c r="C35" s="69" t="s">
        <v>51</v>
      </c>
      <c r="D35" s="70"/>
      <c r="E35" s="49" t="s">
        <v>99</v>
      </c>
      <c r="F35" s="49">
        <v>11</v>
      </c>
      <c r="G35" s="43"/>
      <c r="H35" s="43">
        <f t="shared" si="1"/>
        <v>0</v>
      </c>
      <c r="I35" s="44"/>
    </row>
    <row r="36" spans="2:9" s="16" customFormat="1" ht="15" x14ac:dyDescent="0.25">
      <c r="B36" s="55" t="s">
        <v>52</v>
      </c>
      <c r="C36" s="69" t="s">
        <v>53</v>
      </c>
      <c r="D36" s="70"/>
      <c r="E36" s="49" t="s">
        <v>100</v>
      </c>
      <c r="F36" s="49">
        <v>1</v>
      </c>
      <c r="G36" s="43"/>
      <c r="H36" s="43">
        <f t="shared" si="1"/>
        <v>0</v>
      </c>
      <c r="I36" s="44"/>
    </row>
    <row r="37" spans="2:9" s="16" customFormat="1" ht="15" x14ac:dyDescent="0.25">
      <c r="B37" s="55" t="s">
        <v>54</v>
      </c>
      <c r="C37" s="69" t="s">
        <v>55</v>
      </c>
      <c r="D37" s="70"/>
      <c r="E37" s="49" t="s">
        <v>100</v>
      </c>
      <c r="F37" s="49">
        <v>25</v>
      </c>
      <c r="G37" s="43"/>
      <c r="H37" s="43">
        <f t="shared" ref="H37" si="2">G37*F37</f>
        <v>0</v>
      </c>
      <c r="I37" s="44"/>
    </row>
    <row r="38" spans="2:9" s="16" customFormat="1" ht="15" x14ac:dyDescent="0.25">
      <c r="B38" s="55" t="s">
        <v>56</v>
      </c>
      <c r="C38" s="69" t="s">
        <v>57</v>
      </c>
      <c r="D38" s="70"/>
      <c r="E38" s="49" t="s">
        <v>99</v>
      </c>
      <c r="F38" s="49">
        <v>38</v>
      </c>
      <c r="G38" s="43"/>
      <c r="H38" s="43">
        <f t="shared" si="1"/>
        <v>0</v>
      </c>
      <c r="I38" s="44"/>
    </row>
    <row r="39" spans="2:9" s="16" customFormat="1" ht="15" x14ac:dyDescent="0.25">
      <c r="B39" s="56">
        <v>1.3</v>
      </c>
      <c r="C39" s="86" t="s">
        <v>58</v>
      </c>
      <c r="D39" s="87"/>
      <c r="E39" s="87"/>
      <c r="F39" s="87"/>
      <c r="G39" s="87"/>
      <c r="H39" s="87"/>
      <c r="I39" s="88"/>
    </row>
    <row r="40" spans="2:9" s="16" customFormat="1" ht="15" x14ac:dyDescent="0.25">
      <c r="B40" s="55" t="s">
        <v>59</v>
      </c>
      <c r="C40" s="69" t="s">
        <v>60</v>
      </c>
      <c r="D40" s="70"/>
      <c r="E40" s="49" t="s">
        <v>99</v>
      </c>
      <c r="F40" s="49">
        <v>1700</v>
      </c>
      <c r="G40" s="43"/>
      <c r="H40" s="43">
        <f t="shared" si="1"/>
        <v>0</v>
      </c>
      <c r="I40" s="44"/>
    </row>
    <row r="41" spans="2:9" s="16" customFormat="1" ht="15" x14ac:dyDescent="0.25">
      <c r="B41" s="55" t="s">
        <v>61</v>
      </c>
      <c r="C41" s="69" t="s">
        <v>62</v>
      </c>
      <c r="D41" s="70"/>
      <c r="E41" s="49" t="s">
        <v>13</v>
      </c>
      <c r="F41" s="49">
        <v>3</v>
      </c>
      <c r="G41" s="43"/>
      <c r="H41" s="43">
        <f t="shared" si="1"/>
        <v>0</v>
      </c>
      <c r="I41" s="44"/>
    </row>
    <row r="42" spans="2:9" s="16" customFormat="1" ht="15" x14ac:dyDescent="0.25">
      <c r="B42" s="56">
        <v>1.4</v>
      </c>
      <c r="C42" s="86" t="s">
        <v>63</v>
      </c>
      <c r="D42" s="87"/>
      <c r="E42" s="87"/>
      <c r="F42" s="87"/>
      <c r="G42" s="87"/>
      <c r="H42" s="87"/>
      <c r="I42" s="88"/>
    </row>
    <row r="43" spans="2:9" s="16" customFormat="1" ht="15" x14ac:dyDescent="0.25">
      <c r="B43" s="55" t="s">
        <v>64</v>
      </c>
      <c r="C43" s="69" t="s">
        <v>65</v>
      </c>
      <c r="D43" s="70"/>
      <c r="E43" s="49" t="s">
        <v>99</v>
      </c>
      <c r="F43" s="49">
        <v>25</v>
      </c>
      <c r="G43" s="43"/>
      <c r="H43" s="43">
        <f t="shared" si="1"/>
        <v>0</v>
      </c>
      <c r="I43" s="44"/>
    </row>
    <row r="44" spans="2:9" s="16" customFormat="1" ht="15" x14ac:dyDescent="0.25">
      <c r="B44" s="56">
        <v>1.5</v>
      </c>
      <c r="C44" s="86" t="s">
        <v>66</v>
      </c>
      <c r="D44" s="87"/>
      <c r="E44" s="87"/>
      <c r="F44" s="87"/>
      <c r="G44" s="87"/>
      <c r="H44" s="87"/>
      <c r="I44" s="88"/>
    </row>
    <row r="45" spans="2:9" s="16" customFormat="1" ht="15" x14ac:dyDescent="0.25">
      <c r="B45" s="55" t="s">
        <v>67</v>
      </c>
      <c r="C45" s="69" t="s">
        <v>68</v>
      </c>
      <c r="D45" s="70"/>
      <c r="E45" s="49" t="s">
        <v>99</v>
      </c>
      <c r="F45" s="49">
        <v>2</v>
      </c>
      <c r="G45" s="43"/>
      <c r="H45" s="43">
        <f t="shared" si="1"/>
        <v>0</v>
      </c>
      <c r="I45" s="44"/>
    </row>
    <row r="46" spans="2:9" s="16" customFormat="1" ht="15" x14ac:dyDescent="0.25">
      <c r="B46" s="55" t="s">
        <v>69</v>
      </c>
      <c r="C46" s="69" t="s">
        <v>70</v>
      </c>
      <c r="D46" s="70"/>
      <c r="E46" s="49" t="s">
        <v>100</v>
      </c>
      <c r="F46" s="49">
        <v>25</v>
      </c>
      <c r="G46" s="43"/>
      <c r="H46" s="43">
        <f t="shared" si="1"/>
        <v>0</v>
      </c>
      <c r="I46" s="44"/>
    </row>
    <row r="47" spans="2:9" s="16" customFormat="1" ht="15" x14ac:dyDescent="0.25">
      <c r="B47" s="55" t="s">
        <v>71</v>
      </c>
      <c r="C47" s="69" t="s">
        <v>72</v>
      </c>
      <c r="D47" s="70"/>
      <c r="E47" s="49" t="s">
        <v>100</v>
      </c>
      <c r="F47" s="49">
        <v>25</v>
      </c>
      <c r="G47" s="43"/>
      <c r="H47" s="43">
        <f t="shared" si="1"/>
        <v>0</v>
      </c>
      <c r="I47" s="44"/>
    </row>
    <row r="48" spans="2:9" s="16" customFormat="1" ht="15" x14ac:dyDescent="0.25">
      <c r="B48" s="56">
        <v>1.6</v>
      </c>
      <c r="C48" s="86" t="s">
        <v>73</v>
      </c>
      <c r="D48" s="87"/>
      <c r="E48" s="87"/>
      <c r="F48" s="87"/>
      <c r="G48" s="87"/>
      <c r="H48" s="87"/>
      <c r="I48" s="88"/>
    </row>
    <row r="49" spans="2:9" s="16" customFormat="1" ht="15" x14ac:dyDescent="0.25">
      <c r="B49" s="55" t="s">
        <v>74</v>
      </c>
      <c r="C49" s="69" t="s">
        <v>75</v>
      </c>
      <c r="D49" s="70"/>
      <c r="E49" s="49" t="s">
        <v>99</v>
      </c>
      <c r="F49" s="49">
        <v>120</v>
      </c>
      <c r="G49" s="43"/>
      <c r="H49" s="43">
        <f t="shared" si="1"/>
        <v>0</v>
      </c>
      <c r="I49" s="44"/>
    </row>
    <row r="50" spans="2:9" s="16" customFormat="1" ht="15" x14ac:dyDescent="0.25">
      <c r="B50" s="56">
        <v>1.7</v>
      </c>
      <c r="C50" s="86" t="s">
        <v>76</v>
      </c>
      <c r="D50" s="87"/>
      <c r="E50" s="87"/>
      <c r="F50" s="87"/>
      <c r="G50" s="87"/>
      <c r="H50" s="87"/>
      <c r="I50" s="88"/>
    </row>
    <row r="51" spans="2:9" s="16" customFormat="1" ht="15" x14ac:dyDescent="0.25">
      <c r="B51" s="55" t="s">
        <v>77</v>
      </c>
      <c r="C51" s="69" t="s">
        <v>78</v>
      </c>
      <c r="D51" s="70"/>
      <c r="E51" s="49" t="s">
        <v>13</v>
      </c>
      <c r="F51" s="49">
        <v>20</v>
      </c>
      <c r="G51" s="43"/>
      <c r="H51" s="43">
        <f t="shared" si="1"/>
        <v>0</v>
      </c>
      <c r="I51" s="44"/>
    </row>
    <row r="52" spans="2:9" s="16" customFormat="1" ht="15" x14ac:dyDescent="0.25">
      <c r="B52" s="55" t="s">
        <v>79</v>
      </c>
      <c r="C52" s="69" t="s">
        <v>80</v>
      </c>
      <c r="D52" s="70"/>
      <c r="E52" s="49" t="s">
        <v>13</v>
      </c>
      <c r="F52" s="49">
        <v>1</v>
      </c>
      <c r="G52" s="43"/>
      <c r="H52" s="43">
        <f t="shared" si="1"/>
        <v>0</v>
      </c>
      <c r="I52" s="44"/>
    </row>
    <row r="53" spans="2:9" s="16" customFormat="1" ht="15" x14ac:dyDescent="0.25">
      <c r="B53" s="56">
        <v>1.8</v>
      </c>
      <c r="C53" s="86" t="s">
        <v>81</v>
      </c>
      <c r="D53" s="87"/>
      <c r="E53" s="87"/>
      <c r="F53" s="87"/>
      <c r="G53" s="87"/>
      <c r="H53" s="87"/>
      <c r="I53" s="88"/>
    </row>
    <row r="54" spans="2:9" s="16" customFormat="1" ht="15" x14ac:dyDescent="0.25">
      <c r="B54" s="55" t="s">
        <v>82</v>
      </c>
      <c r="C54" s="69" t="s">
        <v>83</v>
      </c>
      <c r="D54" s="70"/>
      <c r="E54" s="49" t="s">
        <v>13</v>
      </c>
      <c r="F54" s="49">
        <v>3</v>
      </c>
      <c r="G54" s="43"/>
      <c r="H54" s="43">
        <f t="shared" si="1"/>
        <v>0</v>
      </c>
      <c r="I54" s="44"/>
    </row>
    <row r="55" spans="2:9" s="16" customFormat="1" ht="15" x14ac:dyDescent="0.25">
      <c r="B55" s="56">
        <v>1.9</v>
      </c>
      <c r="C55" s="86" t="s">
        <v>84</v>
      </c>
      <c r="D55" s="87"/>
      <c r="E55" s="87"/>
      <c r="F55" s="87"/>
      <c r="G55" s="87"/>
      <c r="H55" s="87"/>
      <c r="I55" s="88"/>
    </row>
    <row r="56" spans="2:9" s="16" customFormat="1" ht="15" x14ac:dyDescent="0.25">
      <c r="B56" s="55" t="s">
        <v>85</v>
      </c>
      <c r="C56" s="69" t="s">
        <v>86</v>
      </c>
      <c r="D56" s="70"/>
      <c r="E56" s="49" t="s">
        <v>13</v>
      </c>
      <c r="F56" s="49">
        <v>20</v>
      </c>
      <c r="G56" s="43"/>
      <c r="H56" s="43">
        <f t="shared" si="1"/>
        <v>0</v>
      </c>
      <c r="I56" s="44"/>
    </row>
    <row r="57" spans="2:9" s="16" customFormat="1" ht="15" x14ac:dyDescent="0.25">
      <c r="B57" s="56">
        <v>1.1000000000000001</v>
      </c>
      <c r="C57" s="86" t="s">
        <v>87</v>
      </c>
      <c r="D57" s="87"/>
      <c r="E57" s="87"/>
      <c r="F57" s="87"/>
      <c r="G57" s="87"/>
      <c r="H57" s="87"/>
      <c r="I57" s="88"/>
    </row>
    <row r="58" spans="2:9" s="16" customFormat="1" ht="21" customHeight="1" x14ac:dyDescent="0.25">
      <c r="B58" s="55" t="s">
        <v>88</v>
      </c>
      <c r="C58" s="69" t="s">
        <v>89</v>
      </c>
      <c r="D58" s="70"/>
      <c r="E58" s="49" t="s">
        <v>99</v>
      </c>
      <c r="F58" s="49">
        <v>75</v>
      </c>
      <c r="G58" s="43"/>
      <c r="H58" s="43">
        <f t="shared" si="1"/>
        <v>0</v>
      </c>
      <c r="I58" s="44"/>
    </row>
    <row r="59" spans="2:9" s="16" customFormat="1" ht="15" x14ac:dyDescent="0.25">
      <c r="B59" s="56">
        <v>1.1100000000000001</v>
      </c>
      <c r="C59" s="86" t="s">
        <v>90</v>
      </c>
      <c r="D59" s="87"/>
      <c r="E59" s="87"/>
      <c r="F59" s="87"/>
      <c r="G59" s="87"/>
      <c r="H59" s="87"/>
      <c r="I59" s="88"/>
    </row>
    <row r="60" spans="2:9" s="16" customFormat="1" ht="21.6" customHeight="1" x14ac:dyDescent="0.25">
      <c r="B60" s="55" t="s">
        <v>91</v>
      </c>
      <c r="C60" s="69" t="s">
        <v>92</v>
      </c>
      <c r="D60" s="70"/>
      <c r="E60" s="49" t="s">
        <v>13</v>
      </c>
      <c r="F60" s="49">
        <v>1</v>
      </c>
      <c r="G60" s="43"/>
      <c r="H60" s="43">
        <f t="shared" si="1"/>
        <v>0</v>
      </c>
      <c r="I60" s="44"/>
    </row>
    <row r="61" spans="2:9" s="16" customFormat="1" ht="18" customHeight="1" x14ac:dyDescent="0.25">
      <c r="B61" s="55" t="s">
        <v>93</v>
      </c>
      <c r="C61" s="69" t="s">
        <v>94</v>
      </c>
      <c r="D61" s="70"/>
      <c r="E61" s="49" t="s">
        <v>13</v>
      </c>
      <c r="F61" s="49">
        <v>3</v>
      </c>
      <c r="G61" s="43"/>
      <c r="H61" s="43">
        <f t="shared" si="1"/>
        <v>0</v>
      </c>
      <c r="I61" s="44"/>
    </row>
    <row r="62" spans="2:9" s="16" customFormat="1" ht="17.100000000000001" customHeight="1" x14ac:dyDescent="0.25">
      <c r="B62" s="55" t="s">
        <v>95</v>
      </c>
      <c r="C62" s="69" t="s">
        <v>96</v>
      </c>
      <c r="D62" s="70"/>
      <c r="E62" s="49" t="s">
        <v>13</v>
      </c>
      <c r="F62" s="49">
        <v>20</v>
      </c>
      <c r="G62" s="43"/>
      <c r="H62" s="43">
        <f t="shared" si="1"/>
        <v>0</v>
      </c>
      <c r="I62" s="44"/>
    </row>
    <row r="63" spans="2:9" s="16" customFormat="1" ht="18.95" customHeight="1" x14ac:dyDescent="0.25">
      <c r="B63" s="55" t="s">
        <v>97</v>
      </c>
      <c r="C63" s="69" t="s">
        <v>98</v>
      </c>
      <c r="D63" s="70"/>
      <c r="E63" s="49" t="s">
        <v>13</v>
      </c>
      <c r="F63" s="49">
        <v>8</v>
      </c>
      <c r="G63" s="43"/>
      <c r="H63" s="43">
        <f t="shared" si="1"/>
        <v>0</v>
      </c>
      <c r="I63" s="44"/>
    </row>
    <row r="64" spans="2:9" s="42" customFormat="1" ht="15" x14ac:dyDescent="0.25">
      <c r="B64" s="66" t="s">
        <v>140</v>
      </c>
      <c r="C64" s="67"/>
      <c r="D64" s="67"/>
      <c r="E64" s="67"/>
      <c r="F64" s="67"/>
      <c r="G64" s="67"/>
      <c r="H64" s="67"/>
      <c r="I64" s="68"/>
    </row>
    <row r="65" spans="2:9" s="16" customFormat="1" ht="33" customHeight="1" x14ac:dyDescent="0.25">
      <c r="B65" s="55">
        <v>2.1</v>
      </c>
      <c r="C65" s="69" t="s">
        <v>103</v>
      </c>
      <c r="D65" s="70"/>
      <c r="E65" s="49" t="s">
        <v>137</v>
      </c>
      <c r="F65" s="49">
        <v>1</v>
      </c>
      <c r="G65" s="43"/>
      <c r="H65" s="43">
        <f t="shared" ref="H65" si="3">G65*F65</f>
        <v>0</v>
      </c>
      <c r="I65" s="44"/>
    </row>
    <row r="66" spans="2:9" s="16" customFormat="1" ht="15" x14ac:dyDescent="0.25">
      <c r="B66" s="56">
        <v>2.2000000000000002</v>
      </c>
      <c r="C66" s="57" t="s">
        <v>104</v>
      </c>
      <c r="D66" s="58"/>
      <c r="E66" s="58"/>
      <c r="F66" s="58"/>
      <c r="G66" s="58"/>
      <c r="H66" s="58"/>
      <c r="I66" s="59"/>
    </row>
    <row r="67" spans="2:9" s="16" customFormat="1" ht="18.95" customHeight="1" x14ac:dyDescent="0.25">
      <c r="B67" s="55" t="s">
        <v>105</v>
      </c>
      <c r="C67" s="69" t="s">
        <v>106</v>
      </c>
      <c r="D67" s="70"/>
      <c r="E67" s="49" t="s">
        <v>138</v>
      </c>
      <c r="F67" s="49">
        <v>60</v>
      </c>
      <c r="G67" s="43"/>
      <c r="H67" s="43">
        <f t="shared" ref="H67:H70" si="4">G67*F67</f>
        <v>0</v>
      </c>
      <c r="I67" s="44"/>
    </row>
    <row r="68" spans="2:9" s="16" customFormat="1" ht="18.95" customHeight="1" x14ac:dyDescent="0.25">
      <c r="B68" s="55" t="s">
        <v>107</v>
      </c>
      <c r="C68" s="69" t="s">
        <v>108</v>
      </c>
      <c r="D68" s="70"/>
      <c r="E68" s="49" t="s">
        <v>138</v>
      </c>
      <c r="F68" s="49">
        <v>60</v>
      </c>
      <c r="G68" s="43"/>
      <c r="H68" s="43">
        <f t="shared" si="4"/>
        <v>0</v>
      </c>
      <c r="I68" s="44"/>
    </row>
    <row r="69" spans="2:9" s="16" customFormat="1" ht="18.95" customHeight="1" x14ac:dyDescent="0.25">
      <c r="B69" s="55" t="s">
        <v>109</v>
      </c>
      <c r="C69" s="69" t="s">
        <v>110</v>
      </c>
      <c r="D69" s="70"/>
      <c r="E69" s="49" t="s">
        <v>138</v>
      </c>
      <c r="F69" s="49">
        <v>10</v>
      </c>
      <c r="G69" s="43"/>
      <c r="H69" s="43">
        <f t="shared" si="4"/>
        <v>0</v>
      </c>
      <c r="I69" s="44"/>
    </row>
    <row r="70" spans="2:9" s="16" customFormat="1" ht="18.95" customHeight="1" x14ac:dyDescent="0.25">
      <c r="B70" s="55" t="s">
        <v>111</v>
      </c>
      <c r="C70" s="69" t="s">
        <v>112</v>
      </c>
      <c r="D70" s="70"/>
      <c r="E70" s="49" t="s">
        <v>138</v>
      </c>
      <c r="F70" s="49">
        <v>20</v>
      </c>
      <c r="G70" s="43"/>
      <c r="H70" s="43">
        <f t="shared" si="4"/>
        <v>0</v>
      </c>
      <c r="I70" s="44"/>
    </row>
    <row r="71" spans="2:9" s="16" customFormat="1" ht="15" x14ac:dyDescent="0.25">
      <c r="B71" s="56">
        <v>2.2999999999999998</v>
      </c>
      <c r="C71" s="57" t="s">
        <v>113</v>
      </c>
      <c r="D71" s="58"/>
      <c r="E71" s="58"/>
      <c r="F71" s="58"/>
      <c r="G71" s="58"/>
      <c r="H71" s="58"/>
      <c r="I71" s="59"/>
    </row>
    <row r="72" spans="2:9" s="16" customFormat="1" ht="18.95" customHeight="1" x14ac:dyDescent="0.25">
      <c r="B72" s="55" t="s">
        <v>114</v>
      </c>
      <c r="C72" s="69" t="s">
        <v>115</v>
      </c>
      <c r="D72" s="70"/>
      <c r="E72" s="49" t="s">
        <v>138</v>
      </c>
      <c r="F72" s="49">
        <v>10</v>
      </c>
      <c r="G72" s="43"/>
      <c r="H72" s="43">
        <f t="shared" ref="H72:H83" si="5">G72*F72</f>
        <v>0</v>
      </c>
      <c r="I72" s="44"/>
    </row>
    <row r="73" spans="2:9" s="16" customFormat="1" ht="18.95" customHeight="1" x14ac:dyDescent="0.25">
      <c r="B73" s="55" t="s">
        <v>116</v>
      </c>
      <c r="C73" s="69" t="s">
        <v>117</v>
      </c>
      <c r="D73" s="70"/>
      <c r="E73" s="49" t="s">
        <v>138</v>
      </c>
      <c r="F73" s="49">
        <v>75</v>
      </c>
      <c r="G73" s="43"/>
      <c r="H73" s="43">
        <f t="shared" si="5"/>
        <v>0</v>
      </c>
      <c r="I73" s="44"/>
    </row>
    <row r="74" spans="2:9" s="16" customFormat="1" ht="42.6" customHeight="1" x14ac:dyDescent="0.25">
      <c r="B74" s="55">
        <v>2.4</v>
      </c>
      <c r="C74" s="69" t="s">
        <v>118</v>
      </c>
      <c r="D74" s="70"/>
      <c r="E74" s="49" t="s">
        <v>35</v>
      </c>
      <c r="F74" s="49">
        <v>5</v>
      </c>
      <c r="G74" s="43"/>
      <c r="H74" s="43">
        <f t="shared" si="5"/>
        <v>0</v>
      </c>
      <c r="I74" s="44"/>
    </row>
    <row r="75" spans="2:9" s="16" customFormat="1" ht="18.95" customHeight="1" x14ac:dyDescent="0.25">
      <c r="B75" s="55">
        <v>2.5</v>
      </c>
      <c r="C75" s="69" t="s">
        <v>119</v>
      </c>
      <c r="D75" s="70"/>
      <c r="E75" s="49" t="s">
        <v>35</v>
      </c>
      <c r="F75" s="49">
        <v>35</v>
      </c>
      <c r="G75" s="43"/>
      <c r="H75" s="43">
        <f t="shared" si="5"/>
        <v>0</v>
      </c>
      <c r="I75" s="44"/>
    </row>
    <row r="76" spans="2:9" s="16" customFormat="1" ht="18.95" customHeight="1" x14ac:dyDescent="0.25">
      <c r="B76" s="55">
        <v>2.6</v>
      </c>
      <c r="C76" s="69" t="s">
        <v>120</v>
      </c>
      <c r="D76" s="70"/>
      <c r="E76" s="49" t="s">
        <v>35</v>
      </c>
      <c r="F76" s="49">
        <v>1</v>
      </c>
      <c r="G76" s="43"/>
      <c r="H76" s="43">
        <f t="shared" si="5"/>
        <v>0</v>
      </c>
      <c r="I76" s="44"/>
    </row>
    <row r="77" spans="2:9" s="16" customFormat="1" ht="18.95" customHeight="1" x14ac:dyDescent="0.25">
      <c r="B77" s="55">
        <v>2.7</v>
      </c>
      <c r="C77" s="69" t="s">
        <v>121</v>
      </c>
      <c r="D77" s="70"/>
      <c r="E77" s="49" t="s">
        <v>35</v>
      </c>
      <c r="F77" s="49">
        <v>1</v>
      </c>
      <c r="G77" s="43"/>
      <c r="H77" s="43">
        <f t="shared" si="5"/>
        <v>0</v>
      </c>
      <c r="I77" s="44"/>
    </row>
    <row r="78" spans="2:9" s="16" customFormat="1" ht="18.95" customHeight="1" x14ac:dyDescent="0.25">
      <c r="B78" s="55">
        <v>2.8</v>
      </c>
      <c r="C78" s="69" t="s">
        <v>122</v>
      </c>
      <c r="D78" s="70"/>
      <c r="E78" s="49" t="s">
        <v>35</v>
      </c>
      <c r="F78" s="49">
        <v>2</v>
      </c>
      <c r="G78" s="43"/>
      <c r="H78" s="43">
        <f t="shared" si="5"/>
        <v>0</v>
      </c>
      <c r="I78" s="44"/>
    </row>
    <row r="79" spans="2:9" s="16" customFormat="1" ht="18.95" customHeight="1" x14ac:dyDescent="0.25">
      <c r="B79" s="55">
        <v>2.9</v>
      </c>
      <c r="C79" s="69" t="s">
        <v>123</v>
      </c>
      <c r="D79" s="70"/>
      <c r="E79" s="49" t="s">
        <v>35</v>
      </c>
      <c r="F79" s="49">
        <v>18</v>
      </c>
      <c r="G79" s="43"/>
      <c r="H79" s="43">
        <f t="shared" si="5"/>
        <v>0</v>
      </c>
      <c r="I79" s="44"/>
    </row>
    <row r="80" spans="2:9" s="16" customFormat="1" ht="18.95" customHeight="1" x14ac:dyDescent="0.25">
      <c r="B80" s="55">
        <v>2.1</v>
      </c>
      <c r="C80" s="69" t="s">
        <v>124</v>
      </c>
      <c r="D80" s="70"/>
      <c r="E80" s="49" t="s">
        <v>35</v>
      </c>
      <c r="F80" s="49">
        <v>3</v>
      </c>
      <c r="G80" s="43"/>
      <c r="H80" s="43">
        <f t="shared" si="5"/>
        <v>0</v>
      </c>
      <c r="I80" s="44"/>
    </row>
    <row r="81" spans="2:9" s="16" customFormat="1" ht="43.5" customHeight="1" x14ac:dyDescent="0.25">
      <c r="B81" s="55">
        <v>2.11</v>
      </c>
      <c r="C81" s="69" t="s">
        <v>133</v>
      </c>
      <c r="D81" s="70"/>
      <c r="E81" s="49" t="s">
        <v>35</v>
      </c>
      <c r="F81" s="49">
        <v>4</v>
      </c>
      <c r="G81" s="43"/>
      <c r="H81" s="43">
        <f t="shared" si="5"/>
        <v>0</v>
      </c>
      <c r="I81" s="44"/>
    </row>
    <row r="82" spans="2:9" s="16" customFormat="1" ht="18.95" customHeight="1" x14ac:dyDescent="0.25">
      <c r="B82" s="55">
        <v>2.12</v>
      </c>
      <c r="C82" s="69" t="s">
        <v>125</v>
      </c>
      <c r="D82" s="70"/>
      <c r="E82" s="49" t="s">
        <v>35</v>
      </c>
      <c r="F82" s="49">
        <v>5</v>
      </c>
      <c r="G82" s="43"/>
      <c r="H82" s="43">
        <f t="shared" si="5"/>
        <v>0</v>
      </c>
      <c r="I82" s="44"/>
    </row>
    <row r="83" spans="2:9" s="16" customFormat="1" ht="18.95" customHeight="1" x14ac:dyDescent="0.25">
      <c r="B83" s="55">
        <v>2.13</v>
      </c>
      <c r="C83" s="69" t="s">
        <v>126</v>
      </c>
      <c r="D83" s="70"/>
      <c r="E83" s="49" t="s">
        <v>35</v>
      </c>
      <c r="F83" s="49">
        <v>2</v>
      </c>
      <c r="G83" s="43"/>
      <c r="H83" s="43">
        <f t="shared" si="5"/>
        <v>0</v>
      </c>
      <c r="I83" s="44"/>
    </row>
    <row r="84" spans="2:9" s="16" customFormat="1" ht="14.45" customHeight="1" x14ac:dyDescent="0.25">
      <c r="B84" s="56">
        <v>2.4</v>
      </c>
      <c r="C84" s="57" t="s">
        <v>127</v>
      </c>
      <c r="D84" s="58"/>
      <c r="E84" s="58"/>
      <c r="F84" s="58"/>
      <c r="G84" s="58"/>
      <c r="H84" s="58"/>
      <c r="I84" s="59"/>
    </row>
    <row r="85" spans="2:9" s="16" customFormat="1" ht="18.95" customHeight="1" x14ac:dyDescent="0.25">
      <c r="B85" s="55" t="s">
        <v>134</v>
      </c>
      <c r="C85" s="69" t="s">
        <v>129</v>
      </c>
      <c r="D85" s="70"/>
      <c r="E85" s="49" t="s">
        <v>35</v>
      </c>
      <c r="F85" s="49">
        <v>5</v>
      </c>
      <c r="G85" s="43"/>
      <c r="H85" s="43">
        <f t="shared" ref="H85:H96" si="6">G85*F85</f>
        <v>0</v>
      </c>
      <c r="I85" s="44"/>
    </row>
    <row r="86" spans="2:9" s="16" customFormat="1" ht="18.95" customHeight="1" x14ac:dyDescent="0.25">
      <c r="B86" s="55" t="s">
        <v>135</v>
      </c>
      <c r="C86" s="69" t="s">
        <v>131</v>
      </c>
      <c r="D86" s="70"/>
      <c r="E86" s="49" t="s">
        <v>35</v>
      </c>
      <c r="F86" s="49">
        <v>5</v>
      </c>
      <c r="G86" s="43"/>
      <c r="H86" s="43">
        <f t="shared" si="6"/>
        <v>0</v>
      </c>
      <c r="I86" s="44"/>
    </row>
    <row r="87" spans="2:9" s="16" customFormat="1" ht="18.95" customHeight="1" x14ac:dyDescent="0.25">
      <c r="B87" s="55" t="s">
        <v>136</v>
      </c>
      <c r="C87" s="69" t="s">
        <v>132</v>
      </c>
      <c r="D87" s="70"/>
      <c r="E87" s="49" t="s">
        <v>35</v>
      </c>
      <c r="F87" s="49">
        <v>10</v>
      </c>
      <c r="G87" s="43"/>
      <c r="H87" s="43">
        <f t="shared" si="6"/>
        <v>0</v>
      </c>
      <c r="I87" s="44"/>
    </row>
    <row r="88" spans="2:9" s="42" customFormat="1" ht="23.1" customHeight="1" x14ac:dyDescent="0.25">
      <c r="B88" s="66" t="s">
        <v>37</v>
      </c>
      <c r="C88" s="67"/>
      <c r="D88" s="67"/>
      <c r="E88" s="67"/>
      <c r="F88" s="67"/>
      <c r="G88" s="67"/>
      <c r="H88" s="67"/>
      <c r="I88" s="68"/>
    </row>
    <row r="89" spans="2:9" s="16" customFormat="1" ht="18.95" customHeight="1" x14ac:dyDescent="0.25">
      <c r="B89" s="55">
        <v>3.1</v>
      </c>
      <c r="C89" s="69" t="s">
        <v>139</v>
      </c>
      <c r="D89" s="70"/>
      <c r="E89" s="49" t="s">
        <v>13</v>
      </c>
      <c r="F89" s="49">
        <v>12</v>
      </c>
      <c r="G89" s="43"/>
      <c r="H89" s="43">
        <f t="shared" si="6"/>
        <v>0</v>
      </c>
      <c r="I89" s="44"/>
    </row>
    <row r="90" spans="2:9" s="16" customFormat="1" ht="18.95" customHeight="1" x14ac:dyDescent="0.25">
      <c r="B90" s="55">
        <v>3.2</v>
      </c>
      <c r="C90" s="69" t="s">
        <v>39</v>
      </c>
      <c r="D90" s="70"/>
      <c r="E90" s="49" t="s">
        <v>40</v>
      </c>
      <c r="F90" s="49">
        <v>1</v>
      </c>
      <c r="G90" s="43"/>
      <c r="H90" s="43">
        <f t="shared" si="6"/>
        <v>0</v>
      </c>
      <c r="I90" s="44"/>
    </row>
    <row r="91" spans="2:9" s="42" customFormat="1" ht="23.1" customHeight="1" x14ac:dyDescent="0.25">
      <c r="B91" s="66" t="s">
        <v>146</v>
      </c>
      <c r="C91" s="67"/>
      <c r="D91" s="67"/>
      <c r="E91" s="67"/>
      <c r="F91" s="67"/>
      <c r="G91" s="67"/>
      <c r="H91" s="67"/>
      <c r="I91" s="68"/>
    </row>
    <row r="92" spans="2:9" s="16" customFormat="1" ht="29.45" customHeight="1" x14ac:dyDescent="0.25">
      <c r="B92" s="55">
        <v>4.0999999999999996</v>
      </c>
      <c r="C92" s="69" t="s">
        <v>141</v>
      </c>
      <c r="D92" s="70"/>
      <c r="E92" s="49" t="s">
        <v>13</v>
      </c>
      <c r="F92" s="49">
        <v>4</v>
      </c>
      <c r="G92" s="43"/>
      <c r="H92" s="43">
        <f t="shared" si="6"/>
        <v>0</v>
      </c>
      <c r="I92" s="44"/>
    </row>
    <row r="93" spans="2:9" s="16" customFormat="1" ht="18.95" customHeight="1" x14ac:dyDescent="0.25">
      <c r="B93" s="55">
        <v>4.2</v>
      </c>
      <c r="C93" s="69" t="s">
        <v>142</v>
      </c>
      <c r="D93" s="70"/>
      <c r="E93" s="49" t="s">
        <v>13</v>
      </c>
      <c r="F93" s="49">
        <v>5</v>
      </c>
      <c r="G93" s="43"/>
      <c r="H93" s="43">
        <f t="shared" si="6"/>
        <v>0</v>
      </c>
      <c r="I93" s="44"/>
    </row>
    <row r="94" spans="2:9" s="16" customFormat="1" ht="18.95" customHeight="1" x14ac:dyDescent="0.25">
      <c r="B94" s="55">
        <v>4.3</v>
      </c>
      <c r="C94" s="69" t="s">
        <v>143</v>
      </c>
      <c r="D94" s="70"/>
      <c r="E94" s="49" t="s">
        <v>13</v>
      </c>
      <c r="F94" s="49">
        <v>2</v>
      </c>
      <c r="G94" s="43"/>
      <c r="H94" s="43">
        <f t="shared" si="6"/>
        <v>0</v>
      </c>
      <c r="I94" s="44"/>
    </row>
    <row r="95" spans="2:9" s="16" customFormat="1" ht="18.95" customHeight="1" x14ac:dyDescent="0.25">
      <c r="B95" s="55">
        <v>4.4000000000000004</v>
      </c>
      <c r="C95" s="69" t="s">
        <v>144</v>
      </c>
      <c r="D95" s="70"/>
      <c r="E95" s="49" t="s">
        <v>13</v>
      </c>
      <c r="F95" s="49">
        <v>1</v>
      </c>
      <c r="G95" s="43"/>
      <c r="H95" s="43">
        <f t="shared" si="6"/>
        <v>0</v>
      </c>
      <c r="I95" s="44"/>
    </row>
    <row r="96" spans="2:9" s="16" customFormat="1" ht="18.95" customHeight="1" x14ac:dyDescent="0.25">
      <c r="B96" s="55">
        <v>4.5</v>
      </c>
      <c r="C96" s="69" t="s">
        <v>145</v>
      </c>
      <c r="D96" s="70"/>
      <c r="E96" s="49" t="s">
        <v>13</v>
      </c>
      <c r="F96" s="49">
        <v>8</v>
      </c>
      <c r="G96" s="43"/>
      <c r="H96" s="43">
        <f t="shared" si="6"/>
        <v>0</v>
      </c>
      <c r="I96" s="44"/>
    </row>
    <row r="97" spans="2:9" s="41" customFormat="1" ht="45" customHeight="1" x14ac:dyDescent="0.25">
      <c r="B97" s="83" t="s">
        <v>147</v>
      </c>
      <c r="C97" s="84"/>
      <c r="D97" s="84"/>
      <c r="E97" s="84"/>
      <c r="F97" s="85"/>
      <c r="G97" s="50"/>
      <c r="H97" s="50">
        <f>SUM(H31:H96)</f>
        <v>0</v>
      </c>
      <c r="I97" s="51"/>
    </row>
    <row r="98" spans="2:9" s="1" customFormat="1" ht="15.75" thickBot="1" x14ac:dyDescent="0.3">
      <c r="B98" s="32"/>
      <c r="C98" s="32"/>
      <c r="D98" s="33"/>
      <c r="E98" s="34"/>
      <c r="F98" s="34"/>
      <c r="G98" s="34"/>
      <c r="H98" s="34"/>
      <c r="I98" s="40"/>
    </row>
    <row r="99" spans="2:9" ht="32.25" customHeight="1" thickBot="1" x14ac:dyDescent="0.25">
      <c r="B99" s="63" t="s">
        <v>154</v>
      </c>
      <c r="C99" s="64"/>
      <c r="D99" s="64"/>
      <c r="E99" s="64"/>
      <c r="F99" s="64"/>
      <c r="G99" s="64"/>
      <c r="H99" s="64"/>
      <c r="I99" s="65"/>
    </row>
    <row r="100" spans="2:9" s="42" customFormat="1" ht="23.1" customHeight="1" x14ac:dyDescent="0.25">
      <c r="B100" s="66" t="s">
        <v>140</v>
      </c>
      <c r="C100" s="67"/>
      <c r="D100" s="67"/>
      <c r="E100" s="67"/>
      <c r="F100" s="67"/>
      <c r="G100" s="67"/>
      <c r="H100" s="67"/>
      <c r="I100" s="68"/>
    </row>
    <row r="101" spans="2:9" s="16" customFormat="1" ht="38.1" customHeight="1" x14ac:dyDescent="0.25">
      <c r="B101" s="55">
        <v>1.1000000000000001</v>
      </c>
      <c r="C101" s="69" t="s">
        <v>148</v>
      </c>
      <c r="D101" s="70"/>
      <c r="E101" s="49" t="s">
        <v>151</v>
      </c>
      <c r="F101" s="49">
        <v>60</v>
      </c>
      <c r="G101" s="43"/>
      <c r="H101" s="43">
        <f t="shared" ref="H101:H103" si="7">G101*F101</f>
        <v>0</v>
      </c>
      <c r="I101" s="44"/>
    </row>
    <row r="102" spans="2:9" s="16" customFormat="1" ht="18.95" customHeight="1" x14ac:dyDescent="0.25">
      <c r="B102" s="55">
        <v>1.2</v>
      </c>
      <c r="C102" s="69" t="s">
        <v>149</v>
      </c>
      <c r="D102" s="70"/>
      <c r="E102" s="49" t="s">
        <v>35</v>
      </c>
      <c r="F102" s="49">
        <v>1</v>
      </c>
      <c r="G102" s="43"/>
      <c r="H102" s="43">
        <f t="shared" si="7"/>
        <v>0</v>
      </c>
      <c r="I102" s="44"/>
    </row>
    <row r="103" spans="2:9" s="16" customFormat="1" ht="18.95" customHeight="1" x14ac:dyDescent="0.25">
      <c r="B103" s="55">
        <v>1.3</v>
      </c>
      <c r="C103" s="69" t="s">
        <v>150</v>
      </c>
      <c r="D103" s="70"/>
      <c r="E103" s="49" t="s">
        <v>35</v>
      </c>
      <c r="F103" s="49">
        <v>5</v>
      </c>
      <c r="G103" s="43"/>
      <c r="H103" s="43">
        <f t="shared" si="7"/>
        <v>0</v>
      </c>
      <c r="I103" s="44"/>
    </row>
    <row r="104" spans="2:9" s="42" customFormat="1" ht="23.1" customHeight="1" x14ac:dyDescent="0.25">
      <c r="B104" s="66" t="s">
        <v>37</v>
      </c>
      <c r="C104" s="67"/>
      <c r="D104" s="67"/>
      <c r="E104" s="67"/>
      <c r="F104" s="67"/>
      <c r="G104" s="67"/>
      <c r="H104" s="67"/>
      <c r="I104" s="68"/>
    </row>
    <row r="105" spans="2:9" s="16" customFormat="1" ht="26.1" customHeight="1" x14ac:dyDescent="0.25">
      <c r="B105" s="55">
        <v>2.1</v>
      </c>
      <c r="C105" s="69" t="s">
        <v>152</v>
      </c>
      <c r="D105" s="70"/>
      <c r="E105" s="49" t="s">
        <v>13</v>
      </c>
      <c r="F105" s="49">
        <v>120</v>
      </c>
      <c r="G105" s="43"/>
      <c r="H105" s="43">
        <f t="shared" ref="H105:H107" si="8">G105*F105</f>
        <v>0</v>
      </c>
      <c r="I105" s="44"/>
    </row>
    <row r="106" spans="2:9" s="16" customFormat="1" ht="26.1" customHeight="1" x14ac:dyDescent="0.25">
      <c r="B106" s="55">
        <v>2.2000000000000002</v>
      </c>
      <c r="C106" s="69" t="s">
        <v>39</v>
      </c>
      <c r="D106" s="70"/>
      <c r="E106" s="49" t="s">
        <v>13</v>
      </c>
      <c r="F106" s="49">
        <v>1</v>
      </c>
      <c r="G106" s="43"/>
      <c r="H106" s="43">
        <f t="shared" si="8"/>
        <v>0</v>
      </c>
      <c r="I106" s="44"/>
    </row>
    <row r="107" spans="2:9" s="16" customFormat="1" ht="26.1" customHeight="1" x14ac:dyDescent="0.25">
      <c r="B107" s="55">
        <v>2.2999999999999998</v>
      </c>
      <c r="C107" s="69" t="s">
        <v>153</v>
      </c>
      <c r="D107" s="70"/>
      <c r="E107" s="49" t="s">
        <v>13</v>
      </c>
      <c r="F107" s="49">
        <v>2</v>
      </c>
      <c r="G107" s="43"/>
      <c r="H107" s="43">
        <f t="shared" si="8"/>
        <v>0</v>
      </c>
      <c r="I107" s="44"/>
    </row>
    <row r="108" spans="2:9" s="41" customFormat="1" ht="45" customHeight="1" x14ac:dyDescent="0.25">
      <c r="B108" s="83" t="s">
        <v>265</v>
      </c>
      <c r="C108" s="84"/>
      <c r="D108" s="84"/>
      <c r="E108" s="84"/>
      <c r="F108" s="85"/>
      <c r="G108" s="50"/>
      <c r="H108" s="50">
        <f>SUM(H101:H107)</f>
        <v>0</v>
      </c>
      <c r="I108" s="51"/>
    </row>
    <row r="109" spans="2:9" s="1" customFormat="1" ht="15.75" thickBot="1" x14ac:dyDescent="0.3">
      <c r="B109" s="32"/>
      <c r="C109" s="32"/>
      <c r="D109" s="33"/>
      <c r="E109" s="34"/>
      <c r="F109" s="34"/>
      <c r="G109" s="34"/>
      <c r="H109" s="34"/>
      <c r="I109" s="40"/>
    </row>
    <row r="110" spans="2:9" s="1" customFormat="1" ht="38.1" customHeight="1" thickBot="1" x14ac:dyDescent="0.25">
      <c r="B110" s="63" t="s">
        <v>268</v>
      </c>
      <c r="C110" s="64"/>
      <c r="D110" s="64"/>
      <c r="E110" s="64"/>
      <c r="F110" s="64"/>
      <c r="G110" s="64"/>
      <c r="H110" s="64"/>
      <c r="I110" s="65"/>
    </row>
    <row r="111" spans="2:9" s="1" customFormat="1" ht="15" x14ac:dyDescent="0.2">
      <c r="B111" s="66" t="s">
        <v>155</v>
      </c>
      <c r="C111" s="67"/>
      <c r="D111" s="67"/>
      <c r="E111" s="67"/>
      <c r="F111" s="67"/>
      <c r="G111" s="67"/>
      <c r="H111" s="67"/>
      <c r="I111" s="68"/>
    </row>
    <row r="112" spans="2:9" s="16" customFormat="1" ht="14.45" customHeight="1" x14ac:dyDescent="0.25">
      <c r="B112" s="56">
        <v>1.1000000000000001</v>
      </c>
      <c r="C112" s="57" t="s">
        <v>58</v>
      </c>
      <c r="D112" s="58"/>
      <c r="E112" s="58"/>
      <c r="F112" s="58"/>
      <c r="G112" s="58"/>
      <c r="H112" s="58"/>
      <c r="I112" s="59"/>
    </row>
    <row r="113" spans="2:9" s="16" customFormat="1" ht="26.1" customHeight="1" x14ac:dyDescent="0.25">
      <c r="B113" s="55" t="s">
        <v>43</v>
      </c>
      <c r="C113" s="69" t="s">
        <v>269</v>
      </c>
      <c r="D113" s="70"/>
      <c r="E113" s="49" t="s">
        <v>211</v>
      </c>
      <c r="F113" s="49">
        <v>1025</v>
      </c>
      <c r="G113" s="43"/>
      <c r="H113" s="43">
        <f t="shared" ref="H113:H114" si="9">G113*F113</f>
        <v>0</v>
      </c>
      <c r="I113" s="44"/>
    </row>
    <row r="114" spans="2:9" s="16" customFormat="1" ht="26.1" customHeight="1" x14ac:dyDescent="0.25">
      <c r="B114" s="55" t="s">
        <v>45</v>
      </c>
      <c r="C114" s="69" t="s">
        <v>270</v>
      </c>
      <c r="D114" s="70"/>
      <c r="E114" s="49" t="s">
        <v>13</v>
      </c>
      <c r="F114" s="49">
        <v>2</v>
      </c>
      <c r="G114" s="43"/>
      <c r="H114" s="43">
        <f t="shared" si="9"/>
        <v>0</v>
      </c>
      <c r="I114" s="44"/>
    </row>
    <row r="115" spans="2:9" s="16" customFormat="1" ht="14.45" customHeight="1" x14ac:dyDescent="0.25">
      <c r="B115" s="56">
        <v>1.2</v>
      </c>
      <c r="C115" s="57" t="s">
        <v>47</v>
      </c>
      <c r="D115" s="58"/>
      <c r="E115" s="58"/>
      <c r="F115" s="58"/>
      <c r="G115" s="58"/>
      <c r="H115" s="58"/>
      <c r="I115" s="59"/>
    </row>
    <row r="116" spans="2:9" s="16" customFormat="1" ht="26.1" customHeight="1" x14ac:dyDescent="0.25">
      <c r="B116" s="55" t="s">
        <v>48</v>
      </c>
      <c r="C116" s="69" t="s">
        <v>271</v>
      </c>
      <c r="D116" s="70"/>
      <c r="E116" s="49" t="s">
        <v>211</v>
      </c>
      <c r="F116" s="49">
        <v>15</v>
      </c>
      <c r="G116" s="43"/>
      <c r="H116" s="43">
        <f t="shared" ref="H116" si="10">G116*F116</f>
        <v>0</v>
      </c>
      <c r="I116" s="44"/>
    </row>
    <row r="117" spans="2:9" s="16" customFormat="1" ht="14.45" customHeight="1" x14ac:dyDescent="0.25">
      <c r="B117" s="56">
        <v>1.3</v>
      </c>
      <c r="C117" s="57" t="s">
        <v>206</v>
      </c>
      <c r="D117" s="58"/>
      <c r="E117" s="58"/>
      <c r="F117" s="58"/>
      <c r="G117" s="58"/>
      <c r="H117" s="58"/>
      <c r="I117" s="59"/>
    </row>
    <row r="118" spans="2:9" s="16" customFormat="1" ht="26.1" customHeight="1" x14ac:dyDescent="0.25">
      <c r="B118" s="55" t="s">
        <v>59</v>
      </c>
      <c r="C118" s="69" t="s">
        <v>207</v>
      </c>
      <c r="D118" s="70"/>
      <c r="E118" s="49" t="s">
        <v>100</v>
      </c>
      <c r="F118" s="49">
        <v>7</v>
      </c>
      <c r="G118" s="43"/>
      <c r="H118" s="43">
        <f t="shared" ref="H118" si="11">G118*F118</f>
        <v>0</v>
      </c>
      <c r="I118" s="44"/>
    </row>
    <row r="119" spans="2:9" s="16" customFormat="1" ht="14.45" customHeight="1" x14ac:dyDescent="0.25">
      <c r="B119" s="56">
        <v>1.4</v>
      </c>
      <c r="C119" s="57" t="s">
        <v>90</v>
      </c>
      <c r="D119" s="58"/>
      <c r="E119" s="58"/>
      <c r="F119" s="58"/>
      <c r="G119" s="58"/>
      <c r="H119" s="58"/>
      <c r="I119" s="59"/>
    </row>
    <row r="120" spans="2:9" s="16" customFormat="1" ht="26.1" customHeight="1" x14ac:dyDescent="0.25">
      <c r="B120" s="55" t="s">
        <v>64</v>
      </c>
      <c r="C120" s="69" t="s">
        <v>272</v>
      </c>
      <c r="D120" s="70"/>
      <c r="E120" s="49" t="s">
        <v>13</v>
      </c>
      <c r="F120" s="49">
        <v>20</v>
      </c>
      <c r="G120" s="43"/>
      <c r="H120" s="43">
        <f t="shared" ref="H120" si="12">G120*F120</f>
        <v>0</v>
      </c>
      <c r="I120" s="44"/>
    </row>
    <row r="121" spans="2:9" s="1" customFormat="1" ht="15" x14ac:dyDescent="0.2">
      <c r="B121" s="66" t="s">
        <v>140</v>
      </c>
      <c r="C121" s="67"/>
      <c r="D121" s="67"/>
      <c r="E121" s="67"/>
      <c r="F121" s="67"/>
      <c r="G121" s="67"/>
      <c r="H121" s="67"/>
      <c r="I121" s="68"/>
    </row>
    <row r="122" spans="2:9" s="16" customFormat="1" ht="26.1" customHeight="1" x14ac:dyDescent="0.25">
      <c r="B122" s="55">
        <v>2.1</v>
      </c>
      <c r="C122" s="69" t="s">
        <v>273</v>
      </c>
      <c r="D122" s="70"/>
      <c r="E122" s="49" t="s">
        <v>35</v>
      </c>
      <c r="F122" s="49">
        <v>30</v>
      </c>
      <c r="G122" s="43"/>
      <c r="H122" s="43">
        <f t="shared" ref="H122:H128" si="13">G122*F122</f>
        <v>0</v>
      </c>
      <c r="I122" s="44"/>
    </row>
    <row r="123" spans="2:9" s="16" customFormat="1" ht="26.1" customHeight="1" x14ac:dyDescent="0.25">
      <c r="B123" s="55">
        <v>2.2000000000000002</v>
      </c>
      <c r="C123" s="69" t="s">
        <v>125</v>
      </c>
      <c r="D123" s="70"/>
      <c r="E123" s="49" t="s">
        <v>35</v>
      </c>
      <c r="F123" s="49">
        <v>30</v>
      </c>
      <c r="G123" s="43"/>
      <c r="H123" s="43">
        <f t="shared" si="13"/>
        <v>0</v>
      </c>
      <c r="I123" s="44"/>
    </row>
    <row r="124" spans="2:9" s="16" customFormat="1" ht="26.1" customHeight="1" x14ac:dyDescent="0.25">
      <c r="B124" s="55">
        <v>2.2999999999999998</v>
      </c>
      <c r="C124" s="69" t="s">
        <v>274</v>
      </c>
      <c r="D124" s="70"/>
      <c r="E124" s="49" t="s">
        <v>35</v>
      </c>
      <c r="F124" s="49">
        <v>1</v>
      </c>
      <c r="G124" s="43"/>
      <c r="H124" s="43">
        <f t="shared" si="13"/>
        <v>0</v>
      </c>
      <c r="I124" s="44"/>
    </row>
    <row r="125" spans="2:9" s="16" customFormat="1" ht="26.1" customHeight="1" x14ac:dyDescent="0.25">
      <c r="B125" s="55">
        <v>2.4</v>
      </c>
      <c r="C125" s="69" t="s">
        <v>275</v>
      </c>
      <c r="D125" s="70"/>
      <c r="E125" s="49" t="s">
        <v>33</v>
      </c>
      <c r="F125" s="49">
        <v>225</v>
      </c>
      <c r="G125" s="43"/>
      <c r="H125" s="43">
        <f t="shared" si="13"/>
        <v>0</v>
      </c>
      <c r="I125" s="44"/>
    </row>
    <row r="126" spans="2:9" s="16" customFormat="1" ht="26.1" customHeight="1" x14ac:dyDescent="0.25">
      <c r="B126" s="55">
        <v>2.5</v>
      </c>
      <c r="C126" s="69" t="s">
        <v>276</v>
      </c>
      <c r="D126" s="70"/>
      <c r="E126" s="49" t="s">
        <v>34</v>
      </c>
      <c r="F126" s="49">
        <v>1</v>
      </c>
      <c r="G126" s="43"/>
      <c r="H126" s="43">
        <f t="shared" si="13"/>
        <v>0</v>
      </c>
      <c r="I126" s="44"/>
    </row>
    <row r="127" spans="2:9" s="16" customFormat="1" ht="26.1" customHeight="1" x14ac:dyDescent="0.25">
      <c r="B127" s="55">
        <v>2.6</v>
      </c>
      <c r="C127" s="69" t="s">
        <v>277</v>
      </c>
      <c r="D127" s="70"/>
      <c r="E127" s="49" t="s">
        <v>34</v>
      </c>
      <c r="F127" s="49">
        <v>1</v>
      </c>
      <c r="G127" s="43"/>
      <c r="H127" s="43">
        <f t="shared" si="13"/>
        <v>0</v>
      </c>
      <c r="I127" s="44"/>
    </row>
    <row r="128" spans="2:9" s="16" customFormat="1" ht="26.1" customHeight="1" x14ac:dyDescent="0.25">
      <c r="B128" s="55">
        <v>2.7</v>
      </c>
      <c r="C128" s="69" t="s">
        <v>30</v>
      </c>
      <c r="D128" s="70"/>
      <c r="E128" s="49" t="s">
        <v>35</v>
      </c>
      <c r="F128" s="49">
        <v>5</v>
      </c>
      <c r="G128" s="43"/>
      <c r="H128" s="43">
        <f t="shared" si="13"/>
        <v>0</v>
      </c>
      <c r="I128" s="44"/>
    </row>
    <row r="129" spans="2:9" s="1" customFormat="1" ht="15" x14ac:dyDescent="0.2">
      <c r="B129" s="66" t="s">
        <v>37</v>
      </c>
      <c r="C129" s="67"/>
      <c r="D129" s="67"/>
      <c r="E129" s="67"/>
      <c r="F129" s="67"/>
      <c r="G129" s="67"/>
      <c r="H129" s="67"/>
      <c r="I129" s="68"/>
    </row>
    <row r="130" spans="2:9" s="16" customFormat="1" ht="26.1" customHeight="1" x14ac:dyDescent="0.25">
      <c r="B130" s="55">
        <v>3.1</v>
      </c>
      <c r="C130" s="69" t="s">
        <v>235</v>
      </c>
      <c r="D130" s="70"/>
      <c r="E130" s="49" t="s">
        <v>257</v>
      </c>
      <c r="F130" s="49">
        <v>1</v>
      </c>
      <c r="G130" s="43"/>
      <c r="H130" s="43">
        <f t="shared" ref="H130:H144" si="14">G130*F130</f>
        <v>0</v>
      </c>
      <c r="I130" s="44"/>
    </row>
    <row r="131" spans="2:9" s="16" customFormat="1" ht="26.1" customHeight="1" x14ac:dyDescent="0.25">
      <c r="B131" s="55">
        <v>3.2</v>
      </c>
      <c r="C131" s="69" t="s">
        <v>278</v>
      </c>
      <c r="D131" s="70"/>
      <c r="E131" s="49" t="s">
        <v>13</v>
      </c>
      <c r="F131" s="49">
        <v>10</v>
      </c>
      <c r="G131" s="43"/>
      <c r="H131" s="43">
        <f t="shared" si="14"/>
        <v>0</v>
      </c>
      <c r="I131" s="44"/>
    </row>
    <row r="132" spans="2:9" s="16" customFormat="1" ht="26.1" customHeight="1" x14ac:dyDescent="0.25">
      <c r="B132" s="55">
        <v>3.3</v>
      </c>
      <c r="C132" s="69" t="s">
        <v>279</v>
      </c>
      <c r="D132" s="70"/>
      <c r="E132" s="49" t="s">
        <v>13</v>
      </c>
      <c r="F132" s="49">
        <v>2</v>
      </c>
      <c r="G132" s="43"/>
      <c r="H132" s="43">
        <f t="shared" si="14"/>
        <v>0</v>
      </c>
      <c r="I132" s="44"/>
    </row>
    <row r="133" spans="2:9" s="16" customFormat="1" ht="26.1" customHeight="1" x14ac:dyDescent="0.25">
      <c r="B133" s="55">
        <v>3.4</v>
      </c>
      <c r="C133" s="98" t="s">
        <v>300</v>
      </c>
      <c r="D133" s="99"/>
      <c r="E133" s="95" t="s">
        <v>13</v>
      </c>
      <c r="F133" s="95">
        <v>2</v>
      </c>
      <c r="G133" s="96"/>
      <c r="H133" s="96">
        <f t="shared" si="14"/>
        <v>0</v>
      </c>
      <c r="I133" s="97"/>
    </row>
    <row r="134" spans="2:9" s="16" customFormat="1" ht="26.1" customHeight="1" x14ac:dyDescent="0.25">
      <c r="B134" s="55">
        <v>3.5</v>
      </c>
      <c r="C134" s="69" t="s">
        <v>280</v>
      </c>
      <c r="D134" s="70"/>
      <c r="E134" s="49" t="s">
        <v>212</v>
      </c>
      <c r="F134" s="49">
        <v>350</v>
      </c>
      <c r="G134" s="43"/>
      <c r="H134" s="43">
        <f t="shared" si="14"/>
        <v>0</v>
      </c>
      <c r="I134" s="44"/>
    </row>
    <row r="135" spans="2:9" s="16" customFormat="1" ht="26.1" customHeight="1" x14ac:dyDescent="0.25">
      <c r="B135" s="55">
        <v>3.6</v>
      </c>
      <c r="C135" s="69" t="s">
        <v>281</v>
      </c>
      <c r="D135" s="70"/>
      <c r="E135" s="49" t="s">
        <v>138</v>
      </c>
      <c r="F135" s="49">
        <v>20</v>
      </c>
      <c r="G135" s="43"/>
      <c r="H135" s="43">
        <f t="shared" si="14"/>
        <v>0</v>
      </c>
      <c r="I135" s="44"/>
    </row>
    <row r="136" spans="2:9" s="16" customFormat="1" ht="26.1" customHeight="1" x14ac:dyDescent="0.25">
      <c r="B136" s="55">
        <v>3.7</v>
      </c>
      <c r="C136" s="69" t="s">
        <v>282</v>
      </c>
      <c r="D136" s="70"/>
      <c r="E136" s="49" t="s">
        <v>138</v>
      </c>
      <c r="F136" s="49">
        <v>50</v>
      </c>
      <c r="G136" s="43"/>
      <c r="H136" s="43">
        <f t="shared" si="14"/>
        <v>0</v>
      </c>
      <c r="I136" s="44"/>
    </row>
    <row r="137" spans="2:9" s="16" customFormat="1" ht="26.1" customHeight="1" x14ac:dyDescent="0.25">
      <c r="B137" s="55">
        <v>3.8</v>
      </c>
      <c r="C137" s="69" t="s">
        <v>283</v>
      </c>
      <c r="D137" s="70"/>
      <c r="E137" s="49" t="s">
        <v>13</v>
      </c>
      <c r="F137" s="49">
        <v>1</v>
      </c>
      <c r="G137" s="43"/>
      <c r="H137" s="43">
        <f t="shared" si="14"/>
        <v>0</v>
      </c>
      <c r="I137" s="44"/>
    </row>
    <row r="138" spans="2:9" s="16" customFormat="1" ht="26.1" customHeight="1" x14ac:dyDescent="0.25">
      <c r="B138" s="55">
        <v>3.9</v>
      </c>
      <c r="C138" s="69" t="s">
        <v>284</v>
      </c>
      <c r="D138" s="70"/>
      <c r="E138" s="49" t="s">
        <v>13</v>
      </c>
      <c r="F138" s="49">
        <v>1</v>
      </c>
      <c r="G138" s="43"/>
      <c r="H138" s="43">
        <f t="shared" si="14"/>
        <v>0</v>
      </c>
      <c r="I138" s="44"/>
    </row>
    <row r="139" spans="2:9" s="16" customFormat="1" ht="26.1" customHeight="1" x14ac:dyDescent="0.25">
      <c r="B139" s="55">
        <v>3.1</v>
      </c>
      <c r="C139" s="69" t="s">
        <v>285</v>
      </c>
      <c r="D139" s="70"/>
      <c r="E139" s="49" t="s">
        <v>291</v>
      </c>
      <c r="F139" s="49">
        <v>1</v>
      </c>
      <c r="G139" s="43"/>
      <c r="H139" s="43">
        <f t="shared" si="14"/>
        <v>0</v>
      </c>
      <c r="I139" s="44"/>
    </row>
    <row r="140" spans="2:9" s="16" customFormat="1" ht="26.1" customHeight="1" x14ac:dyDescent="0.25">
      <c r="B140" s="55">
        <v>3.11</v>
      </c>
      <c r="C140" s="69" t="s">
        <v>286</v>
      </c>
      <c r="D140" s="70"/>
      <c r="E140" s="49" t="s">
        <v>138</v>
      </c>
      <c r="F140" s="49">
        <v>30</v>
      </c>
      <c r="G140" s="43"/>
      <c r="H140" s="43">
        <f t="shared" si="14"/>
        <v>0</v>
      </c>
      <c r="I140" s="44"/>
    </row>
    <row r="141" spans="2:9" s="16" customFormat="1" ht="26.1" customHeight="1" x14ac:dyDescent="0.25">
      <c r="B141" s="55">
        <v>3.12</v>
      </c>
      <c r="C141" s="69" t="s">
        <v>287</v>
      </c>
      <c r="D141" s="70"/>
      <c r="E141" s="49" t="s">
        <v>138</v>
      </c>
      <c r="F141" s="49">
        <v>5</v>
      </c>
      <c r="G141" s="43"/>
      <c r="H141" s="43">
        <f t="shared" si="14"/>
        <v>0</v>
      </c>
      <c r="I141" s="44"/>
    </row>
    <row r="142" spans="2:9" s="16" customFormat="1" ht="26.1" customHeight="1" x14ac:dyDescent="0.25">
      <c r="B142" s="55">
        <v>3.13</v>
      </c>
      <c r="C142" s="69" t="s">
        <v>288</v>
      </c>
      <c r="D142" s="70"/>
      <c r="E142" s="49" t="s">
        <v>13</v>
      </c>
      <c r="F142" s="49">
        <v>150</v>
      </c>
      <c r="G142" s="43"/>
      <c r="H142" s="43">
        <f t="shared" si="14"/>
        <v>0</v>
      </c>
      <c r="I142" s="44"/>
    </row>
    <row r="143" spans="2:9" s="16" customFormat="1" ht="26.1" customHeight="1" x14ac:dyDescent="0.25">
      <c r="B143" s="55">
        <v>3.14</v>
      </c>
      <c r="C143" s="69" t="s">
        <v>289</v>
      </c>
      <c r="D143" s="70"/>
      <c r="E143" s="49" t="s">
        <v>13</v>
      </c>
      <c r="F143" s="49">
        <v>1</v>
      </c>
      <c r="G143" s="43"/>
      <c r="H143" s="43">
        <f t="shared" si="14"/>
        <v>0</v>
      </c>
      <c r="I143" s="44"/>
    </row>
    <row r="144" spans="2:9" s="16" customFormat="1" ht="26.1" customHeight="1" x14ac:dyDescent="0.25">
      <c r="B144" s="55">
        <v>3.15</v>
      </c>
      <c r="C144" s="69" t="s">
        <v>290</v>
      </c>
      <c r="D144" s="70"/>
      <c r="E144" s="49" t="s">
        <v>13</v>
      </c>
      <c r="F144" s="49">
        <v>1</v>
      </c>
      <c r="G144" s="43"/>
      <c r="H144" s="43">
        <f t="shared" si="14"/>
        <v>0</v>
      </c>
      <c r="I144" s="44"/>
    </row>
    <row r="145" spans="2:9" s="1" customFormat="1" ht="15" x14ac:dyDescent="0.2">
      <c r="B145" s="66" t="s">
        <v>146</v>
      </c>
      <c r="C145" s="67"/>
      <c r="D145" s="67"/>
      <c r="E145" s="67"/>
      <c r="F145" s="67"/>
      <c r="G145" s="67"/>
      <c r="H145" s="67"/>
      <c r="I145" s="68"/>
    </row>
    <row r="146" spans="2:9" s="16" customFormat="1" ht="26.1" customHeight="1" x14ac:dyDescent="0.25">
      <c r="B146" s="55">
        <v>4.0999999999999996</v>
      </c>
      <c r="C146" s="69" t="s">
        <v>292</v>
      </c>
      <c r="D146" s="70"/>
      <c r="E146" s="49" t="s">
        <v>13</v>
      </c>
      <c r="F146" s="49">
        <v>1</v>
      </c>
      <c r="G146" s="43"/>
      <c r="H146" s="43">
        <f t="shared" ref="H146:H149" si="15">G146*F146</f>
        <v>0</v>
      </c>
      <c r="I146" s="44"/>
    </row>
    <row r="147" spans="2:9" s="16" customFormat="1" ht="26.1" customHeight="1" x14ac:dyDescent="0.25">
      <c r="B147" s="55">
        <v>4.2</v>
      </c>
      <c r="C147" s="69" t="s">
        <v>293</v>
      </c>
      <c r="D147" s="70"/>
      <c r="E147" s="49" t="s">
        <v>13</v>
      </c>
      <c r="F147" s="49">
        <v>11</v>
      </c>
      <c r="G147" s="43"/>
      <c r="H147" s="43">
        <f t="shared" si="15"/>
        <v>0</v>
      </c>
      <c r="I147" s="44"/>
    </row>
    <row r="148" spans="2:9" s="16" customFormat="1" ht="26.1" customHeight="1" x14ac:dyDescent="0.25">
      <c r="B148" s="55">
        <v>4.3</v>
      </c>
      <c r="C148" s="69" t="s">
        <v>294</v>
      </c>
      <c r="D148" s="70"/>
      <c r="E148" s="49" t="s">
        <v>13</v>
      </c>
      <c r="F148" s="49">
        <v>1</v>
      </c>
      <c r="G148" s="43"/>
      <c r="H148" s="43">
        <f t="shared" si="15"/>
        <v>0</v>
      </c>
      <c r="I148" s="44"/>
    </row>
    <row r="149" spans="2:9" s="16" customFormat="1" ht="26.1" customHeight="1" x14ac:dyDescent="0.25">
      <c r="B149" s="55">
        <v>4.4000000000000004</v>
      </c>
      <c r="C149" s="69" t="s">
        <v>295</v>
      </c>
      <c r="D149" s="70"/>
      <c r="E149" s="49" t="s">
        <v>13</v>
      </c>
      <c r="F149" s="49">
        <v>1</v>
      </c>
      <c r="G149" s="43"/>
      <c r="H149" s="43">
        <f t="shared" si="15"/>
        <v>0</v>
      </c>
      <c r="I149" s="44"/>
    </row>
    <row r="150" spans="2:9" s="41" customFormat="1" ht="45" customHeight="1" x14ac:dyDescent="0.25">
      <c r="B150" s="83" t="s">
        <v>296</v>
      </c>
      <c r="C150" s="84"/>
      <c r="D150" s="84"/>
      <c r="E150" s="84"/>
      <c r="F150" s="85"/>
      <c r="G150" s="50"/>
      <c r="H150" s="50">
        <f>SUM(H113:H149)</f>
        <v>0</v>
      </c>
      <c r="I150" s="51"/>
    </row>
    <row r="151" spans="2:9" s="1" customFormat="1" ht="15.75" thickBot="1" x14ac:dyDescent="0.3">
      <c r="B151" s="32"/>
      <c r="C151" s="32"/>
      <c r="D151" s="33"/>
      <c r="E151" s="34"/>
      <c r="F151" s="34"/>
      <c r="G151" s="34"/>
      <c r="H151" s="34"/>
      <c r="I151" s="40"/>
    </row>
    <row r="152" spans="2:9" ht="32.25" customHeight="1" thickBot="1" x14ac:dyDescent="0.25">
      <c r="B152" s="63" t="s">
        <v>266</v>
      </c>
      <c r="C152" s="64"/>
      <c r="D152" s="64"/>
      <c r="E152" s="64"/>
      <c r="F152" s="64"/>
      <c r="G152" s="64"/>
      <c r="H152" s="64"/>
      <c r="I152" s="65"/>
    </row>
    <row r="153" spans="2:9" s="42" customFormat="1" ht="23.1" customHeight="1" x14ac:dyDescent="0.25">
      <c r="B153" s="66" t="s">
        <v>155</v>
      </c>
      <c r="C153" s="67"/>
      <c r="D153" s="67"/>
      <c r="E153" s="67"/>
      <c r="F153" s="67"/>
      <c r="G153" s="67"/>
      <c r="H153" s="67"/>
      <c r="I153" s="68"/>
    </row>
    <row r="154" spans="2:9" s="16" customFormat="1" ht="14.45" customHeight="1" x14ac:dyDescent="0.25">
      <c r="B154" s="56">
        <v>1.1000000000000001</v>
      </c>
      <c r="C154" s="57" t="s">
        <v>42</v>
      </c>
      <c r="D154" s="58"/>
      <c r="E154" s="58"/>
      <c r="F154" s="58"/>
      <c r="G154" s="58"/>
      <c r="H154" s="58"/>
      <c r="I154" s="59"/>
    </row>
    <row r="155" spans="2:9" s="16" customFormat="1" ht="26.1" customHeight="1" x14ac:dyDescent="0.25">
      <c r="B155" s="55" t="s">
        <v>43</v>
      </c>
      <c r="C155" s="69" t="s">
        <v>156</v>
      </c>
      <c r="D155" s="70"/>
      <c r="E155" s="49" t="s">
        <v>138</v>
      </c>
      <c r="F155" s="49">
        <v>7</v>
      </c>
      <c r="G155" s="43"/>
      <c r="H155" s="43">
        <f t="shared" ref="H155:H217" si="16">G155*F155</f>
        <v>0</v>
      </c>
      <c r="I155" s="44"/>
    </row>
    <row r="156" spans="2:9" s="16" customFormat="1" ht="26.1" customHeight="1" x14ac:dyDescent="0.25">
      <c r="B156" s="55" t="s">
        <v>45</v>
      </c>
      <c r="C156" s="69" t="s">
        <v>157</v>
      </c>
      <c r="D156" s="70"/>
      <c r="E156" s="49" t="s">
        <v>33</v>
      </c>
      <c r="F156" s="49">
        <v>335</v>
      </c>
      <c r="G156" s="43"/>
      <c r="H156" s="43">
        <f t="shared" si="16"/>
        <v>0</v>
      </c>
      <c r="I156" s="44"/>
    </row>
    <row r="157" spans="2:9" s="16" customFormat="1" ht="26.1" customHeight="1" x14ac:dyDescent="0.25">
      <c r="B157" s="55" t="s">
        <v>158</v>
      </c>
      <c r="C157" s="69" t="s">
        <v>159</v>
      </c>
      <c r="D157" s="70"/>
      <c r="E157" s="49" t="s">
        <v>13</v>
      </c>
      <c r="F157" s="49">
        <v>50</v>
      </c>
      <c r="G157" s="43"/>
      <c r="H157" s="43">
        <f t="shared" si="16"/>
        <v>0</v>
      </c>
      <c r="I157" s="44"/>
    </row>
    <row r="158" spans="2:9" s="16" customFormat="1" ht="26.1" customHeight="1" x14ac:dyDescent="0.25">
      <c r="B158" s="55" t="s">
        <v>160</v>
      </c>
      <c r="C158" s="69" t="s">
        <v>161</v>
      </c>
      <c r="D158" s="70"/>
      <c r="E158" s="49" t="s">
        <v>13</v>
      </c>
      <c r="F158" s="49">
        <v>7</v>
      </c>
      <c r="G158" s="43"/>
      <c r="H158" s="43">
        <f t="shared" si="16"/>
        <v>0</v>
      </c>
      <c r="I158" s="44"/>
    </row>
    <row r="159" spans="2:9" s="16" customFormat="1" ht="26.1" customHeight="1" x14ac:dyDescent="0.25">
      <c r="B159" s="55" t="s">
        <v>162</v>
      </c>
      <c r="C159" s="69" t="s">
        <v>163</v>
      </c>
      <c r="D159" s="70"/>
      <c r="E159" s="49" t="s">
        <v>33</v>
      </c>
      <c r="F159" s="49">
        <v>65</v>
      </c>
      <c r="G159" s="43"/>
      <c r="H159" s="43">
        <f t="shared" si="16"/>
        <v>0</v>
      </c>
      <c r="I159" s="44"/>
    </row>
    <row r="160" spans="2:9" s="16" customFormat="1" ht="26.1" customHeight="1" x14ac:dyDescent="0.25">
      <c r="B160" s="55" t="s">
        <v>164</v>
      </c>
      <c r="C160" s="69" t="s">
        <v>165</v>
      </c>
      <c r="D160" s="70"/>
      <c r="E160" s="49" t="s">
        <v>13</v>
      </c>
      <c r="F160" s="49">
        <v>2</v>
      </c>
      <c r="G160" s="43"/>
      <c r="H160" s="43">
        <f t="shared" si="16"/>
        <v>0</v>
      </c>
      <c r="I160" s="44"/>
    </row>
    <row r="161" spans="2:9" s="16" customFormat="1" ht="14.45" customHeight="1" x14ac:dyDescent="0.25">
      <c r="B161" s="56">
        <v>1.2</v>
      </c>
      <c r="C161" s="57" t="s">
        <v>166</v>
      </c>
      <c r="D161" s="58"/>
      <c r="E161" s="58"/>
      <c r="F161" s="58"/>
      <c r="G161" s="58"/>
      <c r="H161" s="58"/>
      <c r="I161" s="59"/>
    </row>
    <row r="162" spans="2:9" s="16" customFormat="1" ht="26.1" customHeight="1" x14ac:dyDescent="0.25">
      <c r="B162" s="55" t="s">
        <v>48</v>
      </c>
      <c r="C162" s="69" t="s">
        <v>167</v>
      </c>
      <c r="D162" s="70"/>
      <c r="E162" s="49" t="s">
        <v>211</v>
      </c>
      <c r="F162" s="49">
        <v>80</v>
      </c>
      <c r="G162" s="43"/>
      <c r="H162" s="43">
        <f t="shared" si="16"/>
        <v>0</v>
      </c>
      <c r="I162" s="44"/>
    </row>
    <row r="163" spans="2:9" s="16" customFormat="1" ht="26.1" customHeight="1" x14ac:dyDescent="0.25">
      <c r="B163" s="55" t="s">
        <v>50</v>
      </c>
      <c r="C163" s="69" t="s">
        <v>168</v>
      </c>
      <c r="D163" s="70"/>
      <c r="E163" s="49" t="s">
        <v>13</v>
      </c>
      <c r="F163" s="49">
        <v>6</v>
      </c>
      <c r="G163" s="43"/>
      <c r="H163" s="43">
        <f t="shared" si="16"/>
        <v>0</v>
      </c>
      <c r="I163" s="44"/>
    </row>
    <row r="164" spans="2:9" s="16" customFormat="1" ht="14.45" customHeight="1" x14ac:dyDescent="0.25">
      <c r="B164" s="56">
        <v>1.3</v>
      </c>
      <c r="C164" s="57" t="s">
        <v>169</v>
      </c>
      <c r="D164" s="58"/>
      <c r="E164" s="58"/>
      <c r="F164" s="58"/>
      <c r="G164" s="58"/>
      <c r="H164" s="58"/>
      <c r="I164" s="59"/>
    </row>
    <row r="165" spans="2:9" s="16" customFormat="1" ht="26.1" customHeight="1" x14ac:dyDescent="0.25">
      <c r="B165" s="55" t="s">
        <v>59</v>
      </c>
      <c r="C165" s="69" t="s">
        <v>170</v>
      </c>
      <c r="D165" s="70"/>
      <c r="E165" s="49" t="s">
        <v>211</v>
      </c>
      <c r="F165" s="49">
        <v>80</v>
      </c>
      <c r="G165" s="43"/>
      <c r="H165" s="43">
        <f t="shared" si="16"/>
        <v>0</v>
      </c>
      <c r="I165" s="44"/>
    </row>
    <row r="166" spans="2:9" s="16" customFormat="1" ht="14.45" customHeight="1" x14ac:dyDescent="0.25">
      <c r="B166" s="56">
        <v>1.4</v>
      </c>
      <c r="C166" s="57" t="s">
        <v>47</v>
      </c>
      <c r="D166" s="58"/>
      <c r="E166" s="58"/>
      <c r="F166" s="58"/>
      <c r="G166" s="58"/>
      <c r="H166" s="58"/>
      <c r="I166" s="59"/>
    </row>
    <row r="167" spans="2:9" s="16" customFormat="1" ht="26.1" customHeight="1" x14ac:dyDescent="0.25">
      <c r="B167" s="55" t="s">
        <v>64</v>
      </c>
      <c r="C167" s="69" t="s">
        <v>171</v>
      </c>
      <c r="D167" s="70"/>
      <c r="E167" s="49" t="s">
        <v>100</v>
      </c>
      <c r="F167" s="49">
        <v>25</v>
      </c>
      <c r="G167" s="43"/>
      <c r="H167" s="43">
        <f t="shared" si="16"/>
        <v>0</v>
      </c>
      <c r="I167" s="44"/>
    </row>
    <row r="168" spans="2:9" s="16" customFormat="1" ht="26.1" customHeight="1" x14ac:dyDescent="0.25">
      <c r="B168" s="55" t="s">
        <v>172</v>
      </c>
      <c r="C168" s="69" t="s">
        <v>49</v>
      </c>
      <c r="D168" s="70"/>
      <c r="E168" s="49" t="s">
        <v>211</v>
      </c>
      <c r="F168" s="49">
        <v>175</v>
      </c>
      <c r="G168" s="43"/>
      <c r="H168" s="43">
        <f t="shared" si="16"/>
        <v>0</v>
      </c>
      <c r="I168" s="44"/>
    </row>
    <row r="169" spans="2:9" s="16" customFormat="1" ht="26.1" customHeight="1" x14ac:dyDescent="0.25">
      <c r="B169" s="55" t="s">
        <v>173</v>
      </c>
      <c r="C169" s="69" t="s">
        <v>51</v>
      </c>
      <c r="D169" s="70"/>
      <c r="E169" s="49" t="s">
        <v>211</v>
      </c>
      <c r="F169" s="49">
        <v>32</v>
      </c>
      <c r="G169" s="43"/>
      <c r="H169" s="43">
        <f t="shared" si="16"/>
        <v>0</v>
      </c>
      <c r="I169" s="44"/>
    </row>
    <row r="170" spans="2:9" s="16" customFormat="1" ht="26.1" customHeight="1" x14ac:dyDescent="0.25">
      <c r="B170" s="55" t="s">
        <v>174</v>
      </c>
      <c r="C170" s="69" t="s">
        <v>175</v>
      </c>
      <c r="D170" s="70"/>
      <c r="E170" s="49" t="s">
        <v>100</v>
      </c>
      <c r="F170" s="49">
        <v>22</v>
      </c>
      <c r="G170" s="43"/>
      <c r="H170" s="43">
        <f t="shared" si="16"/>
        <v>0</v>
      </c>
      <c r="I170" s="44"/>
    </row>
    <row r="171" spans="2:9" s="16" customFormat="1" ht="26.1" customHeight="1" x14ac:dyDescent="0.25">
      <c r="B171" s="55" t="s">
        <v>176</v>
      </c>
      <c r="C171" s="69" t="s">
        <v>177</v>
      </c>
      <c r="D171" s="70"/>
      <c r="E171" s="49" t="s">
        <v>211</v>
      </c>
      <c r="F171" s="49">
        <v>70</v>
      </c>
      <c r="G171" s="43"/>
      <c r="H171" s="43">
        <f t="shared" si="16"/>
        <v>0</v>
      </c>
      <c r="I171" s="44"/>
    </row>
    <row r="172" spans="2:9" s="16" customFormat="1" ht="26.1" customHeight="1" x14ac:dyDescent="0.25">
      <c r="B172" s="55" t="s">
        <v>178</v>
      </c>
      <c r="C172" s="69" t="s">
        <v>179</v>
      </c>
      <c r="D172" s="70"/>
      <c r="E172" s="49" t="s">
        <v>211</v>
      </c>
      <c r="F172" s="49">
        <v>350</v>
      </c>
      <c r="G172" s="43"/>
      <c r="H172" s="43">
        <f t="shared" si="16"/>
        <v>0</v>
      </c>
      <c r="I172" s="44"/>
    </row>
    <row r="173" spans="2:9" s="16" customFormat="1" ht="26.1" customHeight="1" x14ac:dyDescent="0.25">
      <c r="B173" s="55" t="s">
        <v>180</v>
      </c>
      <c r="C173" s="69" t="s">
        <v>181</v>
      </c>
      <c r="D173" s="70"/>
      <c r="E173" s="49" t="s">
        <v>211</v>
      </c>
      <c r="F173" s="49">
        <v>22</v>
      </c>
      <c r="G173" s="43"/>
      <c r="H173" s="43">
        <f t="shared" si="16"/>
        <v>0</v>
      </c>
      <c r="I173" s="44"/>
    </row>
    <row r="174" spans="2:9" s="16" customFormat="1" ht="26.1" customHeight="1" x14ac:dyDescent="0.25">
      <c r="B174" s="55" t="s">
        <v>182</v>
      </c>
      <c r="C174" s="69" t="s">
        <v>183</v>
      </c>
      <c r="D174" s="70"/>
      <c r="E174" s="49" t="s">
        <v>100</v>
      </c>
      <c r="F174" s="49">
        <v>5</v>
      </c>
      <c r="G174" s="43"/>
      <c r="H174" s="43">
        <f t="shared" si="16"/>
        <v>0</v>
      </c>
      <c r="I174" s="44"/>
    </row>
    <row r="175" spans="2:9" s="16" customFormat="1" ht="14.45" customHeight="1" x14ac:dyDescent="0.25">
      <c r="B175" s="56">
        <v>1.5</v>
      </c>
      <c r="C175" s="57" t="s">
        <v>58</v>
      </c>
      <c r="D175" s="58"/>
      <c r="E175" s="58"/>
      <c r="F175" s="58"/>
      <c r="G175" s="58"/>
      <c r="H175" s="58"/>
      <c r="I175" s="59"/>
    </row>
    <row r="176" spans="2:9" s="16" customFormat="1" ht="26.1" customHeight="1" x14ac:dyDescent="0.25">
      <c r="B176" s="55" t="s">
        <v>67</v>
      </c>
      <c r="C176" s="69" t="s">
        <v>184</v>
      </c>
      <c r="D176" s="70"/>
      <c r="E176" s="49" t="s">
        <v>211</v>
      </c>
      <c r="F176" s="49">
        <v>800</v>
      </c>
      <c r="G176" s="43"/>
      <c r="H176" s="43">
        <f t="shared" si="16"/>
        <v>0</v>
      </c>
      <c r="I176" s="44"/>
    </row>
    <row r="177" spans="2:9" s="16" customFormat="1" ht="26.1" customHeight="1" x14ac:dyDescent="0.25">
      <c r="B177" s="55" t="s">
        <v>69</v>
      </c>
      <c r="C177" s="69" t="s">
        <v>62</v>
      </c>
      <c r="D177" s="70"/>
      <c r="E177" s="49" t="s">
        <v>13</v>
      </c>
      <c r="F177" s="49">
        <v>2</v>
      </c>
      <c r="G177" s="43"/>
      <c r="H177" s="43">
        <f t="shared" si="16"/>
        <v>0</v>
      </c>
      <c r="I177" s="44"/>
    </row>
    <row r="178" spans="2:9" s="16" customFormat="1" ht="14.45" customHeight="1" x14ac:dyDescent="0.25">
      <c r="B178" s="56">
        <v>1.6</v>
      </c>
      <c r="C178" s="57" t="s">
        <v>185</v>
      </c>
      <c r="D178" s="58"/>
      <c r="E178" s="58"/>
      <c r="F178" s="58"/>
      <c r="G178" s="58"/>
      <c r="H178" s="58"/>
      <c r="I178" s="59"/>
    </row>
    <row r="179" spans="2:9" s="16" customFormat="1" ht="26.1" customHeight="1" x14ac:dyDescent="0.25">
      <c r="B179" s="55" t="s">
        <v>74</v>
      </c>
      <c r="C179" s="69" t="s">
        <v>186</v>
      </c>
      <c r="D179" s="70"/>
      <c r="E179" s="49" t="s">
        <v>211</v>
      </c>
      <c r="F179" s="49">
        <v>5.3</v>
      </c>
      <c r="G179" s="43"/>
      <c r="H179" s="43">
        <f t="shared" si="16"/>
        <v>0</v>
      </c>
      <c r="I179" s="44"/>
    </row>
    <row r="180" spans="2:9" s="16" customFormat="1" ht="26.1" customHeight="1" x14ac:dyDescent="0.25">
      <c r="B180" s="55" t="s">
        <v>187</v>
      </c>
      <c r="C180" s="69" t="s">
        <v>188</v>
      </c>
      <c r="D180" s="70"/>
      <c r="E180" s="49" t="s">
        <v>211</v>
      </c>
      <c r="F180" s="49">
        <v>5</v>
      </c>
      <c r="G180" s="43"/>
      <c r="H180" s="43">
        <f t="shared" si="16"/>
        <v>0</v>
      </c>
      <c r="I180" s="44"/>
    </row>
    <row r="181" spans="2:9" s="16" customFormat="1" ht="26.1" customHeight="1" x14ac:dyDescent="0.25">
      <c r="B181" s="55" t="s">
        <v>189</v>
      </c>
      <c r="C181" s="69" t="s">
        <v>190</v>
      </c>
      <c r="D181" s="70"/>
      <c r="E181" s="49" t="s">
        <v>211</v>
      </c>
      <c r="F181" s="49">
        <v>2</v>
      </c>
      <c r="G181" s="43"/>
      <c r="H181" s="43">
        <f t="shared" si="16"/>
        <v>0</v>
      </c>
      <c r="I181" s="44"/>
    </row>
    <row r="182" spans="2:9" s="16" customFormat="1" ht="26.1" customHeight="1" x14ac:dyDescent="0.25">
      <c r="B182" s="55" t="s">
        <v>191</v>
      </c>
      <c r="C182" s="69" t="s">
        <v>192</v>
      </c>
      <c r="D182" s="70"/>
      <c r="E182" s="49" t="s">
        <v>13</v>
      </c>
      <c r="F182" s="49">
        <v>22</v>
      </c>
      <c r="G182" s="43"/>
      <c r="H182" s="43">
        <f t="shared" si="16"/>
        <v>0</v>
      </c>
      <c r="I182" s="44"/>
    </row>
    <row r="183" spans="2:9" s="16" customFormat="1" ht="14.45" customHeight="1" x14ac:dyDescent="0.25">
      <c r="B183" s="56">
        <v>1.7</v>
      </c>
      <c r="C183" s="57" t="s">
        <v>66</v>
      </c>
      <c r="D183" s="58"/>
      <c r="E183" s="58"/>
      <c r="F183" s="58"/>
      <c r="G183" s="58"/>
      <c r="H183" s="58"/>
      <c r="I183" s="59"/>
    </row>
    <row r="184" spans="2:9" s="16" customFormat="1" ht="26.1" customHeight="1" x14ac:dyDescent="0.25">
      <c r="B184" s="55" t="s">
        <v>77</v>
      </c>
      <c r="C184" s="69" t="s">
        <v>193</v>
      </c>
      <c r="D184" s="70"/>
      <c r="E184" s="49" t="s">
        <v>13</v>
      </c>
      <c r="F184" s="49">
        <v>15</v>
      </c>
      <c r="G184" s="43"/>
      <c r="H184" s="43">
        <f t="shared" si="16"/>
        <v>0</v>
      </c>
      <c r="I184" s="44"/>
    </row>
    <row r="185" spans="2:9" s="16" customFormat="1" ht="26.1" customHeight="1" x14ac:dyDescent="0.25">
      <c r="B185" s="55" t="s">
        <v>79</v>
      </c>
      <c r="C185" s="69" t="s">
        <v>194</v>
      </c>
      <c r="D185" s="70"/>
      <c r="E185" s="49" t="s">
        <v>13</v>
      </c>
      <c r="F185" s="49">
        <v>1</v>
      </c>
      <c r="G185" s="43"/>
      <c r="H185" s="43">
        <f t="shared" si="16"/>
        <v>0</v>
      </c>
      <c r="I185" s="44"/>
    </row>
    <row r="186" spans="2:9" s="16" customFormat="1" ht="26.1" customHeight="1" x14ac:dyDescent="0.25">
      <c r="B186" s="55" t="s">
        <v>195</v>
      </c>
      <c r="C186" s="69" t="s">
        <v>70</v>
      </c>
      <c r="D186" s="70"/>
      <c r="E186" s="49" t="s">
        <v>100</v>
      </c>
      <c r="F186" s="49">
        <v>25</v>
      </c>
      <c r="G186" s="43"/>
      <c r="H186" s="43">
        <f t="shared" si="16"/>
        <v>0</v>
      </c>
      <c r="I186" s="44"/>
    </row>
    <row r="187" spans="2:9" s="16" customFormat="1" ht="26.1" customHeight="1" x14ac:dyDescent="0.25">
      <c r="B187" s="55" t="s">
        <v>196</v>
      </c>
      <c r="C187" s="69" t="s">
        <v>197</v>
      </c>
      <c r="D187" s="70"/>
      <c r="E187" s="49" t="s">
        <v>100</v>
      </c>
      <c r="F187" s="49">
        <v>27</v>
      </c>
      <c r="G187" s="43"/>
      <c r="H187" s="43">
        <f t="shared" si="16"/>
        <v>0</v>
      </c>
      <c r="I187" s="44"/>
    </row>
    <row r="188" spans="2:9" s="16" customFormat="1" ht="26.1" customHeight="1" x14ac:dyDescent="0.25">
      <c r="B188" s="55" t="s">
        <v>198</v>
      </c>
      <c r="C188" s="69" t="s">
        <v>199</v>
      </c>
      <c r="D188" s="70"/>
      <c r="E188" s="49" t="s">
        <v>13</v>
      </c>
      <c r="F188" s="49">
        <v>2</v>
      </c>
      <c r="G188" s="43"/>
      <c r="H188" s="43">
        <f t="shared" si="16"/>
        <v>0</v>
      </c>
      <c r="I188" s="44"/>
    </row>
    <row r="189" spans="2:9" s="16" customFormat="1" ht="26.1" customHeight="1" x14ac:dyDescent="0.25">
      <c r="B189" s="55" t="s">
        <v>200</v>
      </c>
      <c r="C189" s="69" t="s">
        <v>201</v>
      </c>
      <c r="D189" s="70"/>
      <c r="E189" s="49" t="s">
        <v>100</v>
      </c>
      <c r="F189" s="49">
        <v>9</v>
      </c>
      <c r="G189" s="43"/>
      <c r="H189" s="43">
        <f t="shared" si="16"/>
        <v>0</v>
      </c>
      <c r="I189" s="44"/>
    </row>
    <row r="190" spans="2:9" s="16" customFormat="1" ht="26.1" customHeight="1" x14ac:dyDescent="0.25">
      <c r="B190" s="55" t="s">
        <v>202</v>
      </c>
      <c r="C190" s="69" t="s">
        <v>203</v>
      </c>
      <c r="D190" s="70"/>
      <c r="E190" s="49" t="s">
        <v>100</v>
      </c>
      <c r="F190" s="49">
        <v>24</v>
      </c>
      <c r="G190" s="43"/>
      <c r="H190" s="43">
        <f t="shared" si="16"/>
        <v>0</v>
      </c>
      <c r="I190" s="44"/>
    </row>
    <row r="191" spans="2:9" s="16" customFormat="1" ht="26.1" customHeight="1" x14ac:dyDescent="0.25">
      <c r="B191" s="55" t="s">
        <v>204</v>
      </c>
      <c r="C191" s="69" t="s">
        <v>205</v>
      </c>
      <c r="D191" s="70"/>
      <c r="E191" s="49" t="s">
        <v>13</v>
      </c>
      <c r="F191" s="49">
        <v>7</v>
      </c>
      <c r="G191" s="43"/>
      <c r="H191" s="43">
        <f t="shared" si="16"/>
        <v>0</v>
      </c>
      <c r="I191" s="44"/>
    </row>
    <row r="192" spans="2:9" s="16" customFormat="1" ht="14.45" customHeight="1" x14ac:dyDescent="0.25">
      <c r="B192" s="56">
        <v>1.8</v>
      </c>
      <c r="C192" s="57" t="s">
        <v>206</v>
      </c>
      <c r="D192" s="58"/>
      <c r="E192" s="58"/>
      <c r="F192" s="58"/>
      <c r="G192" s="58"/>
      <c r="H192" s="58"/>
      <c r="I192" s="59"/>
    </row>
    <row r="193" spans="2:9" s="16" customFormat="1" ht="26.1" customHeight="1" x14ac:dyDescent="0.25">
      <c r="B193" s="55" t="s">
        <v>82</v>
      </c>
      <c r="C193" s="69" t="s">
        <v>207</v>
      </c>
      <c r="D193" s="70"/>
      <c r="E193" s="49" t="s">
        <v>100</v>
      </c>
      <c r="F193" s="49">
        <v>30</v>
      </c>
      <c r="G193" s="43"/>
      <c r="H193" s="43">
        <f t="shared" si="16"/>
        <v>0</v>
      </c>
      <c r="I193" s="44"/>
    </row>
    <row r="194" spans="2:9" s="16" customFormat="1" ht="26.1" customHeight="1" x14ac:dyDescent="0.25">
      <c r="B194" s="55" t="s">
        <v>208</v>
      </c>
      <c r="C194" s="69" t="s">
        <v>209</v>
      </c>
      <c r="D194" s="70"/>
      <c r="E194" s="49" t="s">
        <v>212</v>
      </c>
      <c r="F194" s="49">
        <v>100</v>
      </c>
      <c r="G194" s="43"/>
      <c r="H194" s="43">
        <f t="shared" si="16"/>
        <v>0</v>
      </c>
      <c r="I194" s="44"/>
    </row>
    <row r="195" spans="2:9" s="16" customFormat="1" ht="14.45" customHeight="1" x14ac:dyDescent="0.25">
      <c r="B195" s="56">
        <v>1.9</v>
      </c>
      <c r="C195" s="57" t="s">
        <v>73</v>
      </c>
      <c r="D195" s="58"/>
      <c r="E195" s="58"/>
      <c r="F195" s="58"/>
      <c r="G195" s="58"/>
      <c r="H195" s="58"/>
      <c r="I195" s="59"/>
    </row>
    <row r="196" spans="2:9" s="16" customFormat="1" ht="26.1" customHeight="1" x14ac:dyDescent="0.25">
      <c r="B196" s="55" t="s">
        <v>85</v>
      </c>
      <c r="C196" s="69" t="s">
        <v>75</v>
      </c>
      <c r="D196" s="70"/>
      <c r="E196" s="49" t="s">
        <v>211</v>
      </c>
      <c r="F196" s="49">
        <v>70</v>
      </c>
      <c r="G196" s="43"/>
      <c r="H196" s="43">
        <f t="shared" si="16"/>
        <v>0</v>
      </c>
      <c r="I196" s="44"/>
    </row>
    <row r="197" spans="2:9" s="16" customFormat="1" ht="26.1" customHeight="1" x14ac:dyDescent="0.25">
      <c r="B197" s="55">
        <v>1.1000000000000001</v>
      </c>
      <c r="C197" s="69" t="s">
        <v>78</v>
      </c>
      <c r="D197" s="70"/>
      <c r="E197" s="49" t="s">
        <v>13</v>
      </c>
      <c r="F197" s="49">
        <v>16</v>
      </c>
      <c r="G197" s="43"/>
      <c r="H197" s="43">
        <f t="shared" si="16"/>
        <v>0</v>
      </c>
      <c r="I197" s="44"/>
    </row>
    <row r="198" spans="2:9" s="16" customFormat="1" ht="26.1" customHeight="1" x14ac:dyDescent="0.25">
      <c r="B198" s="55">
        <v>2.1</v>
      </c>
      <c r="C198" s="69" t="s">
        <v>80</v>
      </c>
      <c r="D198" s="70"/>
      <c r="E198" s="49" t="s">
        <v>13</v>
      </c>
      <c r="F198" s="49">
        <v>1</v>
      </c>
      <c r="G198" s="43"/>
      <c r="H198" s="43">
        <f t="shared" si="16"/>
        <v>0</v>
      </c>
      <c r="I198" s="44"/>
    </row>
    <row r="199" spans="2:9" s="16" customFormat="1" ht="26.1" customHeight="1" x14ac:dyDescent="0.25">
      <c r="B199" s="55">
        <v>1.1100000000000001</v>
      </c>
      <c r="C199" s="69" t="s">
        <v>83</v>
      </c>
      <c r="D199" s="70"/>
      <c r="E199" s="49" t="s">
        <v>13</v>
      </c>
      <c r="F199" s="49">
        <v>3</v>
      </c>
      <c r="G199" s="43"/>
      <c r="H199" s="43">
        <f t="shared" si="16"/>
        <v>0</v>
      </c>
      <c r="I199" s="44"/>
    </row>
    <row r="200" spans="2:9" s="16" customFormat="1" ht="26.1" customHeight="1" x14ac:dyDescent="0.25">
      <c r="B200" s="55">
        <v>1.1200000000000001</v>
      </c>
      <c r="C200" s="69" t="s">
        <v>86</v>
      </c>
      <c r="D200" s="70"/>
      <c r="E200" s="49" t="s">
        <v>13</v>
      </c>
      <c r="F200" s="49">
        <v>16</v>
      </c>
      <c r="G200" s="43"/>
      <c r="H200" s="43">
        <f t="shared" si="16"/>
        <v>0</v>
      </c>
      <c r="I200" s="44"/>
    </row>
    <row r="201" spans="2:9" s="16" customFormat="1" ht="26.1" customHeight="1" x14ac:dyDescent="0.25">
      <c r="B201" s="55">
        <v>1.1299999999999999</v>
      </c>
      <c r="C201" s="69" t="s">
        <v>210</v>
      </c>
      <c r="D201" s="70"/>
      <c r="E201" s="49" t="s">
        <v>33</v>
      </c>
      <c r="F201" s="49">
        <v>71</v>
      </c>
      <c r="G201" s="43"/>
      <c r="H201" s="43">
        <f t="shared" si="16"/>
        <v>0</v>
      </c>
      <c r="I201" s="44"/>
    </row>
    <row r="202" spans="2:9" s="16" customFormat="1" ht="14.45" customHeight="1" x14ac:dyDescent="0.25">
      <c r="B202" s="60">
        <v>1.1000000000000001</v>
      </c>
      <c r="C202" s="57" t="s">
        <v>90</v>
      </c>
      <c r="D202" s="58"/>
      <c r="E202" s="58"/>
      <c r="F202" s="58"/>
      <c r="G202" s="58"/>
      <c r="H202" s="58"/>
      <c r="I202" s="59"/>
    </row>
    <row r="203" spans="2:9" s="16" customFormat="1" ht="26.1" customHeight="1" x14ac:dyDescent="0.25">
      <c r="B203" s="55" t="s">
        <v>88</v>
      </c>
      <c r="C203" s="69" t="s">
        <v>94</v>
      </c>
      <c r="D203" s="70"/>
      <c r="E203" s="49" t="s">
        <v>13</v>
      </c>
      <c r="F203" s="49">
        <v>2</v>
      </c>
      <c r="G203" s="43"/>
      <c r="H203" s="43">
        <f t="shared" si="16"/>
        <v>0</v>
      </c>
      <c r="I203" s="44"/>
    </row>
    <row r="204" spans="2:9" s="16" customFormat="1" ht="26.1" customHeight="1" x14ac:dyDescent="0.25">
      <c r="B204" s="55" t="s">
        <v>213</v>
      </c>
      <c r="C204" s="69" t="s">
        <v>92</v>
      </c>
      <c r="D204" s="70"/>
      <c r="E204" s="49" t="s">
        <v>13</v>
      </c>
      <c r="F204" s="49">
        <v>27</v>
      </c>
      <c r="G204" s="43"/>
      <c r="H204" s="43">
        <f t="shared" si="16"/>
        <v>0</v>
      </c>
      <c r="I204" s="44"/>
    </row>
    <row r="205" spans="2:9" s="42" customFormat="1" ht="23.1" customHeight="1" x14ac:dyDescent="0.25">
      <c r="B205" s="66" t="s">
        <v>214</v>
      </c>
      <c r="C205" s="67"/>
      <c r="D205" s="67"/>
      <c r="E205" s="67"/>
      <c r="F205" s="67"/>
      <c r="G205" s="67"/>
      <c r="H205" s="67"/>
      <c r="I205" s="68"/>
    </row>
    <row r="206" spans="2:9" s="16" customFormat="1" ht="26.1" customHeight="1" x14ac:dyDescent="0.25">
      <c r="B206" s="55">
        <v>2.1</v>
      </c>
      <c r="C206" s="69" t="s">
        <v>215</v>
      </c>
      <c r="D206" s="70"/>
      <c r="E206" s="49" t="s">
        <v>137</v>
      </c>
      <c r="F206" s="49">
        <v>1</v>
      </c>
      <c r="G206" s="43"/>
      <c r="H206" s="43">
        <f t="shared" si="16"/>
        <v>0</v>
      </c>
      <c r="I206" s="44"/>
    </row>
    <row r="207" spans="2:9" s="16" customFormat="1" ht="14.45" customHeight="1" x14ac:dyDescent="0.25">
      <c r="B207" s="60">
        <v>2.2000000000000002</v>
      </c>
      <c r="C207" s="57" t="s">
        <v>104</v>
      </c>
      <c r="D207" s="58"/>
      <c r="E207" s="58"/>
      <c r="F207" s="58"/>
      <c r="G207" s="58"/>
      <c r="H207" s="58"/>
      <c r="I207" s="59"/>
    </row>
    <row r="208" spans="2:9" s="16" customFormat="1" ht="26.1" customHeight="1" x14ac:dyDescent="0.25">
      <c r="B208" s="55" t="s">
        <v>105</v>
      </c>
      <c r="C208" s="69" t="s">
        <v>106</v>
      </c>
      <c r="D208" s="70"/>
      <c r="E208" s="49" t="s">
        <v>138</v>
      </c>
      <c r="F208" s="49">
        <v>25</v>
      </c>
      <c r="G208" s="43"/>
      <c r="H208" s="43">
        <f t="shared" si="16"/>
        <v>0</v>
      </c>
      <c r="I208" s="44"/>
    </row>
    <row r="209" spans="2:9" s="16" customFormat="1" ht="26.1" customHeight="1" x14ac:dyDescent="0.25">
      <c r="B209" s="55" t="s">
        <v>107</v>
      </c>
      <c r="C209" s="69" t="s">
        <v>108</v>
      </c>
      <c r="D209" s="70"/>
      <c r="E209" s="49" t="s">
        <v>138</v>
      </c>
      <c r="F209" s="49">
        <v>40</v>
      </c>
      <c r="G209" s="43"/>
      <c r="H209" s="43">
        <f t="shared" si="16"/>
        <v>0</v>
      </c>
      <c r="I209" s="44"/>
    </row>
    <row r="210" spans="2:9" s="16" customFormat="1" ht="26.1" customHeight="1" x14ac:dyDescent="0.25">
      <c r="B210" s="55" t="s">
        <v>109</v>
      </c>
      <c r="C210" s="69" t="s">
        <v>110</v>
      </c>
      <c r="D210" s="70"/>
      <c r="E210" s="49" t="s">
        <v>138</v>
      </c>
      <c r="F210" s="49">
        <v>40</v>
      </c>
      <c r="G210" s="43"/>
      <c r="H210" s="43">
        <f t="shared" si="16"/>
        <v>0</v>
      </c>
      <c r="I210" s="44"/>
    </row>
    <row r="211" spans="2:9" s="16" customFormat="1" ht="26.1" customHeight="1" x14ac:dyDescent="0.25">
      <c r="B211" s="55" t="s">
        <v>111</v>
      </c>
      <c r="C211" s="69" t="s">
        <v>112</v>
      </c>
      <c r="D211" s="70"/>
      <c r="E211" s="49" t="s">
        <v>138</v>
      </c>
      <c r="F211" s="49">
        <v>30</v>
      </c>
      <c r="G211" s="43"/>
      <c r="H211" s="43">
        <f t="shared" si="16"/>
        <v>0</v>
      </c>
      <c r="I211" s="44"/>
    </row>
    <row r="212" spans="2:9" s="16" customFormat="1" ht="14.45" customHeight="1" x14ac:dyDescent="0.25">
      <c r="B212" s="60">
        <v>2.2999999999999998</v>
      </c>
      <c r="C212" s="57" t="s">
        <v>113</v>
      </c>
      <c r="D212" s="58"/>
      <c r="E212" s="58"/>
      <c r="F212" s="58"/>
      <c r="G212" s="58"/>
      <c r="H212" s="58"/>
      <c r="I212" s="59"/>
    </row>
    <row r="213" spans="2:9" s="16" customFormat="1" ht="26.1" customHeight="1" x14ac:dyDescent="0.25">
      <c r="B213" s="55" t="s">
        <v>114</v>
      </c>
      <c r="C213" s="69" t="s">
        <v>115</v>
      </c>
      <c r="D213" s="70"/>
      <c r="E213" s="49" t="s">
        <v>138</v>
      </c>
      <c r="F213" s="49">
        <v>110</v>
      </c>
      <c r="G213" s="43"/>
      <c r="H213" s="43">
        <f t="shared" si="16"/>
        <v>0</v>
      </c>
      <c r="I213" s="44"/>
    </row>
    <row r="214" spans="2:9" s="16" customFormat="1" ht="26.1" customHeight="1" x14ac:dyDescent="0.25">
      <c r="B214" s="55" t="s">
        <v>116</v>
      </c>
      <c r="C214" s="69" t="s">
        <v>117</v>
      </c>
      <c r="D214" s="70"/>
      <c r="E214" s="49" t="s">
        <v>138</v>
      </c>
      <c r="F214" s="49">
        <v>100</v>
      </c>
      <c r="G214" s="43"/>
      <c r="H214" s="43">
        <f t="shared" si="16"/>
        <v>0</v>
      </c>
      <c r="I214" s="44"/>
    </row>
    <row r="215" spans="2:9" s="16" customFormat="1" ht="26.1" customHeight="1" x14ac:dyDescent="0.25">
      <c r="B215" s="55">
        <v>2.4</v>
      </c>
      <c r="C215" s="69" t="s">
        <v>216</v>
      </c>
      <c r="D215" s="70"/>
      <c r="E215" s="49" t="s">
        <v>35</v>
      </c>
      <c r="F215" s="49">
        <v>14</v>
      </c>
      <c r="G215" s="43"/>
      <c r="H215" s="43">
        <f t="shared" si="16"/>
        <v>0</v>
      </c>
      <c r="I215" s="44"/>
    </row>
    <row r="216" spans="2:9" s="16" customFormat="1" ht="26.1" customHeight="1" x14ac:dyDescent="0.25">
      <c r="B216" s="55">
        <v>2.5</v>
      </c>
      <c r="C216" s="69" t="s">
        <v>217</v>
      </c>
      <c r="D216" s="70"/>
      <c r="E216" s="49" t="s">
        <v>35</v>
      </c>
      <c r="F216" s="49">
        <v>28</v>
      </c>
      <c r="G216" s="43"/>
      <c r="H216" s="43">
        <f t="shared" si="16"/>
        <v>0</v>
      </c>
      <c r="I216" s="44"/>
    </row>
    <row r="217" spans="2:9" s="16" customFormat="1" ht="26.1" customHeight="1" x14ac:dyDescent="0.25">
      <c r="B217" s="55">
        <v>2.6</v>
      </c>
      <c r="C217" s="69" t="s">
        <v>218</v>
      </c>
      <c r="D217" s="70"/>
      <c r="E217" s="49" t="s">
        <v>35</v>
      </c>
      <c r="F217" s="49">
        <v>1</v>
      </c>
      <c r="G217" s="43"/>
      <c r="H217" s="43">
        <f t="shared" si="16"/>
        <v>0</v>
      </c>
      <c r="I217" s="44"/>
    </row>
    <row r="218" spans="2:9" s="16" customFormat="1" ht="26.1" customHeight="1" x14ac:dyDescent="0.25">
      <c r="B218" s="55">
        <v>2.7</v>
      </c>
      <c r="C218" s="69" t="s">
        <v>219</v>
      </c>
      <c r="D218" s="70"/>
      <c r="E218" s="49" t="s">
        <v>35</v>
      </c>
      <c r="F218" s="49">
        <v>2</v>
      </c>
      <c r="G218" s="43"/>
      <c r="H218" s="43">
        <f t="shared" ref="H218:H223" si="17">G218*F218</f>
        <v>0</v>
      </c>
      <c r="I218" s="44"/>
    </row>
    <row r="219" spans="2:9" s="16" customFormat="1" ht="26.1" customHeight="1" x14ac:dyDescent="0.25">
      <c r="B219" s="55">
        <v>2.8</v>
      </c>
      <c r="C219" s="69" t="s">
        <v>220</v>
      </c>
      <c r="D219" s="70"/>
      <c r="E219" s="49" t="s">
        <v>35</v>
      </c>
      <c r="F219" s="49">
        <v>5</v>
      </c>
      <c r="G219" s="43"/>
      <c r="H219" s="43">
        <f t="shared" si="17"/>
        <v>0</v>
      </c>
      <c r="I219" s="44"/>
    </row>
    <row r="220" spans="2:9" s="16" customFormat="1" ht="26.1" customHeight="1" x14ac:dyDescent="0.25">
      <c r="B220" s="55">
        <v>2.9</v>
      </c>
      <c r="C220" s="69" t="s">
        <v>221</v>
      </c>
      <c r="D220" s="70"/>
      <c r="E220" s="49" t="s">
        <v>35</v>
      </c>
      <c r="F220" s="49">
        <v>11</v>
      </c>
      <c r="G220" s="43"/>
      <c r="H220" s="43">
        <f t="shared" si="17"/>
        <v>0</v>
      </c>
      <c r="I220" s="44"/>
    </row>
    <row r="221" spans="2:9" s="16" customFormat="1" ht="26.1" customHeight="1" x14ac:dyDescent="0.25">
      <c r="B221" s="55">
        <v>2.1</v>
      </c>
      <c r="C221" s="69" t="s">
        <v>222</v>
      </c>
      <c r="D221" s="70"/>
      <c r="E221" s="49" t="s">
        <v>35</v>
      </c>
      <c r="F221" s="49">
        <v>7</v>
      </c>
      <c r="G221" s="43"/>
      <c r="H221" s="43">
        <f t="shared" si="17"/>
        <v>0</v>
      </c>
      <c r="I221" s="44"/>
    </row>
    <row r="222" spans="2:9" s="16" customFormat="1" ht="26.1" customHeight="1" x14ac:dyDescent="0.25">
      <c r="B222" s="55">
        <v>2.11</v>
      </c>
      <c r="C222" s="69" t="s">
        <v>223</v>
      </c>
      <c r="D222" s="70"/>
      <c r="E222" s="49" t="s">
        <v>35</v>
      </c>
      <c r="F222" s="49">
        <v>2</v>
      </c>
      <c r="G222" s="43"/>
      <c r="H222" s="43">
        <f t="shared" si="17"/>
        <v>0</v>
      </c>
      <c r="I222" s="44"/>
    </row>
    <row r="223" spans="2:9" s="16" customFormat="1" ht="26.1" customHeight="1" x14ac:dyDescent="0.25">
      <c r="B223" s="55">
        <v>2.12</v>
      </c>
      <c r="C223" s="69" t="s">
        <v>149</v>
      </c>
      <c r="D223" s="70"/>
      <c r="E223" s="49" t="s">
        <v>35</v>
      </c>
      <c r="F223" s="49">
        <v>1</v>
      </c>
      <c r="G223" s="43"/>
      <c r="H223" s="43">
        <f t="shared" si="17"/>
        <v>0</v>
      </c>
      <c r="I223" s="44"/>
    </row>
    <row r="224" spans="2:9" s="16" customFormat="1" ht="14.45" customHeight="1" x14ac:dyDescent="0.25">
      <c r="B224" s="60">
        <v>2.13</v>
      </c>
      <c r="C224" s="57" t="s">
        <v>224</v>
      </c>
      <c r="D224" s="58"/>
      <c r="E224" s="58"/>
      <c r="F224" s="58"/>
      <c r="G224" s="58"/>
      <c r="H224" s="58"/>
      <c r="I224" s="59"/>
    </row>
    <row r="225" spans="2:9" s="16" customFormat="1" ht="26.1" customHeight="1" x14ac:dyDescent="0.25">
      <c r="B225" s="55" t="s">
        <v>225</v>
      </c>
      <c r="C225" s="69" t="s">
        <v>129</v>
      </c>
      <c r="D225" s="70"/>
      <c r="E225" s="49" t="s">
        <v>35</v>
      </c>
      <c r="F225" s="49">
        <v>10</v>
      </c>
      <c r="G225" s="43"/>
      <c r="H225" s="43">
        <f t="shared" ref="H225:H226" si="18">G225*F225</f>
        <v>0</v>
      </c>
      <c r="I225" s="44"/>
    </row>
    <row r="226" spans="2:9" s="16" customFormat="1" ht="26.1" customHeight="1" x14ac:dyDescent="0.25">
      <c r="B226" s="55" t="s">
        <v>226</v>
      </c>
      <c r="C226" s="69" t="s">
        <v>131</v>
      </c>
      <c r="D226" s="70"/>
      <c r="E226" s="49" t="s">
        <v>35</v>
      </c>
      <c r="F226" s="49">
        <v>15</v>
      </c>
      <c r="G226" s="43"/>
      <c r="H226" s="43">
        <f t="shared" si="18"/>
        <v>0</v>
      </c>
      <c r="I226" s="44"/>
    </row>
    <row r="227" spans="2:9" s="16" customFormat="1" ht="14.45" customHeight="1" x14ac:dyDescent="0.25">
      <c r="B227" s="60">
        <v>2.14</v>
      </c>
      <c r="C227" s="57" t="s">
        <v>227</v>
      </c>
      <c r="D227" s="58"/>
      <c r="E227" s="58"/>
      <c r="F227" s="58"/>
      <c r="G227" s="58"/>
      <c r="H227" s="58"/>
      <c r="I227" s="59"/>
    </row>
    <row r="228" spans="2:9" s="16" customFormat="1" ht="26.1" customHeight="1" x14ac:dyDescent="0.25">
      <c r="B228" s="55" t="s">
        <v>128</v>
      </c>
      <c r="C228" s="69" t="s">
        <v>129</v>
      </c>
      <c r="D228" s="70"/>
      <c r="E228" s="49" t="s">
        <v>35</v>
      </c>
      <c r="F228" s="49">
        <v>10</v>
      </c>
      <c r="G228" s="43"/>
      <c r="H228" s="43">
        <f t="shared" ref="H228:H236" si="19">G228*F228</f>
        <v>0</v>
      </c>
      <c r="I228" s="44"/>
    </row>
    <row r="229" spans="2:9" s="16" customFormat="1" ht="26.1" customHeight="1" x14ac:dyDescent="0.25">
      <c r="B229" s="55" t="s">
        <v>130</v>
      </c>
      <c r="C229" s="69" t="s">
        <v>131</v>
      </c>
      <c r="D229" s="70"/>
      <c r="E229" s="49" t="s">
        <v>35</v>
      </c>
      <c r="F229" s="49">
        <v>6</v>
      </c>
      <c r="G229" s="43"/>
      <c r="H229" s="43">
        <f t="shared" si="19"/>
        <v>0</v>
      </c>
      <c r="I229" s="44"/>
    </row>
    <row r="230" spans="2:9" s="16" customFormat="1" ht="26.1" customHeight="1" x14ac:dyDescent="0.25">
      <c r="B230" s="55">
        <v>2.15</v>
      </c>
      <c r="C230" s="69" t="s">
        <v>228</v>
      </c>
      <c r="D230" s="70"/>
      <c r="E230" s="49" t="s">
        <v>34</v>
      </c>
      <c r="F230" s="49">
        <v>32</v>
      </c>
      <c r="G230" s="43"/>
      <c r="H230" s="43">
        <f t="shared" si="19"/>
        <v>0</v>
      </c>
      <c r="I230" s="44"/>
    </row>
    <row r="231" spans="2:9" s="16" customFormat="1" ht="26.1" customHeight="1" x14ac:dyDescent="0.25">
      <c r="B231" s="55">
        <v>2.16</v>
      </c>
      <c r="C231" s="69" t="s">
        <v>229</v>
      </c>
      <c r="D231" s="70"/>
      <c r="E231" s="49" t="s">
        <v>35</v>
      </c>
      <c r="F231" s="49">
        <v>6</v>
      </c>
      <c r="G231" s="43"/>
      <c r="H231" s="43">
        <f t="shared" si="19"/>
        <v>0</v>
      </c>
      <c r="I231" s="44"/>
    </row>
    <row r="232" spans="2:9" s="16" customFormat="1" ht="26.1" customHeight="1" x14ac:dyDescent="0.25">
      <c r="B232" s="55">
        <v>2.17</v>
      </c>
      <c r="C232" s="69" t="s">
        <v>230</v>
      </c>
      <c r="D232" s="70"/>
      <c r="E232" s="49" t="s">
        <v>35</v>
      </c>
      <c r="F232" s="49">
        <v>10</v>
      </c>
      <c r="G232" s="43"/>
      <c r="H232" s="43">
        <f t="shared" si="19"/>
        <v>0</v>
      </c>
      <c r="I232" s="44"/>
    </row>
    <row r="233" spans="2:9" s="16" customFormat="1" ht="26.1" customHeight="1" x14ac:dyDescent="0.25">
      <c r="B233" s="55">
        <v>2.1800000000000002</v>
      </c>
      <c r="C233" s="69" t="s">
        <v>231</v>
      </c>
      <c r="D233" s="70"/>
      <c r="E233" s="49" t="s">
        <v>34</v>
      </c>
      <c r="F233" s="49">
        <v>3</v>
      </c>
      <c r="G233" s="43"/>
      <c r="H233" s="43">
        <f t="shared" si="19"/>
        <v>0</v>
      </c>
      <c r="I233" s="44"/>
    </row>
    <row r="234" spans="2:9" s="16" customFormat="1" ht="26.1" customHeight="1" x14ac:dyDescent="0.25">
      <c r="B234" s="55">
        <v>2.19</v>
      </c>
      <c r="C234" s="69" t="s">
        <v>232</v>
      </c>
      <c r="D234" s="70"/>
      <c r="E234" s="49" t="s">
        <v>34</v>
      </c>
      <c r="F234" s="49">
        <v>3</v>
      </c>
      <c r="G234" s="43"/>
      <c r="H234" s="43">
        <f t="shared" si="19"/>
        <v>0</v>
      </c>
      <c r="I234" s="44"/>
    </row>
    <row r="235" spans="2:9" s="16" customFormat="1" ht="26.1" customHeight="1" x14ac:dyDescent="0.25">
      <c r="B235" s="55">
        <v>2.2000000000000002</v>
      </c>
      <c r="C235" s="69" t="s">
        <v>233</v>
      </c>
      <c r="D235" s="70"/>
      <c r="E235" s="49" t="s">
        <v>34</v>
      </c>
      <c r="F235" s="49">
        <v>5</v>
      </c>
      <c r="G235" s="43"/>
      <c r="H235" s="43">
        <f t="shared" si="19"/>
        <v>0</v>
      </c>
      <c r="I235" s="44"/>
    </row>
    <row r="236" spans="2:9" s="16" customFormat="1" ht="26.1" customHeight="1" x14ac:dyDescent="0.25">
      <c r="B236" s="55">
        <v>2.21</v>
      </c>
      <c r="C236" s="69" t="s">
        <v>234</v>
      </c>
      <c r="D236" s="70"/>
      <c r="E236" s="49" t="s">
        <v>35</v>
      </c>
      <c r="F236" s="49">
        <v>1</v>
      </c>
      <c r="G236" s="43"/>
      <c r="H236" s="43">
        <f t="shared" si="19"/>
        <v>0</v>
      </c>
      <c r="I236" s="44"/>
    </row>
    <row r="237" spans="2:9" s="42" customFormat="1" ht="23.1" customHeight="1" x14ac:dyDescent="0.25">
      <c r="B237" s="66" t="s">
        <v>37</v>
      </c>
      <c r="C237" s="67"/>
      <c r="D237" s="67"/>
      <c r="E237" s="67"/>
      <c r="F237" s="67"/>
      <c r="G237" s="67"/>
      <c r="H237" s="67"/>
      <c r="I237" s="68"/>
    </row>
    <row r="238" spans="2:9" s="16" customFormat="1" ht="26.1" customHeight="1" x14ac:dyDescent="0.25">
      <c r="B238" s="55">
        <v>3.1</v>
      </c>
      <c r="C238" s="69" t="s">
        <v>235</v>
      </c>
      <c r="D238" s="70"/>
      <c r="E238" s="49" t="s">
        <v>257</v>
      </c>
      <c r="F238" s="49">
        <v>1</v>
      </c>
      <c r="G238" s="43"/>
      <c r="H238" s="43">
        <f t="shared" ref="H238:H260" si="20">G238*F238</f>
        <v>0</v>
      </c>
      <c r="I238" s="44"/>
    </row>
    <row r="239" spans="2:9" s="16" customFormat="1" ht="26.1" customHeight="1" x14ac:dyDescent="0.25">
      <c r="B239" s="55">
        <v>3.2</v>
      </c>
      <c r="C239" s="69" t="s">
        <v>236</v>
      </c>
      <c r="D239" s="70"/>
      <c r="E239" s="49" t="s">
        <v>13</v>
      </c>
      <c r="F239" s="49">
        <v>1</v>
      </c>
      <c r="G239" s="43"/>
      <c r="H239" s="43">
        <f t="shared" si="20"/>
        <v>0</v>
      </c>
      <c r="I239" s="44"/>
    </row>
    <row r="240" spans="2:9" s="16" customFormat="1" ht="26.1" customHeight="1" x14ac:dyDescent="0.25">
      <c r="B240" s="55">
        <v>3.3</v>
      </c>
      <c r="C240" s="69" t="s">
        <v>237</v>
      </c>
      <c r="D240" s="70"/>
      <c r="E240" s="49" t="s">
        <v>13</v>
      </c>
      <c r="F240" s="49">
        <v>60</v>
      </c>
      <c r="G240" s="43"/>
      <c r="H240" s="43">
        <f t="shared" si="20"/>
        <v>0</v>
      </c>
      <c r="I240" s="44"/>
    </row>
    <row r="241" spans="2:9" s="16" customFormat="1" ht="26.1" customHeight="1" x14ac:dyDescent="0.25">
      <c r="B241" s="55">
        <v>3.4</v>
      </c>
      <c r="C241" s="69" t="s">
        <v>238</v>
      </c>
      <c r="D241" s="70"/>
      <c r="E241" s="49" t="s">
        <v>13</v>
      </c>
      <c r="F241" s="49">
        <v>50</v>
      </c>
      <c r="G241" s="43"/>
      <c r="H241" s="43">
        <f t="shared" si="20"/>
        <v>0</v>
      </c>
      <c r="I241" s="44"/>
    </row>
    <row r="242" spans="2:9" s="16" customFormat="1" ht="26.1" customHeight="1" x14ac:dyDescent="0.25">
      <c r="B242" s="55">
        <v>3.5</v>
      </c>
      <c r="C242" s="69" t="s">
        <v>239</v>
      </c>
      <c r="D242" s="70"/>
      <c r="E242" s="49" t="s">
        <v>258</v>
      </c>
      <c r="F242" s="49">
        <v>42</v>
      </c>
      <c r="G242" s="43"/>
      <c r="H242" s="43">
        <f t="shared" si="20"/>
        <v>0</v>
      </c>
      <c r="I242" s="44"/>
    </row>
    <row r="243" spans="2:9" s="16" customFormat="1" ht="26.1" customHeight="1" x14ac:dyDescent="0.25">
      <c r="B243" s="55">
        <v>3.6</v>
      </c>
      <c r="C243" s="69" t="s">
        <v>240</v>
      </c>
      <c r="D243" s="70"/>
      <c r="E243" s="49" t="s">
        <v>258</v>
      </c>
      <c r="F243" s="49">
        <v>8</v>
      </c>
      <c r="G243" s="43"/>
      <c r="H243" s="43">
        <f t="shared" si="20"/>
        <v>0</v>
      </c>
      <c r="I243" s="44"/>
    </row>
    <row r="244" spans="2:9" s="16" customFormat="1" ht="26.1" customHeight="1" x14ac:dyDescent="0.25">
      <c r="B244" s="55">
        <v>3.7</v>
      </c>
      <c r="C244" s="69" t="s">
        <v>241</v>
      </c>
      <c r="D244" s="70"/>
      <c r="E244" s="49" t="s">
        <v>258</v>
      </c>
      <c r="F244" s="49">
        <v>32</v>
      </c>
      <c r="G244" s="43"/>
      <c r="H244" s="43">
        <f t="shared" si="20"/>
        <v>0</v>
      </c>
      <c r="I244" s="44"/>
    </row>
    <row r="245" spans="2:9" s="16" customFormat="1" ht="26.1" customHeight="1" x14ac:dyDescent="0.25">
      <c r="B245" s="55">
        <v>3.8</v>
      </c>
      <c r="C245" s="69" t="s">
        <v>242</v>
      </c>
      <c r="D245" s="70"/>
      <c r="E245" s="49" t="s">
        <v>258</v>
      </c>
      <c r="F245" s="49">
        <v>2</v>
      </c>
      <c r="G245" s="43"/>
      <c r="H245" s="43">
        <f t="shared" si="20"/>
        <v>0</v>
      </c>
      <c r="I245" s="44"/>
    </row>
    <row r="246" spans="2:9" s="16" customFormat="1" ht="26.1" customHeight="1" x14ac:dyDescent="0.25">
      <c r="B246" s="55">
        <v>3.9</v>
      </c>
      <c r="C246" s="98" t="s">
        <v>299</v>
      </c>
      <c r="D246" s="99"/>
      <c r="E246" s="95" t="s">
        <v>258</v>
      </c>
      <c r="F246" s="95">
        <v>2</v>
      </c>
      <c r="G246" s="96"/>
      <c r="H246" s="96">
        <f t="shared" si="20"/>
        <v>0</v>
      </c>
      <c r="I246" s="97"/>
    </row>
    <row r="247" spans="2:9" s="16" customFormat="1" ht="26.1" customHeight="1" x14ac:dyDescent="0.25">
      <c r="B247" s="55">
        <v>3.1</v>
      </c>
      <c r="C247" s="69" t="s">
        <v>243</v>
      </c>
      <c r="D247" s="70"/>
      <c r="E247" s="49" t="s">
        <v>259</v>
      </c>
      <c r="F247" s="49">
        <v>960</v>
      </c>
      <c r="G247" s="43"/>
      <c r="H247" s="43">
        <f t="shared" si="20"/>
        <v>0</v>
      </c>
      <c r="I247" s="44"/>
    </row>
    <row r="248" spans="2:9" s="16" customFormat="1" ht="26.1" customHeight="1" x14ac:dyDescent="0.25">
      <c r="B248" s="55">
        <v>3.11</v>
      </c>
      <c r="C248" s="69" t="s">
        <v>244</v>
      </c>
      <c r="D248" s="70"/>
      <c r="E248" s="49" t="s">
        <v>260</v>
      </c>
      <c r="F248" s="49">
        <v>130</v>
      </c>
      <c r="G248" s="43"/>
      <c r="H248" s="43">
        <f t="shared" si="20"/>
        <v>0</v>
      </c>
      <c r="I248" s="44"/>
    </row>
    <row r="249" spans="2:9" s="16" customFormat="1" ht="26.1" customHeight="1" x14ac:dyDescent="0.25">
      <c r="B249" s="55">
        <v>3.12</v>
      </c>
      <c r="C249" s="69" t="s">
        <v>245</v>
      </c>
      <c r="D249" s="70"/>
      <c r="E249" s="49" t="s">
        <v>260</v>
      </c>
      <c r="F249" s="49">
        <v>100</v>
      </c>
      <c r="G249" s="43"/>
      <c r="H249" s="43">
        <f t="shared" si="20"/>
        <v>0</v>
      </c>
      <c r="I249" s="44"/>
    </row>
    <row r="250" spans="2:9" s="16" customFormat="1" ht="26.1" customHeight="1" x14ac:dyDescent="0.25">
      <c r="B250" s="55">
        <v>3.13</v>
      </c>
      <c r="C250" s="69" t="s">
        <v>246</v>
      </c>
      <c r="D250" s="70"/>
      <c r="E250" s="49" t="s">
        <v>13</v>
      </c>
      <c r="F250" s="49">
        <v>1</v>
      </c>
      <c r="G250" s="43"/>
      <c r="H250" s="43">
        <f t="shared" si="20"/>
        <v>0</v>
      </c>
      <c r="I250" s="44"/>
    </row>
    <row r="251" spans="2:9" s="16" customFormat="1" ht="26.1" customHeight="1" x14ac:dyDescent="0.25">
      <c r="B251" s="55">
        <v>3.14</v>
      </c>
      <c r="C251" s="69" t="s">
        <v>247</v>
      </c>
      <c r="D251" s="70"/>
      <c r="E251" s="49" t="s">
        <v>13</v>
      </c>
      <c r="F251" s="49">
        <v>1</v>
      </c>
      <c r="G251" s="43"/>
      <c r="H251" s="43">
        <f t="shared" si="20"/>
        <v>0</v>
      </c>
      <c r="I251" s="44"/>
    </row>
    <row r="252" spans="2:9" s="16" customFormat="1" ht="26.1" customHeight="1" x14ac:dyDescent="0.25">
      <c r="B252" s="55">
        <v>3.15</v>
      </c>
      <c r="C252" s="69" t="s">
        <v>248</v>
      </c>
      <c r="D252" s="70"/>
      <c r="E252" s="49" t="s">
        <v>13</v>
      </c>
      <c r="F252" s="49">
        <v>1</v>
      </c>
      <c r="G252" s="43"/>
      <c r="H252" s="43">
        <f t="shared" si="20"/>
        <v>0</v>
      </c>
      <c r="I252" s="44"/>
    </row>
    <row r="253" spans="2:9" s="16" customFormat="1" ht="26.1" customHeight="1" x14ac:dyDescent="0.25">
      <c r="B253" s="55">
        <v>3.16</v>
      </c>
      <c r="C253" s="69" t="s">
        <v>249</v>
      </c>
      <c r="D253" s="70"/>
      <c r="E253" s="49" t="s">
        <v>260</v>
      </c>
      <c r="F253" s="49">
        <v>50</v>
      </c>
      <c r="G253" s="43"/>
      <c r="H253" s="43">
        <f t="shared" si="20"/>
        <v>0</v>
      </c>
      <c r="I253" s="44"/>
    </row>
    <row r="254" spans="2:9" s="16" customFormat="1" ht="26.1" customHeight="1" x14ac:dyDescent="0.25">
      <c r="B254" s="55">
        <v>3.17</v>
      </c>
      <c r="C254" s="69" t="s">
        <v>250</v>
      </c>
      <c r="D254" s="70"/>
      <c r="E254" s="49" t="s">
        <v>260</v>
      </c>
      <c r="F254" s="49">
        <v>60</v>
      </c>
      <c r="G254" s="43"/>
      <c r="H254" s="43">
        <f t="shared" si="20"/>
        <v>0</v>
      </c>
      <c r="I254" s="44"/>
    </row>
    <row r="255" spans="2:9" s="16" customFormat="1" ht="26.1" customHeight="1" x14ac:dyDescent="0.25">
      <c r="B255" s="55">
        <v>3.18</v>
      </c>
      <c r="C255" s="69" t="s">
        <v>251</v>
      </c>
      <c r="D255" s="70"/>
      <c r="E255" s="49" t="s">
        <v>260</v>
      </c>
      <c r="F255" s="49">
        <v>200</v>
      </c>
      <c r="G255" s="43"/>
      <c r="H255" s="43">
        <f t="shared" si="20"/>
        <v>0</v>
      </c>
      <c r="I255" s="44"/>
    </row>
    <row r="256" spans="2:9" s="16" customFormat="1" ht="26.1" customHeight="1" x14ac:dyDescent="0.25">
      <c r="B256" s="55">
        <v>3.19</v>
      </c>
      <c r="C256" s="69" t="s">
        <v>252</v>
      </c>
      <c r="D256" s="70"/>
      <c r="E256" s="49" t="s">
        <v>258</v>
      </c>
      <c r="F256" s="49">
        <v>24</v>
      </c>
      <c r="G256" s="43"/>
      <c r="H256" s="43">
        <f t="shared" si="20"/>
        <v>0</v>
      </c>
      <c r="I256" s="44"/>
    </row>
    <row r="257" spans="2:9" s="16" customFormat="1" ht="26.1" customHeight="1" x14ac:dyDescent="0.25">
      <c r="B257" s="55">
        <v>3.2</v>
      </c>
      <c r="C257" s="69" t="s">
        <v>253</v>
      </c>
      <c r="D257" s="70"/>
      <c r="E257" s="49" t="s">
        <v>258</v>
      </c>
      <c r="F257" s="49">
        <v>12</v>
      </c>
      <c r="G257" s="43"/>
      <c r="H257" s="43">
        <f t="shared" si="20"/>
        <v>0</v>
      </c>
      <c r="I257" s="44"/>
    </row>
    <row r="258" spans="2:9" s="16" customFormat="1" ht="26.1" customHeight="1" x14ac:dyDescent="0.25">
      <c r="B258" s="55">
        <v>3.21</v>
      </c>
      <c r="C258" s="69" t="s">
        <v>254</v>
      </c>
      <c r="D258" s="70"/>
      <c r="E258" s="49" t="s">
        <v>258</v>
      </c>
      <c r="F258" s="49">
        <v>12</v>
      </c>
      <c r="G258" s="43"/>
      <c r="H258" s="43">
        <f t="shared" si="20"/>
        <v>0</v>
      </c>
      <c r="I258" s="44"/>
    </row>
    <row r="259" spans="2:9" s="16" customFormat="1" ht="26.1" customHeight="1" x14ac:dyDescent="0.25">
      <c r="B259" s="55">
        <v>3.22</v>
      </c>
      <c r="C259" s="69" t="s">
        <v>255</v>
      </c>
      <c r="D259" s="70"/>
      <c r="E259" s="49" t="s">
        <v>13</v>
      </c>
      <c r="F259" s="49">
        <v>2</v>
      </c>
      <c r="G259" s="43"/>
      <c r="H259" s="43">
        <f t="shared" si="20"/>
        <v>0</v>
      </c>
      <c r="I259" s="44"/>
    </row>
    <row r="260" spans="2:9" s="16" customFormat="1" ht="26.1" customHeight="1" x14ac:dyDescent="0.25">
      <c r="B260" s="55">
        <v>3.23</v>
      </c>
      <c r="C260" s="69" t="s">
        <v>256</v>
      </c>
      <c r="D260" s="70"/>
      <c r="E260" s="49" t="s">
        <v>13</v>
      </c>
      <c r="F260" s="49">
        <v>1</v>
      </c>
      <c r="G260" s="43"/>
      <c r="H260" s="43">
        <f t="shared" si="20"/>
        <v>0</v>
      </c>
      <c r="I260" s="44"/>
    </row>
    <row r="261" spans="2:9" s="42" customFormat="1" ht="23.1" customHeight="1" x14ac:dyDescent="0.25">
      <c r="B261" s="66" t="s">
        <v>146</v>
      </c>
      <c r="C261" s="67"/>
      <c r="D261" s="67"/>
      <c r="E261" s="67"/>
      <c r="F261" s="67"/>
      <c r="G261" s="67"/>
      <c r="H261" s="67"/>
      <c r="I261" s="68"/>
    </row>
    <row r="262" spans="2:9" s="16" customFormat="1" ht="26.1" customHeight="1" x14ac:dyDescent="0.25">
      <c r="B262" s="55">
        <v>4.0999999999999996</v>
      </c>
      <c r="C262" s="69" t="s">
        <v>261</v>
      </c>
      <c r="D262" s="70"/>
      <c r="E262" s="49" t="s">
        <v>13</v>
      </c>
      <c r="F262" s="49">
        <v>2</v>
      </c>
      <c r="G262" s="43"/>
      <c r="H262" s="43">
        <f t="shared" ref="H262:H265" si="21">G262*F262</f>
        <v>0</v>
      </c>
      <c r="I262" s="44"/>
    </row>
    <row r="263" spans="2:9" s="16" customFormat="1" ht="26.1" customHeight="1" x14ac:dyDescent="0.25">
      <c r="B263" s="55">
        <v>4.2</v>
      </c>
      <c r="C263" s="69" t="s">
        <v>262</v>
      </c>
      <c r="D263" s="70"/>
      <c r="E263" s="49" t="s">
        <v>13</v>
      </c>
      <c r="F263" s="49">
        <v>10</v>
      </c>
      <c r="G263" s="43"/>
      <c r="H263" s="43">
        <f t="shared" si="21"/>
        <v>0</v>
      </c>
      <c r="I263" s="44"/>
    </row>
    <row r="264" spans="2:9" s="16" customFormat="1" ht="26.1" customHeight="1" x14ac:dyDescent="0.25">
      <c r="B264" s="55">
        <v>4.3</v>
      </c>
      <c r="C264" s="69" t="s">
        <v>263</v>
      </c>
      <c r="D264" s="70"/>
      <c r="E264" s="49" t="s">
        <v>13</v>
      </c>
      <c r="F264" s="49">
        <v>4</v>
      </c>
      <c r="G264" s="43"/>
      <c r="H264" s="43">
        <f t="shared" si="21"/>
        <v>0</v>
      </c>
      <c r="I264" s="44"/>
    </row>
    <row r="265" spans="2:9" s="16" customFormat="1" ht="26.1" customHeight="1" x14ac:dyDescent="0.25">
      <c r="B265" s="55">
        <v>4.4000000000000004</v>
      </c>
      <c r="C265" s="69" t="s">
        <v>264</v>
      </c>
      <c r="D265" s="70"/>
      <c r="E265" s="49" t="s">
        <v>13</v>
      </c>
      <c r="F265" s="49">
        <v>4</v>
      </c>
      <c r="G265" s="43"/>
      <c r="H265" s="43">
        <f t="shared" si="21"/>
        <v>0</v>
      </c>
      <c r="I265" s="44"/>
    </row>
    <row r="266" spans="2:9" s="41" customFormat="1" ht="45" customHeight="1" x14ac:dyDescent="0.25">
      <c r="B266" s="83" t="s">
        <v>267</v>
      </c>
      <c r="C266" s="84"/>
      <c r="D266" s="84"/>
      <c r="E266" s="84"/>
      <c r="F266" s="85"/>
      <c r="G266" s="50"/>
      <c r="H266" s="50">
        <f>SUM(H155:H265)</f>
        <v>0</v>
      </c>
      <c r="I266" s="51"/>
    </row>
    <row r="267" spans="2:9" s="1" customFormat="1" ht="15" x14ac:dyDescent="0.25">
      <c r="B267" s="32"/>
      <c r="C267" s="32"/>
      <c r="D267" s="33"/>
      <c r="E267" s="34"/>
      <c r="F267" s="34"/>
      <c r="G267" s="34"/>
      <c r="H267" s="34"/>
      <c r="I267" s="40"/>
    </row>
    <row r="268" spans="2:9" s="41" customFormat="1" ht="45" customHeight="1" x14ac:dyDescent="0.25">
      <c r="B268" s="92" t="s">
        <v>297</v>
      </c>
      <c r="C268" s="93"/>
      <c r="D268" s="93"/>
      <c r="E268" s="93"/>
      <c r="F268" s="94"/>
      <c r="G268" s="61"/>
      <c r="H268" s="61">
        <f>H25+H97+H108+H150+H266</f>
        <v>0</v>
      </c>
      <c r="I268" s="62"/>
    </row>
    <row r="269" spans="2:9" s="1" customFormat="1" ht="15" x14ac:dyDescent="0.25">
      <c r="B269" s="32"/>
      <c r="C269" s="32"/>
      <c r="D269" s="33"/>
      <c r="E269" s="34"/>
      <c r="F269" s="34"/>
      <c r="G269" s="34"/>
      <c r="H269" s="34"/>
      <c r="I269" s="40"/>
    </row>
    <row r="270" spans="2:9" s="1" customFormat="1" ht="15" x14ac:dyDescent="0.25">
      <c r="B270" s="32"/>
      <c r="C270" s="32"/>
      <c r="D270" s="33"/>
      <c r="E270" s="34"/>
      <c r="F270" s="34"/>
      <c r="G270" s="34"/>
      <c r="H270" s="34"/>
      <c r="I270" s="40"/>
    </row>
    <row r="271" spans="2:9" s="1" customFormat="1" ht="15" customHeight="1" x14ac:dyDescent="0.25">
      <c r="B271" s="46" t="s">
        <v>0</v>
      </c>
      <c r="C271" s="47"/>
      <c r="D271" s="47"/>
      <c r="E271" s="47"/>
      <c r="F271" s="47"/>
      <c r="G271" s="47"/>
      <c r="H271" s="47"/>
      <c r="I271" s="48"/>
    </row>
    <row r="272" spans="2:9" s="1" customFormat="1" ht="105" customHeight="1" x14ac:dyDescent="0.2">
      <c r="B272" s="80" t="s">
        <v>16</v>
      </c>
      <c r="C272" s="81"/>
      <c r="D272" s="81"/>
      <c r="E272" s="81"/>
      <c r="F272" s="81"/>
      <c r="G272" s="81"/>
      <c r="H272" s="81"/>
      <c r="I272" s="82"/>
    </row>
    <row r="273" spans="2:9" s="1" customFormat="1" ht="15" customHeight="1" x14ac:dyDescent="0.2">
      <c r="B273" s="90" t="s">
        <v>1</v>
      </c>
      <c r="C273" s="91"/>
      <c r="D273" s="91"/>
      <c r="E273" s="91"/>
      <c r="F273" s="91"/>
      <c r="G273" s="91"/>
      <c r="H273" s="91"/>
      <c r="I273" s="91"/>
    </row>
    <row r="274" spans="2:9" s="1" customFormat="1" ht="14.25" customHeight="1" x14ac:dyDescent="0.2">
      <c r="B274" s="76"/>
      <c r="C274" s="77"/>
      <c r="D274" s="77"/>
      <c r="E274" s="77"/>
      <c r="F274" s="77"/>
      <c r="G274" s="77"/>
      <c r="H274" s="77"/>
      <c r="I274" s="77"/>
    </row>
    <row r="275" spans="2:9" s="1" customFormat="1" x14ac:dyDescent="0.2">
      <c r="B275" s="76"/>
      <c r="C275" s="77"/>
      <c r="D275" s="77"/>
      <c r="E275" s="77"/>
      <c r="F275" s="77"/>
      <c r="G275" s="77"/>
      <c r="H275" s="77"/>
      <c r="I275" s="77"/>
    </row>
    <row r="276" spans="2:9" s="1" customFormat="1" x14ac:dyDescent="0.2">
      <c r="B276" s="76"/>
      <c r="C276" s="77"/>
      <c r="D276" s="77"/>
      <c r="E276" s="77"/>
      <c r="F276" s="77"/>
      <c r="G276" s="77"/>
      <c r="H276" s="77"/>
      <c r="I276" s="77"/>
    </row>
    <row r="277" spans="2:9" s="1" customFormat="1" x14ac:dyDescent="0.2">
      <c r="B277" s="74"/>
      <c r="C277" s="75"/>
      <c r="D277" s="75"/>
      <c r="E277" s="75"/>
      <c r="F277" s="75"/>
      <c r="G277" s="75"/>
      <c r="H277" s="75"/>
      <c r="I277" s="75"/>
    </row>
    <row r="278" spans="2:9" s="1" customFormat="1" ht="15" x14ac:dyDescent="0.25">
      <c r="B278" s="12"/>
      <c r="C278" s="12"/>
      <c r="D278" s="13"/>
      <c r="E278" s="2"/>
      <c r="F278" s="2"/>
      <c r="G278" s="11"/>
      <c r="H278" s="14"/>
    </row>
    <row r="279" spans="2:9" ht="29.25" customHeight="1" x14ac:dyDescent="0.2">
      <c r="B279" s="89" t="s">
        <v>12</v>
      </c>
      <c r="C279" s="89"/>
      <c r="D279" s="89"/>
      <c r="E279" s="89"/>
      <c r="F279" s="89"/>
      <c r="G279" s="89"/>
      <c r="H279" s="89"/>
      <c r="I279" s="89"/>
    </row>
    <row r="280" spans="2:9" ht="28.5" x14ac:dyDescent="0.2">
      <c r="B280" s="39"/>
      <c r="C280" s="22" t="s">
        <v>2</v>
      </c>
      <c r="E280" s="39"/>
      <c r="F280" s="45"/>
      <c r="G280" s="39"/>
      <c r="H280" s="39"/>
      <c r="I280" s="19"/>
    </row>
    <row r="281" spans="2:9" ht="16.899999999999999" customHeight="1" x14ac:dyDescent="0.2">
      <c r="B281" s="21"/>
      <c r="C281" s="21"/>
      <c r="E281" s="21"/>
      <c r="F281" s="21"/>
      <c r="G281" s="21"/>
      <c r="H281" s="21"/>
      <c r="I281" s="17"/>
    </row>
    <row r="282" spans="2:9" ht="16.899999999999999" customHeight="1" x14ac:dyDescent="0.25">
      <c r="B282" s="10"/>
      <c r="C282" s="27"/>
      <c r="E282" s="11"/>
      <c r="F282" s="11"/>
      <c r="G282" s="11"/>
      <c r="H282" s="15"/>
      <c r="I282" s="17"/>
    </row>
    <row r="283" spans="2:9" s="17" customFormat="1" ht="15" x14ac:dyDescent="0.25">
      <c r="B283" s="14"/>
      <c r="C283" s="23" t="s">
        <v>7</v>
      </c>
      <c r="E283" s="24"/>
      <c r="F283" s="24"/>
      <c r="G283" s="24"/>
      <c r="H283" s="25"/>
    </row>
    <row r="284" spans="2:9" ht="15" x14ac:dyDescent="0.25">
      <c r="B284" s="14"/>
      <c r="C284" s="26"/>
      <c r="E284" s="24"/>
      <c r="F284" s="24"/>
      <c r="G284" s="24"/>
      <c r="H284" s="25"/>
      <c r="I284" s="17"/>
    </row>
    <row r="285" spans="2:9" ht="15" x14ac:dyDescent="0.25">
      <c r="B285" s="14"/>
      <c r="C285" s="29"/>
      <c r="E285" s="24"/>
      <c r="F285" s="24"/>
      <c r="G285" s="24"/>
      <c r="H285" s="25"/>
    </row>
    <row r="286" spans="2:9" x14ac:dyDescent="0.2">
      <c r="B286" s="16"/>
      <c r="C286" s="9" t="s">
        <v>5</v>
      </c>
      <c r="E286" s="17"/>
      <c r="F286" s="17"/>
      <c r="G286" s="17"/>
      <c r="H286" s="18"/>
    </row>
    <row r="287" spans="2:9" ht="14.1" customHeight="1" x14ac:dyDescent="0.2">
      <c r="B287" s="16"/>
      <c r="C287" s="9"/>
      <c r="E287" s="17"/>
      <c r="F287" s="17"/>
      <c r="G287" s="17"/>
      <c r="H287" s="18"/>
    </row>
    <row r="288" spans="2:9" x14ac:dyDescent="0.2">
      <c r="B288" s="16"/>
      <c r="C288" s="28"/>
      <c r="E288" s="17"/>
      <c r="F288" s="17"/>
      <c r="G288" s="17"/>
      <c r="H288" s="17"/>
    </row>
    <row r="289" spans="2:8" x14ac:dyDescent="0.2">
      <c r="B289" s="16"/>
      <c r="C289" s="9" t="s">
        <v>6</v>
      </c>
      <c r="E289" s="17"/>
      <c r="F289" s="17"/>
      <c r="G289" s="17"/>
      <c r="H289" s="17"/>
    </row>
    <row r="290" spans="2:8" ht="15" customHeight="1" x14ac:dyDescent="0.2">
      <c r="B290" s="16"/>
      <c r="C290" s="17"/>
      <c r="E290" s="17"/>
      <c r="F290" s="17"/>
      <c r="G290" s="17"/>
      <c r="H290" s="17"/>
    </row>
    <row r="291" spans="2:8" x14ac:dyDescent="0.2">
      <c r="B291" s="16"/>
      <c r="C291" s="9" t="s">
        <v>3</v>
      </c>
      <c r="E291" s="17"/>
      <c r="F291" s="17"/>
      <c r="G291" s="17"/>
      <c r="H291" s="17"/>
    </row>
    <row r="292" spans="2:8" x14ac:dyDescent="0.2">
      <c r="H292" s="20"/>
    </row>
    <row r="293" spans="2:8" x14ac:dyDescent="0.2">
      <c r="H293" s="20"/>
    </row>
    <row r="294" spans="2:8" x14ac:dyDescent="0.2">
      <c r="H294" s="20"/>
    </row>
    <row r="295" spans="2:8" x14ac:dyDescent="0.2">
      <c r="H295" s="20"/>
    </row>
    <row r="299" spans="2:8" x14ac:dyDescent="0.2">
      <c r="H299" s="16"/>
    </row>
  </sheetData>
  <sheetProtection selectLockedCells="1"/>
  <mergeCells count="243">
    <mergeCell ref="B268:F268"/>
    <mergeCell ref="B145:I145"/>
    <mergeCell ref="C146:D146"/>
    <mergeCell ref="C147:D147"/>
    <mergeCell ref="C148:D148"/>
    <mergeCell ref="C149:D149"/>
    <mergeCell ref="C140:D140"/>
    <mergeCell ref="C141:D141"/>
    <mergeCell ref="C142:D142"/>
    <mergeCell ref="C143:D143"/>
    <mergeCell ref="C144:D144"/>
    <mergeCell ref="C228:D228"/>
    <mergeCell ref="C217:D217"/>
    <mergeCell ref="C218:D218"/>
    <mergeCell ref="C219:D219"/>
    <mergeCell ref="C220:D220"/>
    <mergeCell ref="C221:D221"/>
    <mergeCell ref="C211:D211"/>
    <mergeCell ref="C213:D213"/>
    <mergeCell ref="C214:D214"/>
    <mergeCell ref="C215:D215"/>
    <mergeCell ref="C216:D216"/>
    <mergeCell ref="C208:D208"/>
    <mergeCell ref="C223:D223"/>
    <mergeCell ref="C225:D225"/>
    <mergeCell ref="C226:D226"/>
    <mergeCell ref="C135:D135"/>
    <mergeCell ref="C136:D136"/>
    <mergeCell ref="C137:D137"/>
    <mergeCell ref="C138:D138"/>
    <mergeCell ref="C139:D139"/>
    <mergeCell ref="C130:D130"/>
    <mergeCell ref="C131:D131"/>
    <mergeCell ref="C132:D132"/>
    <mergeCell ref="C133:D133"/>
    <mergeCell ref="C134:D134"/>
    <mergeCell ref="B150:F150"/>
    <mergeCell ref="C263:D263"/>
    <mergeCell ref="C264:D264"/>
    <mergeCell ref="C265:D265"/>
    <mergeCell ref="B266:F266"/>
    <mergeCell ref="C241:D241"/>
    <mergeCell ref="C242:D242"/>
    <mergeCell ref="C234:D234"/>
    <mergeCell ref="C235:D235"/>
    <mergeCell ref="C236:D236"/>
    <mergeCell ref="B237:I237"/>
    <mergeCell ref="C238:D238"/>
    <mergeCell ref="C239:D239"/>
    <mergeCell ref="C240:D240"/>
    <mergeCell ref="B110:I110"/>
    <mergeCell ref="B111:I111"/>
    <mergeCell ref="C113:D113"/>
    <mergeCell ref="C114:D114"/>
    <mergeCell ref="C116:D116"/>
    <mergeCell ref="C118:D118"/>
    <mergeCell ref="C120:D120"/>
    <mergeCell ref="B121:I121"/>
    <mergeCell ref="C123:D123"/>
    <mergeCell ref="C122:D122"/>
    <mergeCell ref="C125:D125"/>
    <mergeCell ref="C126:D126"/>
    <mergeCell ref="C127:D127"/>
    <mergeCell ref="C128:D128"/>
    <mergeCell ref="B129:I129"/>
    <mergeCell ref="C229:D229"/>
    <mergeCell ref="C230:D230"/>
    <mergeCell ref="C231:D231"/>
    <mergeCell ref="C232:D232"/>
    <mergeCell ref="C233:D233"/>
    <mergeCell ref="C222:D222"/>
    <mergeCell ref="C248:D248"/>
    <mergeCell ref="C249:D249"/>
    <mergeCell ref="C250:D250"/>
    <mergeCell ref="C251:D251"/>
    <mergeCell ref="C252:D252"/>
    <mergeCell ref="C243:D243"/>
    <mergeCell ref="C244:D244"/>
    <mergeCell ref="C245:D245"/>
    <mergeCell ref="C246:D246"/>
    <mergeCell ref="C247:D247"/>
    <mergeCell ref="C258:D258"/>
    <mergeCell ref="C259:D259"/>
    <mergeCell ref="C260:D260"/>
    <mergeCell ref="B261:I261"/>
    <mergeCell ref="C262:D262"/>
    <mergeCell ref="C253:D253"/>
    <mergeCell ref="C254:D254"/>
    <mergeCell ref="C255:D255"/>
    <mergeCell ref="C256:D256"/>
    <mergeCell ref="C257:D257"/>
    <mergeCell ref="C206:D206"/>
    <mergeCell ref="C209:D209"/>
    <mergeCell ref="C210:D210"/>
    <mergeCell ref="C200:D200"/>
    <mergeCell ref="C201:D201"/>
    <mergeCell ref="C203:D203"/>
    <mergeCell ref="C204:D204"/>
    <mergeCell ref="B205:I205"/>
    <mergeCell ref="C194:D194"/>
    <mergeCell ref="C196:D196"/>
    <mergeCell ref="C197:D197"/>
    <mergeCell ref="C198:D198"/>
    <mergeCell ref="C199:D199"/>
    <mergeCell ref="C188:D188"/>
    <mergeCell ref="C189:D189"/>
    <mergeCell ref="C190:D190"/>
    <mergeCell ref="C191:D191"/>
    <mergeCell ref="C193:D193"/>
    <mergeCell ref="C182:D182"/>
    <mergeCell ref="C184:D184"/>
    <mergeCell ref="C185:D185"/>
    <mergeCell ref="C186:D186"/>
    <mergeCell ref="C187:D187"/>
    <mergeCell ref="C176:D176"/>
    <mergeCell ref="C177:D177"/>
    <mergeCell ref="C179:D179"/>
    <mergeCell ref="C180:D180"/>
    <mergeCell ref="C181:D181"/>
    <mergeCell ref="C170:D170"/>
    <mergeCell ref="C171:D171"/>
    <mergeCell ref="C172:D172"/>
    <mergeCell ref="C173:D173"/>
    <mergeCell ref="C174:D174"/>
    <mergeCell ref="C163:D163"/>
    <mergeCell ref="C165:D165"/>
    <mergeCell ref="C167:D167"/>
    <mergeCell ref="C168:D168"/>
    <mergeCell ref="C169:D169"/>
    <mergeCell ref="C157:D157"/>
    <mergeCell ref="C158:D158"/>
    <mergeCell ref="C159:D159"/>
    <mergeCell ref="C160:D160"/>
    <mergeCell ref="C162:D162"/>
    <mergeCell ref="B152:I152"/>
    <mergeCell ref="B153:I153"/>
    <mergeCell ref="C155:D155"/>
    <mergeCell ref="C156:D156"/>
    <mergeCell ref="C101:D101"/>
    <mergeCell ref="C106:D106"/>
    <mergeCell ref="C107:D107"/>
    <mergeCell ref="B108:F108"/>
    <mergeCell ref="B99:I99"/>
    <mergeCell ref="C102:D102"/>
    <mergeCell ref="C103:D103"/>
    <mergeCell ref="C105:D105"/>
    <mergeCell ref="B104:I104"/>
    <mergeCell ref="C124:D124"/>
    <mergeCell ref="C95:D95"/>
    <mergeCell ref="C96:D96"/>
    <mergeCell ref="B97:F97"/>
    <mergeCell ref="B100:I100"/>
    <mergeCell ref="C90:D90"/>
    <mergeCell ref="B91:I91"/>
    <mergeCell ref="C92:D92"/>
    <mergeCell ref="C93:D93"/>
    <mergeCell ref="C94:D94"/>
    <mergeCell ref="C76:D76"/>
    <mergeCell ref="C65:D65"/>
    <mergeCell ref="C67:D67"/>
    <mergeCell ref="C68:D68"/>
    <mergeCell ref="C69:D69"/>
    <mergeCell ref="C70:D70"/>
    <mergeCell ref="B88:I88"/>
    <mergeCell ref="C89:D89"/>
    <mergeCell ref="C82:D82"/>
    <mergeCell ref="C83:D83"/>
    <mergeCell ref="C85:D85"/>
    <mergeCell ref="C86:D86"/>
    <mergeCell ref="C87:D87"/>
    <mergeCell ref="C77:D77"/>
    <mergeCell ref="C78:D78"/>
    <mergeCell ref="C79:D79"/>
    <mergeCell ref="C80:D80"/>
    <mergeCell ref="C81:D81"/>
    <mergeCell ref="C38:D38"/>
    <mergeCell ref="C30:I30"/>
    <mergeCell ref="C33:I33"/>
    <mergeCell ref="C39:I39"/>
    <mergeCell ref="C42:I42"/>
    <mergeCell ref="C44:I44"/>
    <mergeCell ref="C48:I48"/>
    <mergeCell ref="C35:D35"/>
    <mergeCell ref="C36:D36"/>
    <mergeCell ref="C37:D37"/>
    <mergeCell ref="C59:I59"/>
    <mergeCell ref="C40:D40"/>
    <mergeCell ref="C41:D41"/>
    <mergeCell ref="B279:I279"/>
    <mergeCell ref="B273:I273"/>
    <mergeCell ref="C43:D43"/>
    <mergeCell ref="C45:D45"/>
    <mergeCell ref="C46:D46"/>
    <mergeCell ref="C47:D47"/>
    <mergeCell ref="C49:D49"/>
    <mergeCell ref="C60:D60"/>
    <mergeCell ref="C61:D61"/>
    <mergeCell ref="C62:D62"/>
    <mergeCell ref="C63:D63"/>
    <mergeCell ref="B64:I64"/>
    <mergeCell ref="C51:D51"/>
    <mergeCell ref="C52:D52"/>
    <mergeCell ref="C54:D54"/>
    <mergeCell ref="C56:D56"/>
    <mergeCell ref="C58:D58"/>
    <mergeCell ref="C72:D72"/>
    <mergeCell ref="C73:D73"/>
    <mergeCell ref="C74:D74"/>
    <mergeCell ref="C75:D75"/>
    <mergeCell ref="B277:I277"/>
    <mergeCell ref="B275:I275"/>
    <mergeCell ref="B276:I276"/>
    <mergeCell ref="B274:I274"/>
    <mergeCell ref="C13:D13"/>
    <mergeCell ref="B5:I5"/>
    <mergeCell ref="C20:D20"/>
    <mergeCell ref="C19:D19"/>
    <mergeCell ref="C15:D15"/>
    <mergeCell ref="B27:I27"/>
    <mergeCell ref="B272:I272"/>
    <mergeCell ref="C23:D23"/>
    <mergeCell ref="C24:D24"/>
    <mergeCell ref="C21:D21"/>
    <mergeCell ref="B25:F25"/>
    <mergeCell ref="C28:D28"/>
    <mergeCell ref="B29:I29"/>
    <mergeCell ref="C31:D31"/>
    <mergeCell ref="C32:D32"/>
    <mergeCell ref="C34:D34"/>
    <mergeCell ref="C50:I50"/>
    <mergeCell ref="C53:I53"/>
    <mergeCell ref="C55:I55"/>
    <mergeCell ref="C57:I57"/>
    <mergeCell ref="B12:I12"/>
    <mergeCell ref="B14:I14"/>
    <mergeCell ref="B22:I22"/>
    <mergeCell ref="C16:D16"/>
    <mergeCell ref="C17:D17"/>
    <mergeCell ref="C18:D18"/>
    <mergeCell ref="B4:I4"/>
    <mergeCell ref="B2:I3"/>
    <mergeCell ref="B1:I1"/>
    <mergeCell ref="B7:I7"/>
  </mergeCells>
  <printOptions horizontalCentered="1"/>
  <pageMargins left="0.23622047244094491" right="0.23622047244094491" top="0.23622047244094491" bottom="0.23622047244094491" header="0.31496062992125984" footer="0.31496062992125984"/>
  <pageSetup paperSize="9" scale="57" fitToWidth="3" fitToHeight="3"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6581791-674a-4888-ad23-801b44b6a672" xsi:nil="true"/>
    <lcf76f155ced4ddcb4097134ff3c332f xmlns="97ce0dd1-ce2c-487d-908a-dfddafd0330d">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E1DFC1DE5CE244EB0C07901008C40FD" ma:contentTypeVersion="18" ma:contentTypeDescription="Create a new document." ma:contentTypeScope="" ma:versionID="6e84e58df40fd2608eddb16175e25216">
  <xsd:schema xmlns:xsd="http://www.w3.org/2001/XMLSchema" xmlns:xs="http://www.w3.org/2001/XMLSchema" xmlns:p="http://schemas.microsoft.com/office/2006/metadata/properties" xmlns:ns2="97ce0dd1-ce2c-487d-908a-dfddafd0330d" xmlns:ns3="66581791-674a-4888-ad23-801b44b6a672" targetNamespace="http://schemas.microsoft.com/office/2006/metadata/properties" ma:root="true" ma:fieldsID="fc85e15228d627478b8685f4d3684c34" ns2:_="" ns3:_="">
    <xsd:import namespace="97ce0dd1-ce2c-487d-908a-dfddafd0330d"/>
    <xsd:import namespace="66581791-674a-4888-ad23-801b44b6a67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ServiceLocation" minOccurs="0"/>
                <xsd:element ref="ns2:MediaServiceOCR"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ce0dd1-ce2c-487d-908a-dfddafd033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6581791-674a-4888-ad23-801b44b6a67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94a13888-f3ca-4e12-8a95-bbd8a78e1726}" ma:internalName="TaxCatchAll" ma:showField="CatchAllData" ma:web="66581791-674a-4888-ad23-801b44b6a67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258BD95-463C-41A7-A213-016535441898}">
  <ds:schemaRefs>
    <ds:schemaRef ds:uri="http://schemas.microsoft.com/office/2006/metadata/properties"/>
    <ds:schemaRef ds:uri="http://schemas.microsoft.com/office/infopath/2007/PartnerControls"/>
    <ds:schemaRef ds:uri="66581791-674a-4888-ad23-801b44b6a672"/>
    <ds:schemaRef ds:uri="97ce0dd1-ce2c-487d-908a-dfddafd0330d"/>
    <ds:schemaRef ds:uri="39baba31-f118-4acd-84d1-15c0dc6a1aaf"/>
    <ds:schemaRef ds:uri="4cd1287c-6945-4b2f-875c-b8dfeadb388a"/>
  </ds:schemaRefs>
</ds:datastoreItem>
</file>

<file path=customXml/itemProps2.xml><?xml version="1.0" encoding="utf-8"?>
<ds:datastoreItem xmlns:ds="http://schemas.openxmlformats.org/officeDocument/2006/customXml" ds:itemID="{BF6E60B6-5D48-4292-BFA7-1E9E84A228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ce0dd1-ce2c-487d-908a-dfddafd0330d"/>
    <ds:schemaRef ds:uri="66581791-674a-4888-ad23-801b44b6a6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AB66C23-5339-4B5A-9531-A578C0377EC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C_FINANCIAL BID FORM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Jet Trinidad</dc:creator>
  <cp:lastModifiedBy>Waleed Albonny</cp:lastModifiedBy>
  <cp:lastPrinted>2024-10-10T18:10:19Z</cp:lastPrinted>
  <dcterms:created xsi:type="dcterms:W3CDTF">2020-07-23T09:13:03Z</dcterms:created>
  <dcterms:modified xsi:type="dcterms:W3CDTF">2024-11-12T13:04:57Z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0x01010061F809844C5B6B44B1945089948FB64A</vt:lpwstr>
  </property>
  <property fmtid="{D5CDD505-2E9C-101B-9397-08002B2CF9AE}" pid="3" name="MediaServiceImageTags">
    <vt:lpwstr/>
  </property>
</Properties>
</file>