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66925"/>
  <mc:AlternateContent xmlns:mc="http://schemas.openxmlformats.org/markup-compatibility/2006">
    <mc:Choice Requires="x15">
      <x15ac:absPath xmlns:x15ac="http://schemas.microsoft.com/office/spreadsheetml/2010/11/ac" url="https://unhcr365.sharepoint.com/teams/apac-bandd-SupplyUnit/Shared Drive/Procurement/Procurement 2024/ITB/ITB-2024-012 MEDICINES Medical supply/1. ITB/Corrigendum/"/>
    </mc:Choice>
  </mc:AlternateContent>
  <xr:revisionPtr revIDLastSave="38" documentId="8_{35327C81-7FCB-480A-A1A7-5E7889B225B9}" xr6:coauthVersionLast="47" xr6:coauthVersionMax="47" xr10:uidLastSave="{F052C927-D336-47E8-BC33-610D52B0DC29}"/>
  <bookViews>
    <workbookView xWindow="-120" yWindow="-120" windowWidth="29040" windowHeight="15720" xr2:uid="{07A60A1B-C534-4DA2-A761-A290A61FE65C}"/>
  </bookViews>
  <sheets>
    <sheet name="Annex C-3- Financail Offer Form" sheetId="1" r:id="rId1"/>
  </sheets>
  <definedNames>
    <definedName name="_xlnm.Print_Area" localSheetId="0">'Annex C-3- Financail Offer Form'!$A$1:$I$187</definedName>
    <definedName name="_xlnm.Print_Titles" localSheetId="0">'Annex C-3- Financail Offer Form'!$3:$3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6" i="1" l="1"/>
  <c r="I16" i="1" s="1"/>
  <c r="G15" i="1"/>
  <c r="I15" i="1" s="1"/>
  <c r="G14" i="1"/>
  <c r="I14" i="1" s="1"/>
  <c r="G13" i="1"/>
  <c r="I13" i="1" s="1"/>
  <c r="G12" i="1"/>
  <c r="I12" i="1" s="1"/>
  <c r="G11" i="1"/>
  <c r="I11" i="1" s="1"/>
  <c r="G10" i="1"/>
  <c r="I10" i="1" s="1"/>
  <c r="G9" i="1"/>
  <c r="I9" i="1" s="1"/>
  <c r="G8" i="1"/>
  <c r="I8" i="1" s="1"/>
  <c r="G7" i="1"/>
  <c r="I7" i="1" s="1"/>
  <c r="G6" i="1"/>
  <c r="I6" i="1" s="1"/>
  <c r="G5" i="1"/>
  <c r="I5" i="1" s="1"/>
  <c r="G4" i="1"/>
  <c r="I4" i="1" s="1"/>
  <c r="G17" i="1"/>
  <c r="I17" i="1" s="1"/>
  <c r="G18" i="1"/>
  <c r="I18" i="1" s="1"/>
  <c r="G19" i="1"/>
  <c r="I19" i="1" s="1"/>
  <c r="G20" i="1"/>
  <c r="I20" i="1" s="1"/>
  <c r="G21" i="1"/>
  <c r="I21" i="1" s="1"/>
  <c r="G22" i="1"/>
  <c r="I22" i="1" s="1"/>
  <c r="G23" i="1"/>
  <c r="I23" i="1" s="1"/>
  <c r="G24" i="1"/>
  <c r="I24" i="1" s="1"/>
  <c r="G25" i="1"/>
  <c r="I25" i="1" s="1"/>
  <c r="G26" i="1"/>
  <c r="I26" i="1" s="1"/>
  <c r="G27" i="1"/>
  <c r="I27" i="1" s="1"/>
  <c r="G28" i="1"/>
  <c r="I28" i="1" s="1"/>
  <c r="G29" i="1"/>
  <c r="I29" i="1" s="1"/>
  <c r="G30" i="1"/>
  <c r="I30" i="1" s="1"/>
  <c r="G31" i="1"/>
  <c r="I31" i="1" s="1"/>
  <c r="G32" i="1"/>
  <c r="I32" i="1" s="1"/>
  <c r="G33" i="1"/>
  <c r="I33" i="1" s="1"/>
  <c r="G34" i="1"/>
  <c r="I34" i="1" s="1"/>
  <c r="G35" i="1"/>
  <c r="I35" i="1" s="1"/>
  <c r="G36" i="1"/>
  <c r="I36" i="1" s="1"/>
  <c r="G37" i="1"/>
  <c r="I37" i="1" s="1"/>
  <c r="G38" i="1"/>
  <c r="I38" i="1" s="1"/>
  <c r="G39" i="1"/>
  <c r="I39" i="1" s="1"/>
  <c r="G40" i="1"/>
  <c r="I40" i="1" s="1"/>
  <c r="G41" i="1"/>
  <c r="I41" i="1" s="1"/>
  <c r="G42" i="1"/>
  <c r="I42" i="1" s="1"/>
  <c r="G43" i="1"/>
  <c r="I43" i="1" s="1"/>
  <c r="G44" i="1"/>
  <c r="I44" i="1" s="1"/>
  <c r="G45" i="1"/>
  <c r="I45" i="1" s="1"/>
  <c r="G46" i="1"/>
  <c r="I46" i="1" s="1"/>
  <c r="G47" i="1"/>
  <c r="I47" i="1" s="1"/>
  <c r="G48" i="1"/>
  <c r="I48" i="1" s="1"/>
  <c r="G49" i="1"/>
  <c r="I49" i="1" s="1"/>
  <c r="G50" i="1"/>
  <c r="I50" i="1" s="1"/>
  <c r="G51" i="1"/>
  <c r="I51" i="1" s="1"/>
  <c r="G52" i="1"/>
  <c r="I52" i="1" s="1"/>
  <c r="G53" i="1"/>
  <c r="I53" i="1" s="1"/>
  <c r="G54" i="1"/>
  <c r="I54" i="1" s="1"/>
  <c r="G55" i="1"/>
  <c r="I55" i="1" s="1"/>
  <c r="G56" i="1"/>
  <c r="I56" i="1" s="1"/>
  <c r="G57" i="1"/>
  <c r="I57" i="1" s="1"/>
  <c r="G58" i="1"/>
  <c r="I58" i="1" s="1"/>
  <c r="G59" i="1"/>
  <c r="I59" i="1" s="1"/>
  <c r="G60" i="1"/>
  <c r="I60" i="1" s="1"/>
  <c r="G61" i="1"/>
  <c r="I61" i="1" s="1"/>
  <c r="G62" i="1"/>
  <c r="I62" i="1" s="1"/>
  <c r="G63" i="1"/>
  <c r="I63" i="1" s="1"/>
  <c r="G64" i="1"/>
  <c r="I64" i="1" s="1"/>
  <c r="G65" i="1"/>
  <c r="I65" i="1" s="1"/>
  <c r="G66" i="1"/>
  <c r="I66" i="1" s="1"/>
  <c r="G67" i="1"/>
  <c r="I67" i="1" s="1"/>
  <c r="G68" i="1"/>
  <c r="I68" i="1" s="1"/>
  <c r="G69" i="1"/>
  <c r="I69" i="1" s="1"/>
  <c r="G70" i="1"/>
  <c r="I70" i="1" s="1"/>
  <c r="G71" i="1"/>
  <c r="I71" i="1" s="1"/>
  <c r="G72" i="1"/>
  <c r="I72" i="1" s="1"/>
  <c r="G73" i="1"/>
  <c r="I73" i="1" s="1"/>
  <c r="G74" i="1"/>
  <c r="I74" i="1" s="1"/>
  <c r="G75" i="1"/>
  <c r="I75" i="1" s="1"/>
  <c r="G76" i="1"/>
  <c r="I76" i="1" s="1"/>
  <c r="G77" i="1"/>
  <c r="I77" i="1" s="1"/>
  <c r="G78" i="1"/>
  <c r="I78" i="1" s="1"/>
  <c r="G79" i="1"/>
  <c r="I79" i="1" s="1"/>
  <c r="G80" i="1"/>
  <c r="I80" i="1" s="1"/>
  <c r="G81" i="1"/>
  <c r="I81" i="1" s="1"/>
  <c r="G82" i="1"/>
  <c r="I82" i="1" s="1"/>
  <c r="G83" i="1"/>
  <c r="I83" i="1" s="1"/>
  <c r="G84" i="1"/>
  <c r="I84" i="1" s="1"/>
  <c r="G85" i="1"/>
  <c r="I85" i="1" s="1"/>
  <c r="G86" i="1"/>
  <c r="I86" i="1" s="1"/>
  <c r="G87" i="1"/>
  <c r="I87" i="1" s="1"/>
  <c r="G88" i="1"/>
  <c r="I88" i="1" s="1"/>
  <c r="G89" i="1"/>
  <c r="I89" i="1" s="1"/>
  <c r="G90" i="1"/>
  <c r="I90" i="1" s="1"/>
  <c r="G91" i="1"/>
  <c r="I91" i="1" s="1"/>
  <c r="G92" i="1"/>
  <c r="I92" i="1" s="1"/>
  <c r="G93" i="1"/>
  <c r="I93" i="1" s="1"/>
  <c r="G94" i="1"/>
  <c r="I94" i="1" s="1"/>
  <c r="G95" i="1"/>
  <c r="I95" i="1" s="1"/>
  <c r="G96" i="1"/>
  <c r="I96" i="1" s="1"/>
  <c r="G97" i="1"/>
  <c r="I97" i="1" s="1"/>
  <c r="G98" i="1"/>
  <c r="I98" i="1" s="1"/>
  <c r="G99" i="1"/>
  <c r="I99" i="1" s="1"/>
  <c r="G100" i="1"/>
  <c r="I100" i="1" s="1"/>
  <c r="G101" i="1"/>
  <c r="I101" i="1" s="1"/>
  <c r="G102" i="1"/>
  <c r="I102" i="1" s="1"/>
  <c r="G103" i="1"/>
  <c r="I103" i="1" s="1"/>
  <c r="G104" i="1"/>
  <c r="I104" i="1" s="1"/>
  <c r="G105" i="1"/>
  <c r="I105" i="1" s="1"/>
  <c r="G106" i="1"/>
  <c r="I106" i="1" s="1"/>
  <c r="G107" i="1"/>
  <c r="I107" i="1" s="1"/>
  <c r="G108" i="1"/>
  <c r="I108" i="1" s="1"/>
  <c r="G109" i="1"/>
  <c r="I109" i="1" s="1"/>
  <c r="G110" i="1"/>
  <c r="I110" i="1" s="1"/>
  <c r="G111" i="1"/>
  <c r="I111" i="1" s="1"/>
  <c r="G112" i="1"/>
  <c r="I112" i="1" s="1"/>
  <c r="G113" i="1"/>
  <c r="I113" i="1" s="1"/>
  <c r="G114" i="1"/>
  <c r="I114" i="1" s="1"/>
  <c r="G115" i="1"/>
  <c r="I115" i="1" s="1"/>
  <c r="G116" i="1"/>
  <c r="I116" i="1" s="1"/>
  <c r="G117" i="1"/>
  <c r="I117" i="1" s="1"/>
  <c r="G118" i="1"/>
  <c r="I118" i="1" s="1"/>
  <c r="G119" i="1"/>
  <c r="I119" i="1" s="1"/>
  <c r="G120" i="1"/>
  <c r="I120" i="1" s="1"/>
  <c r="G121" i="1"/>
  <c r="I121" i="1" s="1"/>
  <c r="G122" i="1"/>
  <c r="I122" i="1" s="1"/>
  <c r="G123" i="1"/>
  <c r="I123" i="1" s="1"/>
  <c r="G124" i="1"/>
  <c r="I124" i="1" s="1"/>
  <c r="G125" i="1"/>
  <c r="I125" i="1" s="1"/>
  <c r="G126" i="1"/>
  <c r="I126" i="1" s="1"/>
  <c r="G127" i="1"/>
  <c r="I127" i="1" s="1"/>
  <c r="G128" i="1"/>
  <c r="I128" i="1" s="1"/>
  <c r="G129" i="1"/>
  <c r="I129" i="1" s="1"/>
  <c r="G130" i="1"/>
  <c r="I130" i="1" s="1"/>
  <c r="G131" i="1"/>
  <c r="I131" i="1" s="1"/>
  <c r="G132" i="1"/>
  <c r="I132" i="1" s="1"/>
  <c r="G133" i="1"/>
  <c r="I133" i="1" s="1"/>
  <c r="G134" i="1"/>
  <c r="I134" i="1" s="1"/>
  <c r="G135" i="1"/>
  <c r="I135" i="1" s="1"/>
  <c r="G136" i="1"/>
  <c r="I136" i="1" s="1"/>
  <c r="G137" i="1"/>
  <c r="I137" i="1" s="1"/>
  <c r="G138" i="1"/>
  <c r="I138" i="1" s="1"/>
  <c r="G139" i="1"/>
  <c r="I139" i="1" s="1"/>
  <c r="G140" i="1"/>
  <c r="I140" i="1" s="1"/>
  <c r="G141" i="1"/>
  <c r="I141" i="1" s="1"/>
  <c r="G142" i="1"/>
  <c r="I142" i="1" s="1"/>
  <c r="G143" i="1"/>
  <c r="I143" i="1" s="1"/>
  <c r="G144" i="1"/>
  <c r="I144" i="1" s="1"/>
  <c r="G145" i="1"/>
  <c r="I145" i="1" s="1"/>
  <c r="G146" i="1"/>
  <c r="I146" i="1" s="1"/>
  <c r="G147" i="1"/>
  <c r="I147" i="1" s="1"/>
  <c r="G148" i="1"/>
  <c r="I148" i="1" s="1"/>
  <c r="G149" i="1"/>
  <c r="I149" i="1" s="1"/>
  <c r="G150" i="1"/>
  <c r="I150" i="1" s="1"/>
  <c r="G151" i="1"/>
  <c r="I151" i="1" s="1"/>
  <c r="G152" i="1"/>
  <c r="I152" i="1" s="1"/>
  <c r="G153" i="1"/>
  <c r="I153" i="1" s="1"/>
  <c r="G154" i="1"/>
  <c r="I154" i="1" s="1"/>
  <c r="G155" i="1"/>
  <c r="I155" i="1" s="1"/>
  <c r="G156" i="1"/>
  <c r="I156" i="1" s="1"/>
  <c r="G157" i="1"/>
  <c r="I157" i="1" s="1"/>
  <c r="G158" i="1"/>
  <c r="I158" i="1" s="1"/>
  <c r="G159" i="1"/>
  <c r="I159" i="1" s="1"/>
  <c r="G160" i="1"/>
  <c r="I160" i="1" s="1"/>
  <c r="G161" i="1"/>
  <c r="I161" i="1" s="1"/>
  <c r="G162" i="1"/>
  <c r="I162" i="1" s="1"/>
  <c r="G163" i="1"/>
  <c r="I163" i="1" s="1"/>
  <c r="G164" i="1"/>
  <c r="I164" i="1" s="1"/>
  <c r="G165" i="1"/>
  <c r="I165" i="1" s="1"/>
  <c r="G167" i="1"/>
  <c r="I167" i="1" s="1"/>
  <c r="G168" i="1"/>
  <c r="I168" i="1" s="1"/>
  <c r="G169" i="1"/>
  <c r="I169" i="1" s="1"/>
  <c r="H170" i="1"/>
  <c r="G170" i="1" l="1"/>
  <c r="I170" i="1"/>
</calcChain>
</file>

<file path=xl/sharedStrings.xml><?xml version="1.0" encoding="utf-8"?>
<sst xmlns="http://schemas.openxmlformats.org/spreadsheetml/2006/main" count="414" uniqueCount="227">
  <si>
    <t xml:space="preserve">OFFICIAL STAMP: </t>
  </si>
  <si>
    <t>DATE:</t>
  </si>
  <si>
    <t>DULY AUTHORIZED TO SIGN BID FOR AND ON BEHALF OF:</t>
  </si>
  <si>
    <t xml:space="preserve">IN THE CAPACITY OF: </t>
  </si>
  <si>
    <t>NAME:</t>
  </si>
  <si>
    <t xml:space="preserve">VALIDITY OF OFFER: </t>
  </si>
  <si>
    <t xml:space="preserve"> </t>
  </si>
  <si>
    <t>Aknowledgment of the UN Supplier Code of Conduct  (Annex F)</t>
  </si>
  <si>
    <t>Acceptance of the UNHCR General Conditions of Contract for the Provision of Goods (Annex E)</t>
  </si>
  <si>
    <r>
      <t>Validity of Offer: your quotation must be valid for at</t>
    </r>
    <r>
      <rPr>
        <sz val="11"/>
        <color rgb="FFFF0000"/>
        <rFont val="Calibri"/>
        <family val="2"/>
        <scheme val="minor"/>
      </rPr>
      <t xml:space="preserve"> </t>
    </r>
    <r>
      <rPr>
        <sz val="11"/>
        <rFont val="Calibri"/>
        <family val="2"/>
        <scheme val="minor"/>
      </rPr>
      <t>least ninety [90] days.</t>
    </r>
  </si>
  <si>
    <t>Payment Terms: acceptance of UNHCR payment terms.</t>
  </si>
  <si>
    <t>Currency of your Offer (BDT)</t>
  </si>
  <si>
    <t>NO
(specify)</t>
  </si>
  <si>
    <t>YES</t>
  </si>
  <si>
    <t>Other info. pertaining to the offer</t>
  </si>
  <si>
    <t>The price should be inclusive of delivery cost and offloading.</t>
  </si>
  <si>
    <t>*</t>
  </si>
  <si>
    <t>TOTAL AMOUNT (BDT)</t>
  </si>
  <si>
    <t>Micropore 2"</t>
  </si>
  <si>
    <t>Micropore 1"</t>
  </si>
  <si>
    <t>Bag (envelope), plastic, for drugs, approximately 18 x 28 cm</t>
  </si>
  <si>
    <t>Bag (envelope), plastic, for drugs, approx. 10 x 15 cm, pack of 100</t>
  </si>
  <si>
    <t>THERMOMETER, INFRARED, no contact, handheld</t>
  </si>
  <si>
    <t>Sphygmomanometer, anaeroid, paediatric</t>
  </si>
  <si>
    <t>Sphygmomanometer, anaeroid, adult</t>
  </si>
  <si>
    <t>Scissors, Metzembaum/ Nelson, 18 cm, curved ,b/b</t>
  </si>
  <si>
    <t>Scissors, Deaver, sharp/blunt, curved, 14cm</t>
  </si>
  <si>
    <t>Surgical Blade,  no. 10, sterile, single use.</t>
  </si>
  <si>
    <t>Needle holder, Mayo-Hegar, 18cm, straight</t>
  </si>
  <si>
    <t>Forceps, tissue, standard, 15cm, straight</t>
  </si>
  <si>
    <t>Forceps, dressing, standard, 15 cm, straight</t>
  </si>
  <si>
    <t>Forceps, artery, Kocher, 14cm, 1 x 2 teeth, curved</t>
  </si>
  <si>
    <t>Forceps, artery, Kelly, 14 cm, curved</t>
  </si>
  <si>
    <t>Forceps, artery, Halsted-mosquito, 12cm curved</t>
  </si>
  <si>
    <t>Suture NON ABS. mono (2/0) needle 3/8 30mm tri</t>
  </si>
  <si>
    <t>Suture ABS. braided (2/0) needle 1/2 30 mm taper</t>
  </si>
  <si>
    <t>Suture ABS. braided (2/0) needle 1/2 30 mm round</t>
  </si>
  <si>
    <t>Suture, synthetic,  absorbable, braided, DEC4 (1), with needle</t>
  </si>
  <si>
    <t>Catheter, Foley, (balloon) CH14, sterile, s.u.</t>
  </si>
  <si>
    <t>Catheter, Foley, (balloon) CH10, sterile, s.u.</t>
  </si>
  <si>
    <t>Catheter, urethral, CH10, 40 cm, sterile, s.u.</t>
  </si>
  <si>
    <t>Bag, urine, 2l, draining+non-return valve, sterile</t>
  </si>
  <si>
    <t>Syringe, insulin, 1 ml with needle, 1ml/100 IU, sterile, s.u.</t>
  </si>
  <si>
    <t>Syringe, feeding, 50 ml (60ml), conical tip, sterile</t>
  </si>
  <si>
    <t>Needle, spinal, 22G (0.7 x 40 mm), sterile, s.u.</t>
  </si>
  <si>
    <t>Needle, spinal, 20G (0.9 x 90 mm), sterile, s.u.</t>
  </si>
  <si>
    <t>Needle, scalp vein, 25G (0.5 x 19 mm), sterile, s.u.</t>
  </si>
  <si>
    <t>Needle, scalp vein, 21G (0.8 x 19 mm), sterile, s.u.</t>
  </si>
  <si>
    <t>Needle, sterile 25G   (0.5 x 16 mm), s.u.</t>
  </si>
  <si>
    <t>Needle, sterile 23G  (0.6 x 25 mm), s.u.</t>
  </si>
  <si>
    <t>Infusion giving set with air inlet and needle, s.u.</t>
  </si>
  <si>
    <t>IV Catheter, injection port, s.u. 20 G (1.0 x 32 mm), pink</t>
  </si>
  <si>
    <t>IV Catheter, injection port, s.u. 16 G (1.7 x 55 mm), grey</t>
  </si>
  <si>
    <t>Gloves, cleaning (Rubber gloves), heavy duty, medium/large, pairs</t>
  </si>
  <si>
    <t>Gloves, examination, nitrile, non-sterile, disp. - L</t>
  </si>
  <si>
    <t>Gloves, examination, nitrile, non-sterile, disp. - M</t>
  </si>
  <si>
    <t>Total Cost DAP Ganasasthya Warehouse Cox's Bazar (BDT) Including VAT</t>
  </si>
  <si>
    <t>VAT (%)</t>
  </si>
  <si>
    <t>Total Cost DAP Ganasasthya Warehouse Cox's Bazar* (BDT) Excluding VAT</t>
  </si>
  <si>
    <t>Unit Cost DAP Ganasasthya Warehouse Cox's Bazar (BDT) Excluding VAT</t>
  </si>
  <si>
    <t>Unit of Measure</t>
  </si>
  <si>
    <t>Quantity</t>
  </si>
  <si>
    <t xml:space="preserve">Item </t>
  </si>
  <si>
    <t>No.</t>
  </si>
  <si>
    <t>INVITATION TO BID: ITB/HCR/CXB/2024/012
TECHNICAL SPECIFICATIONS
FOR
ESTABLISHMENT OF FRAME AGREEMENT(S) FOR
THE SUPPLY AND DELIVERY OF VARIOUS MEDICAL SUPPLIES</t>
  </si>
  <si>
    <t>Baby Butterfly needle 25G</t>
  </si>
  <si>
    <t>Baby Needle 26G</t>
  </si>
  <si>
    <t>Bandage Crepe 2"</t>
  </si>
  <si>
    <t>Bandage Crepe 4"</t>
  </si>
  <si>
    <t>Bandage, extensible, non adhesive, 3"</t>
  </si>
  <si>
    <t>Bandage, plaster of Paris 10cm x 2.7m</t>
  </si>
  <si>
    <t>Bandge Elastic 2"</t>
  </si>
  <si>
    <t>Bio-hazard bag 16inch* 24inch , with "Bio Hazard" print, autoclavable polypropylene</t>
  </si>
  <si>
    <t>Blade, Razor, double-edged, disposable (for use with razor) unit of 10</t>
  </si>
  <si>
    <t>Blood giving set with needle, s.u.</t>
  </si>
  <si>
    <t>Catgut 3/0 ®</t>
  </si>
  <si>
    <t>Catgut 4/0 Round Body</t>
  </si>
  <si>
    <t>Catgut 5/0 Round Body</t>
  </si>
  <si>
    <t>Clamp, towel, Backhaus, 12 cm</t>
  </si>
  <si>
    <t>Color coated waste Bin</t>
  </si>
  <si>
    <t>Cotton wool, 500g, roll, non-sterile</t>
  </si>
  <si>
    <t>First Aid Box Plastic</t>
  </si>
  <si>
    <t>Forceps, uterine, Museux, 24cm, curved</t>
  </si>
  <si>
    <t>Gallipot s.s</t>
  </si>
  <si>
    <t>Gauze, Than</t>
  </si>
  <si>
    <t>Infusion giving set pediatric, with burette, s.u.</t>
  </si>
  <si>
    <t>IV Catheter, injection port, s.u. 22 G ( 0,8 x 25 mm), blue</t>
  </si>
  <si>
    <t>IV Catheter, injection port, s.u. 24 G (0.7 x 19 mm) yellow</t>
  </si>
  <si>
    <t>Kidney dish 26x14cm, stainless steel</t>
  </si>
  <si>
    <t>Lancet for blood sampling (sterile)</t>
  </si>
  <si>
    <t>Masking tape, 2 cm x 50 m (for sterilization)</t>
  </si>
  <si>
    <t>Needle Cutter/destroyer</t>
  </si>
  <si>
    <t>Povidone Iodine, 5% W/W, 10g</t>
  </si>
  <si>
    <t>Reflex hammer (Taylor)</t>
  </si>
  <si>
    <t>Rexin for patient bed</t>
  </si>
  <si>
    <t>Safety box for used syringes/needles/lancets, 5 litres (WHO/UNICEF standard E10/IC2: boxes should be prominently marked)</t>
  </si>
  <si>
    <t>Scalpel handle,  No. 3</t>
  </si>
  <si>
    <t>Scalpel handle,  No. 4</t>
  </si>
  <si>
    <t>Softroll</t>
  </si>
  <si>
    <t>Stich cutting Scissors</t>
  </si>
  <si>
    <t>Surgical Blade,  no. 22, sterile, single use.</t>
  </si>
  <si>
    <t>Surgical/Medical Face Mask</t>
  </si>
  <si>
    <t>Suture, synthetic,  absorbable, braided, DEC2 (3/0), with needle</t>
  </si>
  <si>
    <t>Suture, synthetic, non-absorbable, monofilament, DEC1(5/0), with needle</t>
  </si>
  <si>
    <t>Suture, synthetic, non-absorbable, monofilament, DEC2(3/0), with needle</t>
  </si>
  <si>
    <t>Suture, synthetic, non-absorbable, monofilament, DEC3(2/0), with needle</t>
  </si>
  <si>
    <t>Suture, synthetic, non-absorbable, monofilament, DEC4 (1), with needle</t>
  </si>
  <si>
    <t>Syringe , 10ml, sterile, s.u.</t>
  </si>
  <si>
    <t>Syringe , 5ml, sterile, s.u.</t>
  </si>
  <si>
    <t>Tablet counter, triangular, metal 17cm</t>
  </si>
  <si>
    <t>Tape, adhesive, zinc oxide 2"</t>
  </si>
  <si>
    <t>Thermometer, Refrigerator</t>
  </si>
  <si>
    <t>Thermometer, Room ( weather)/ Digital</t>
  </si>
  <si>
    <t>Tonsil scissors</t>
  </si>
  <si>
    <t>Urine pot 900 ml</t>
  </si>
  <si>
    <t>Vicryl 1/0 ®</t>
  </si>
  <si>
    <t>Vicryl 2/0 ®</t>
  </si>
  <si>
    <t>Vicryl 3/0 ®</t>
  </si>
  <si>
    <t>Cooler box, 10L</t>
  </si>
  <si>
    <t>Pulse oximeter, spot-check, portable, handheld</t>
  </si>
  <si>
    <t>Bandage,extensible,non adhesive, 6cm * 4m</t>
  </si>
  <si>
    <t>Bandage, Elastic 8cm*5m,roll</t>
  </si>
  <si>
    <t>Gauze, bandage,8cm*4m</t>
  </si>
  <si>
    <t>Gauze, compress,10*10cm, sterile</t>
  </si>
  <si>
    <t>Gauze, paraffin 10*10cm</t>
  </si>
  <si>
    <t>Gauze, roll, 90cm*100m, non-sterile</t>
  </si>
  <si>
    <t>Gloves, examination, latex, non-sterile, disp-S</t>
  </si>
  <si>
    <t>Gloves, examination, latex, non-sterile, disp-M</t>
  </si>
  <si>
    <t>Gloves, examination, latex, non-sterile, disp-L</t>
  </si>
  <si>
    <t>Gloves, gynaecological, sterile,disp- S</t>
  </si>
  <si>
    <t>Gloves, gynaecological, sterile,disp- M</t>
  </si>
  <si>
    <t>Gloves, gynaecological, sterile,disp- L</t>
  </si>
  <si>
    <t>Gloves,surgical, Sterile, latex, disp. - size 6.5</t>
  </si>
  <si>
    <t>Gloves,surgical, Sterile, latex, disp. - size 7.5</t>
  </si>
  <si>
    <t>Gloves,surgical, Sterile, latex, disp. - size 8.5</t>
  </si>
  <si>
    <t>Umbilical cord, sterile, single use</t>
  </si>
  <si>
    <t>Needle, sterile 19G(1.1 *40mm),s.u.</t>
  </si>
  <si>
    <t>Needle, sterile 21G(0.8 *40mm),s.u.</t>
  </si>
  <si>
    <t>Syringe , 1ml, sterile, s.u.</t>
  </si>
  <si>
    <t>Syringe , 2ml, sterile, s.u.</t>
  </si>
  <si>
    <t>Syringe, 20ml,sterile, s.u.</t>
  </si>
  <si>
    <t>Catheter,Foley, (balloon) CH12, sterile, s.u.</t>
  </si>
  <si>
    <t>Catheter,Foley, (balloon) CH18, sterile, s.u.</t>
  </si>
  <si>
    <t>Catheter,urethral, CH12, 40 cm,sterile, s.u.</t>
  </si>
  <si>
    <t>Catheter,urethral, CH14, 40 cm,sterile, s.u.</t>
  </si>
  <si>
    <t>Catheter,urethral, CH16, 40 cm,sterile, s.u.</t>
  </si>
  <si>
    <t>Catheter,urethral, CH18, 40 cm,sterile, s.u.</t>
  </si>
  <si>
    <t>Tube, gastric (feeding/aspiration), conical tip, CH12, 125 cm, s.u.</t>
  </si>
  <si>
    <t>Tube, gastric (feeding/aspiration), conical tip, CH16, 125 cm, s.u.</t>
  </si>
  <si>
    <t>Tube, Levin's, CH 06</t>
  </si>
  <si>
    <t>Tube, Levin's, CH 08</t>
  </si>
  <si>
    <t>Tube, Levin's, CH 12</t>
  </si>
  <si>
    <t>Tube, suction, conical tip, CH08, 50 cm, s.u.</t>
  </si>
  <si>
    <t>Tube, suction, conical tip, CH16, 50 cm, s.u.</t>
  </si>
  <si>
    <t>Dressing Kit (With Instruments)</t>
  </si>
  <si>
    <t>Forceps,artery,Kocher,14cm, 1*2 teeth, straight</t>
  </si>
  <si>
    <t>Forceps,tissue,standard,25 cm, straight</t>
  </si>
  <si>
    <t>Scissors, Deaver, sharp/blunt, straight, str.14cm</t>
  </si>
  <si>
    <t>Scissors, Mayo,23cm,curved</t>
  </si>
  <si>
    <t>Speculum, vaginal, Graves, 115*35cm</t>
  </si>
  <si>
    <t>Tray, dressing,30*20*3cm, stainless steel</t>
  </si>
  <si>
    <t>Tray, dressing,225mm*125mm*50mm, with cover.</t>
  </si>
  <si>
    <t>Inhaling Device, Universal, with for adults/child</t>
  </si>
  <si>
    <t>Nebulizer Machine</t>
  </si>
  <si>
    <t>Stethoscope, binaural, complete</t>
  </si>
  <si>
    <t>Thermometer, clinical , analouge,C/F</t>
  </si>
  <si>
    <t>Thermometer, clinical , digital,32-43 Celsius ,C/F</t>
  </si>
  <si>
    <t>Timer, respiration for ARI</t>
  </si>
  <si>
    <t>Tongue depresseor, wooden,disp</t>
  </si>
  <si>
    <t>Drum, sterilizing, approx. 150 mm diameter</t>
  </si>
  <si>
    <t>Razor, safety, disposable</t>
  </si>
  <si>
    <t>Safety box for used syringes/needles/lancets, 15 litres</t>
  </si>
  <si>
    <t>Tape, Measure, 150cm</t>
  </si>
  <si>
    <t>Paper, sterilization, 90x90cm</t>
  </si>
  <si>
    <t>Nebulizer Mask</t>
  </si>
  <si>
    <t>Bio hazard Bag 30 50 cm</t>
  </si>
  <si>
    <t>Gauze Bandage N17,7.5 cm * 4.5 cm</t>
  </si>
  <si>
    <t>Weighing Scale, Baby, Electronic, Digital</t>
  </si>
  <si>
    <t>Scale, Physician's, Adults</t>
  </si>
  <si>
    <t>Forceps, dressing, Spring type 14.5Cm</t>
  </si>
  <si>
    <t>Tablet  Bag  60*80*0.05</t>
  </si>
  <si>
    <t>Tablet Bag 110x230</t>
  </si>
  <si>
    <t>Gauze Bandage (15m*10cm)</t>
  </si>
  <si>
    <t>oxygen nasal cannula</t>
  </si>
  <si>
    <t>Kocher artery forceps, Curved</t>
  </si>
  <si>
    <t>Sterilizer Drum (Big size)</t>
  </si>
  <si>
    <t>Ambu Oval Silicone Resuscitator, Adult, with 1500-2000ml self refilling bag, patient valve, 2600ml O2 reservoir, open cuff</t>
  </si>
  <si>
    <t>Ambu Oval Silicone Resuscitator, Pediatric, with 500ml self refilling bag, patient valve, 2600 ml O2 reservoir, open cuff</t>
  </si>
  <si>
    <t>Oxygen concentrator SET</t>
  </si>
  <si>
    <t>Oxygen Flu Meter Set</t>
  </si>
  <si>
    <t>Timer, 60 minutes</t>
  </si>
  <si>
    <t>Bowl, stainless steel, 500 ml</t>
  </si>
  <si>
    <t>Glasses, safety, regular size, disposable</t>
  </si>
  <si>
    <t>pce</t>
  </si>
  <si>
    <t>pair</t>
  </si>
  <si>
    <t>Annex C3:	Financial Offer Form for Medical Supplies (Lot-3)</t>
  </si>
  <si>
    <t>Additional Specifications (If Any)</t>
  </si>
  <si>
    <t>Zip lock  System</t>
  </si>
  <si>
    <t>Color- Orange/Yellow/Red</t>
  </si>
  <si>
    <t>Ethicon</t>
  </si>
  <si>
    <t xml:space="preserve">Bardia </t>
  </si>
  <si>
    <t>Pressure force instrument: towel clamp, springy.
Hard ratchet, lockable.
One fine single tooth at each jaw.
Length: 12 cm.
Material: Martensitic steel (quenched, magnetic steel).
Martensitic steel composition: 0.15-0.20% carbon, 12-13% chromium.
Reusable.</t>
  </si>
  <si>
    <t>Color: Black, Blue, Yellow &amp; Red</t>
  </si>
  <si>
    <t>Dimension: 280X290X110 mm</t>
  </si>
  <si>
    <t>SS Gallipot - Size:  107 x h 56 mm - 325 ml</t>
  </si>
  <si>
    <t>Standard size, 6 inch</t>
  </si>
  <si>
    <t>Size: Adult</t>
  </si>
  <si>
    <t>Ointment</t>
  </si>
  <si>
    <t>Triangular shaped and flat rubber head for reflex testing.
3/4" length with a solid chrome steel handle for sure grip.
Pointed chrome shaft for testing babinski response and nerve sensations.</t>
  </si>
  <si>
    <t>Dimension (L" x W"): 72 inch x 30 inch, Color: Brown/Olive Green</t>
  </si>
  <si>
    <t>Size: 15 cm &amp; 3m (6”)</t>
  </si>
  <si>
    <t>One time surgical mask, Color: Blue, 3-Ply, Non-Oven, Size- M</t>
  </si>
  <si>
    <t>With Needle</t>
  </si>
  <si>
    <t>Analogue &amp; Digital</t>
  </si>
  <si>
    <t xml:space="preserve">Ethicon </t>
  </si>
  <si>
    <t>Analogue BP machine</t>
  </si>
  <si>
    <t xml:space="preserve">SpO2, pulse rate and respiratory rate monitor, with plethysmography waveform, for adults, children and neonates.
SpO2 detection includes the range: 70 - 100%.
SpO2 resolution: 1%.
SpO2 accuracy (in the range at least 70 - 100%): ± 2% (no motion, low perfusion), ± 3% (motion) for all patients (infants, children, adults).
</t>
  </si>
  <si>
    <t>Bardia</t>
  </si>
  <si>
    <t>Mayo Scissors 14cm Straight TC
Dissecting Scissors 14cm Sharp/Blunt
Lister Bandage Scissors 15cm
Spencer Stitch Scissors 11cm
Foerster Sponge Forceps 25.5cm
Dressing Forceps 16cm 2 Pcs
Dressing Forceps 1:2 16cm 2 Pcs
Kelly Forceps 14cm Straight
Adson Forceps 12cm
Lotion Bowl 04 0z
Kidney Dish 8"</t>
  </si>
  <si>
    <t>1. Comfortable silicone mask- Gently fits to the face
providing a safe seal.
2. Easy flow exhalation valve- Directs exhaled flow away
from the patient's face.
3. Low resistance inhalation valve-Allows patients to easily
inhale their medicine.
4. Anti-static chamber- Maximizes aerosol suspension
time, allowing patients more time to inhale their medication.
5. Small and portable chamber- Ideal size for convenience
and clinical effectiveness.
6. Universal back piece- Fits all commonly prescribed MDls</t>
  </si>
  <si>
    <t>Low Noise
Handy Size
Light Weight approx 1.9 Kg Only ( without Compressor )
Simple Design
Energy Efficient
Nebulizer Rate  0.4 ml /min  ( without Cup)
Noise level lower than 45dB
Compressor Nebulizer
Designed for Efficient Management of Asthma
COPD, Bronchitis and Other Respiratory Diseases
Entry level Nebulizer Suitable for Home Use
Quiet and Discreet
Provides daily Relief of symptoms associated with mild respiratory disorders
V.V.T. Nebuliser Technology
Adult and Child masks
Quicker Nebulisation Time</t>
  </si>
  <si>
    <t>Glass Thermometer</t>
  </si>
  <si>
    <t>Vinyl Coated</t>
  </si>
  <si>
    <t>Adult Size-50, Child -50</t>
  </si>
  <si>
    <t xml:space="preserve">
    6 x OC nose glasses, with 2.10 m safety tube, phthalate-free
    1 x safety hose OC, 7.50 m
    1 x 4x4 hose connector
    1 x breathing humidifier with lid
</t>
  </si>
  <si>
    <t xml:space="preserve">Cylinder </t>
  </si>
  <si>
    <t>Latex-Rubber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</si>
</sst>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BDT]\ #,##0.00"/>
    <numFmt numFmtId="165" formatCode="_-* #,##0.00_-;\-* #,##0.00_-;_-* &quot;-&quot;??_-;_-@_-"/>
  </numFmts>
  <fonts count="17">
    <font>
      <sz val="11"/>
      <color theme="1"/>
      <name val="Calibri"/>
      <family val="2"/>
      <scheme val="minor"/>
    </font>
    <font>
      <sz val="11"/>
      <color theme="1"/>
      <name val="Calibri"/>
      <family val="2"/>
      <scheme val="minor"/>
    </font>
    <font>
      <sz val="11"/>
      <name val="Calibri"/>
      <family val="2"/>
      <scheme val="minor"/>
    </font>
    <font>
      <b/>
      <sz val="11"/>
      <color theme="1"/>
      <name val="Calibri"/>
      <family val="2"/>
      <scheme val="minor"/>
    </font>
    <font>
      <b/>
      <sz val="12"/>
      <color rgb="FF000000"/>
      <name val="Calibri"/>
      <family val="2"/>
    </font>
    <font>
      <i/>
      <sz val="11"/>
      <color theme="1"/>
      <name val="Calibri"/>
      <family val="2"/>
      <scheme val="minor"/>
    </font>
    <font>
      <sz val="11"/>
      <color rgb="FFFF0000"/>
      <name val="Calibri"/>
      <family val="2"/>
      <scheme val="minor"/>
    </font>
    <font>
      <b/>
      <sz val="11"/>
      <name val="Calibri"/>
      <family val="2"/>
      <scheme val="minor"/>
    </font>
    <font>
      <sz val="12"/>
      <color theme="1"/>
      <name val="Calibri"/>
      <family val="2"/>
      <scheme val="minor"/>
    </font>
    <font>
      <b/>
      <sz val="12"/>
      <name val="Calibri"/>
      <family val="2"/>
      <scheme val="minor"/>
    </font>
    <font>
      <sz val="10"/>
      <color theme="1"/>
      <name val="Arial"/>
      <family val="2"/>
    </font>
    <font>
      <sz val="10"/>
      <name val="Arial"/>
      <family val="2"/>
    </font>
    <font>
      <b/>
      <sz val="12"/>
      <color theme="1"/>
      <name val="Calibri"/>
      <family val="2"/>
      <scheme val="minor"/>
    </font>
    <font>
      <sz val="11"/>
      <color theme="1"/>
      <name val="Calibri"/>
      <charset val="134"/>
      <scheme val="minor"/>
    </font>
    <font>
      <b/>
      <sz val="11"/>
      <name val="Calibri"/>
      <charset val="134"/>
      <scheme val="minor"/>
    </font>
    <font>
      <sz val="10"/>
      <name val="Arial"/>
      <charset val="134"/>
    </font>
    <font>
      <sz val="10"/>
      <color theme="1"/>
      <name val="Calibri"/>
      <charset val="134"/>
      <scheme val="minor"/>
    </font>
  </fonts>
  <fills count="6">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22">
    <border>
      <left/>
      <right/>
      <top/>
      <bottom/>
      <diagonal/>
    </border>
    <border>
      <left/>
      <right/>
      <top/>
      <bottom style="medium">
        <color rgb="FF00B0F0"/>
      </bottom>
      <diagonal/>
    </border>
    <border>
      <left style="medium">
        <color rgb="FF00B0F0"/>
      </left>
      <right/>
      <top/>
      <bottom style="medium">
        <color rgb="FF00B0F0"/>
      </bottom>
      <diagonal/>
    </border>
    <border>
      <left/>
      <right/>
      <top style="thin">
        <color auto="1"/>
      </top>
      <bottom style="thin">
        <color auto="1"/>
      </bottom>
      <diagonal/>
    </border>
    <border>
      <left style="medium">
        <color rgb="FF00B0F0"/>
      </left>
      <right/>
      <top/>
      <bottom/>
      <diagonal/>
    </border>
    <border>
      <left/>
      <right/>
      <top style="thin">
        <color auto="1"/>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8">
    <xf numFmtId="0" fontId="0" fillId="0" borderId="0"/>
    <xf numFmtId="9" fontId="1" fillId="0" borderId="0" applyFont="0" applyFill="0" applyBorder="0" applyAlignment="0" applyProtection="0"/>
    <xf numFmtId="0" fontId="11" fillId="0" borderId="0"/>
    <xf numFmtId="165" fontId="1" fillId="0" borderId="0" applyFont="0" applyFill="0" applyBorder="0" applyAlignment="0" applyProtection="0"/>
    <xf numFmtId="0" fontId="13" fillId="0" borderId="0"/>
    <xf numFmtId="165" fontId="13" fillId="0" borderId="0" applyFont="0" applyFill="0" applyBorder="0" applyAlignment="0" applyProtection="0"/>
    <xf numFmtId="165" fontId="13" fillId="0" borderId="0" applyFont="0" applyFill="0" applyBorder="0" applyAlignment="0" applyProtection="0"/>
    <xf numFmtId="0" fontId="15" fillId="0" borderId="0"/>
  </cellStyleXfs>
  <cellXfs count="70">
    <xf numFmtId="0" fontId="0" fillId="0" borderId="0" xfId="0"/>
    <xf numFmtId="0" fontId="0" fillId="0" borderId="0" xfId="0" applyAlignment="1">
      <alignment vertical="center"/>
    </xf>
    <xf numFmtId="0" fontId="0" fillId="0" borderId="0" xfId="0" applyAlignment="1">
      <alignment horizontal="center" vertical="center"/>
    </xf>
    <xf numFmtId="0" fontId="0" fillId="0" borderId="1" xfId="0" applyBorder="1" applyAlignment="1">
      <alignment vertical="center"/>
    </xf>
    <xf numFmtId="0" fontId="2" fillId="2" borderId="1" xfId="0" applyFont="1" applyFill="1" applyBorder="1" applyAlignment="1">
      <alignment vertical="center"/>
    </xf>
    <xf numFmtId="0" fontId="2" fillId="2" borderId="1" xfId="0" applyFont="1" applyFill="1" applyBorder="1" applyAlignment="1">
      <alignment horizontal="center" vertical="center"/>
    </xf>
    <xf numFmtId="0" fontId="3" fillId="0" borderId="1" xfId="0" applyFont="1" applyBorder="1" applyAlignment="1">
      <alignment horizontal="justify" vertical="center" wrapText="1"/>
    </xf>
    <xf numFmtId="0" fontId="0" fillId="0" borderId="2" xfId="0" applyBorder="1" applyAlignment="1">
      <alignment horizontal="center" vertical="center"/>
    </xf>
    <xf numFmtId="0" fontId="2" fillId="2" borderId="0" xfId="0" applyFont="1" applyFill="1" applyAlignment="1">
      <alignment vertical="center"/>
    </xf>
    <xf numFmtId="0" fontId="2" fillId="2" borderId="0" xfId="0" applyFont="1" applyFill="1" applyAlignment="1">
      <alignment horizontal="center" vertical="center"/>
    </xf>
    <xf numFmtId="0" fontId="2" fillId="2" borderId="3" xfId="0" applyFont="1" applyFill="1" applyBorder="1" applyAlignment="1">
      <alignment horizontal="center" vertical="center"/>
    </xf>
    <xf numFmtId="0" fontId="3" fillId="0" borderId="3" xfId="0" applyFont="1" applyBorder="1" applyAlignment="1">
      <alignment horizontal="justify" vertical="center" wrapText="1"/>
    </xf>
    <xf numFmtId="0" fontId="0" fillId="0" borderId="4" xfId="0" applyBorder="1" applyAlignment="1">
      <alignment horizontal="center" vertical="center"/>
    </xf>
    <xf numFmtId="0" fontId="3" fillId="0" borderId="0" xfId="0" applyFont="1" applyAlignment="1">
      <alignment horizontal="justify" vertical="center" wrapText="1"/>
    </xf>
    <xf numFmtId="0" fontId="2" fillId="2" borderId="5" xfId="0" applyFont="1" applyFill="1" applyBorder="1" applyAlignment="1">
      <alignment horizontal="center" vertical="center"/>
    </xf>
    <xf numFmtId="0" fontId="3" fillId="0" borderId="5" xfId="0" applyFont="1" applyBorder="1" applyAlignment="1">
      <alignment vertical="center" wrapText="1"/>
    </xf>
    <xf numFmtId="0" fontId="3" fillId="0" borderId="0" xfId="0" applyFont="1" applyAlignment="1">
      <alignment vertic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left" vertical="center" wrapText="1"/>
    </xf>
    <xf numFmtId="0" fontId="2" fillId="2" borderId="6" xfId="0" applyFont="1" applyFill="1" applyBorder="1" applyAlignment="1">
      <alignment vertical="center"/>
    </xf>
    <xf numFmtId="0" fontId="0" fillId="0" borderId="7" xfId="0" applyBorder="1" applyAlignment="1">
      <alignment horizontal="center" vertical="center" wrapText="1"/>
    </xf>
    <xf numFmtId="0" fontId="2" fillId="2" borderId="9" xfId="0" applyFont="1" applyFill="1" applyBorder="1" applyAlignment="1">
      <alignment vertical="center"/>
    </xf>
    <xf numFmtId="0" fontId="0" fillId="0" borderId="10" xfId="0" applyBorder="1" applyAlignment="1">
      <alignment horizontal="center" vertical="center" wrapText="1"/>
    </xf>
    <xf numFmtId="0" fontId="5" fillId="0" borderId="10" xfId="0" applyFont="1" applyBorder="1" applyAlignment="1">
      <alignment horizontal="center" vertical="center" wrapText="1"/>
    </xf>
    <xf numFmtId="0" fontId="0" fillId="0" borderId="9" xfId="0" applyBorder="1" applyAlignment="1">
      <alignment horizontal="left" vertical="center" wrapText="1"/>
    </xf>
    <xf numFmtId="0" fontId="7" fillId="2" borderId="12" xfId="0" applyFont="1" applyFill="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Alignment="1">
      <alignment vertical="center"/>
    </xf>
    <xf numFmtId="0" fontId="3" fillId="0" borderId="4" xfId="0" applyFont="1" applyBorder="1" applyAlignment="1">
      <alignment horizontal="right" vertical="center"/>
    </xf>
    <xf numFmtId="0" fontId="8" fillId="0" borderId="0" xfId="0" applyFont="1" applyAlignment="1">
      <alignment vertical="center"/>
    </xf>
    <xf numFmtId="164" fontId="9" fillId="3" borderId="10" xfId="0" applyNumberFormat="1" applyFont="1" applyFill="1" applyBorder="1" applyAlignment="1">
      <alignment horizontal="center" vertical="center"/>
    </xf>
    <xf numFmtId="9" fontId="9" fillId="3" borderId="10" xfId="1" applyFont="1" applyFill="1" applyBorder="1" applyAlignment="1">
      <alignment horizontal="center" vertical="center"/>
    </xf>
    <xf numFmtId="164" fontId="2" fillId="0" borderId="10" xfId="0" applyNumberFormat="1" applyFont="1" applyBorder="1" applyAlignment="1">
      <alignment horizontal="center" vertical="center"/>
    </xf>
    <xf numFmtId="9" fontId="2" fillId="3" borderId="10" xfId="1" applyFont="1" applyFill="1" applyBorder="1" applyAlignment="1">
      <alignment horizontal="center" vertical="center"/>
    </xf>
    <xf numFmtId="164" fontId="2" fillId="3" borderId="10" xfId="0" applyNumberFormat="1" applyFont="1" applyFill="1" applyBorder="1" applyAlignment="1">
      <alignment horizontal="center" vertical="center"/>
    </xf>
    <xf numFmtId="164" fontId="2" fillId="3" borderId="10" xfId="0" applyNumberFormat="1" applyFont="1" applyFill="1" applyBorder="1" applyAlignment="1">
      <alignment horizontal="center" vertical="center" wrapText="1"/>
    </xf>
    <xf numFmtId="0" fontId="11" fillId="0" borderId="11" xfId="2" applyBorder="1"/>
    <xf numFmtId="0" fontId="11" fillId="0" borderId="10" xfId="2" applyBorder="1"/>
    <xf numFmtId="0" fontId="11" fillId="0" borderId="10" xfId="0" applyFont="1" applyBorder="1"/>
    <xf numFmtId="0" fontId="11" fillId="0" borderId="15" xfId="2" applyBorder="1"/>
    <xf numFmtId="0" fontId="11" fillId="0" borderId="16" xfId="2" applyBorder="1"/>
    <xf numFmtId="0" fontId="8" fillId="0" borderId="0" xfId="0" applyFont="1" applyAlignment="1">
      <alignment horizontal="center" vertical="center"/>
    </xf>
    <xf numFmtId="0" fontId="9" fillId="4" borderId="10"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11" fillId="0" borderId="15" xfId="2" applyBorder="1" applyAlignment="1">
      <alignment horizontal="center"/>
    </xf>
    <xf numFmtId="0" fontId="11" fillId="0" borderId="10" xfId="2" applyBorder="1" applyAlignment="1">
      <alignment horizontal="center"/>
    </xf>
    <xf numFmtId="0" fontId="10" fillId="0" borderId="18" xfId="0" applyFont="1" applyBorder="1" applyAlignment="1">
      <alignment horizontal="right"/>
    </xf>
    <xf numFmtId="0" fontId="10" fillId="0" borderId="9" xfId="0" applyFont="1" applyBorder="1" applyAlignment="1">
      <alignment horizontal="right"/>
    </xf>
    <xf numFmtId="0" fontId="0" fillId="0" borderId="11"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12" fillId="0" borderId="0" xfId="0" applyFont="1" applyAlignment="1">
      <alignment horizontal="right" vertical="top"/>
    </xf>
    <xf numFmtId="0" fontId="12" fillId="3" borderId="17" xfId="0" applyFont="1" applyFill="1" applyBorder="1" applyAlignment="1">
      <alignment horizontal="center" vertical="center" wrapText="1"/>
    </xf>
    <xf numFmtId="0" fontId="9" fillId="3" borderId="10" xfId="0" applyFont="1" applyFill="1" applyBorder="1" applyAlignment="1">
      <alignment horizontal="center" vertical="center"/>
    </xf>
    <xf numFmtId="0" fontId="7" fillId="0" borderId="14" xfId="0" applyFont="1" applyBorder="1" applyAlignment="1">
      <alignment horizontal="left" vertical="center" wrapText="1"/>
    </xf>
    <xf numFmtId="0" fontId="7" fillId="0" borderId="13" xfId="0" applyFont="1" applyBorder="1" applyAlignment="1">
      <alignment horizontal="left" vertical="center" wrapText="1"/>
    </xf>
    <xf numFmtId="0" fontId="0" fillId="0" borderId="11" xfId="0" applyBorder="1" applyAlignment="1">
      <alignment horizontal="left" vertical="center"/>
    </xf>
    <xf numFmtId="0" fontId="0" fillId="0" borderId="10" xfId="0" applyBorder="1" applyAlignment="1">
      <alignment horizontal="left" vertical="center"/>
    </xf>
    <xf numFmtId="0" fontId="7" fillId="0" borderId="19" xfId="0" applyFont="1" applyBorder="1" applyAlignment="1">
      <alignment horizontal="left" vertical="center" wrapText="1"/>
    </xf>
    <xf numFmtId="0" fontId="0" fillId="0" borderId="20" xfId="0" applyBorder="1" applyAlignment="1">
      <alignment horizontal="left" vertical="center"/>
    </xf>
    <xf numFmtId="0" fontId="0" fillId="0" borderId="20" xfId="0" applyBorder="1" applyAlignment="1">
      <alignment horizontal="left" vertical="center" wrapText="1"/>
    </xf>
    <xf numFmtId="0" fontId="0" fillId="0" borderId="21" xfId="0" applyBorder="1" applyAlignment="1">
      <alignment horizontal="left" vertical="center" wrapText="1"/>
    </xf>
    <xf numFmtId="1" fontId="16" fillId="0" borderId="10" xfId="5" applyNumberFormat="1" applyFont="1" applyBorder="1" applyAlignment="1">
      <alignment horizontal="center" vertical="center" wrapText="1"/>
    </xf>
    <xf numFmtId="0" fontId="14" fillId="5" borderId="10" xfId="4" applyFont="1" applyFill="1" applyBorder="1" applyAlignment="1">
      <alignment horizontal="center" vertical="center" wrapText="1"/>
    </xf>
    <xf numFmtId="1" fontId="16" fillId="0" borderId="15" xfId="5" applyNumberFormat="1" applyFont="1" applyBorder="1" applyAlignment="1">
      <alignment horizontal="center" vertical="center" wrapText="1"/>
    </xf>
    <xf numFmtId="1" fontId="16" fillId="0" borderId="10" xfId="5" applyNumberFormat="1" applyFont="1" applyFill="1" applyBorder="1" applyAlignment="1">
      <alignment horizontal="center" vertical="center" wrapText="1"/>
    </xf>
    <xf numFmtId="0" fontId="0" fillId="0" borderId="0" xfId="0" applyAlignment="1">
      <alignment vertical="center" wrapText="1"/>
    </xf>
  </cellXfs>
  <cellStyles count="8">
    <cellStyle name="Comma 2" xfId="3" xr:uid="{47D0E315-C118-44D9-A380-862EA8BC66F6}"/>
    <cellStyle name="Comma 2 2" xfId="6" xr:uid="{02591B6D-5437-4E82-9214-36E31E9CC0B1}"/>
    <cellStyle name="Comma 3" xfId="5" xr:uid="{414C3B8B-6164-4B0A-B789-17D12F2CE6F5}"/>
    <cellStyle name="Normal" xfId="0" builtinId="0"/>
    <cellStyle name="Normal 2" xfId="2" xr:uid="{BC30C726-E5EE-4E9B-930B-8950759B7E8A}"/>
    <cellStyle name="Normal 2 2" xfId="7" xr:uid="{47CC45A4-5016-40BA-8F75-D7224CDDC5F1}"/>
    <cellStyle name="Normal 3" xfId="4" xr:uid="{71AF6A51-0723-4483-89A2-EFCB9CCEC333}"/>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47624</xdr:colOff>
      <xdr:row>0</xdr:row>
      <xdr:rowOff>0</xdr:rowOff>
    </xdr:from>
    <xdr:ext cx="2569939" cy="940858"/>
    <xdr:pic>
      <xdr:nvPicPr>
        <xdr:cNvPr id="2" name="Picture 2">
          <a:extLst>
            <a:ext uri="{FF2B5EF4-FFF2-40B4-BE49-F238E27FC236}">
              <a16:creationId xmlns:a16="http://schemas.microsoft.com/office/drawing/2014/main" id="{0B47252B-A3A7-4241-9199-8966C65CC4E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4" y="0"/>
          <a:ext cx="2569939" cy="9408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27669F-34AC-4966-8644-9C8CF058B0E0}">
  <sheetPr>
    <tabColor rgb="FFFFFF00"/>
    <pageSetUpPr fitToPage="1"/>
  </sheetPr>
  <dimension ref="A1:I187"/>
  <sheetViews>
    <sheetView tabSelected="1" view="pageBreakPreview" topLeftCell="A160" zoomScale="90" zoomScaleNormal="80" zoomScaleSheetLayoutView="90" workbookViewId="0">
      <selection activeCell="C94" sqref="C94"/>
    </sheetView>
  </sheetViews>
  <sheetFormatPr defaultColWidth="9.28515625" defaultRowHeight="15"/>
  <cols>
    <col min="1" max="1" width="4.42578125" style="2" bestFit="1" customWidth="1"/>
    <col min="2" max="2" width="113" style="1" bestFit="1" customWidth="1"/>
    <col min="3" max="3" width="30.5703125" style="69" customWidth="1"/>
    <col min="4" max="4" width="12.85546875" style="2" bestFit="1" customWidth="1"/>
    <col min="5" max="5" width="17.140625" style="2" customWidth="1"/>
    <col min="6" max="6" width="20" style="1" customWidth="1"/>
    <col min="7" max="7" width="21.140625" style="1" customWidth="1"/>
    <col min="8" max="8" width="17.42578125" style="1" customWidth="1"/>
    <col min="9" max="9" width="18.5703125" style="1" customWidth="1"/>
    <col min="10" max="16384" width="9.28515625" style="1"/>
  </cols>
  <sheetData>
    <row r="1" spans="1:9" ht="15.75">
      <c r="A1" s="54" t="s">
        <v>195</v>
      </c>
      <c r="B1" s="54"/>
      <c r="C1" s="54"/>
      <c r="D1" s="54"/>
      <c r="E1" s="54"/>
      <c r="F1" s="54"/>
      <c r="G1" s="54"/>
      <c r="H1" s="54"/>
      <c r="I1" s="54"/>
    </row>
    <row r="2" spans="1:9" s="30" customFormat="1" ht="15.75">
      <c r="A2" s="55" t="s">
        <v>64</v>
      </c>
      <c r="B2" s="55"/>
      <c r="C2" s="55"/>
      <c r="D2" s="55"/>
      <c r="E2" s="55"/>
      <c r="F2" s="55"/>
      <c r="G2" s="55"/>
      <c r="H2" s="55"/>
      <c r="I2" s="55"/>
    </row>
    <row r="3" spans="1:9" s="42" customFormat="1" ht="78.75">
      <c r="A3" s="45" t="s">
        <v>63</v>
      </c>
      <c r="B3" s="44" t="s">
        <v>62</v>
      </c>
      <c r="C3" s="66" t="s">
        <v>196</v>
      </c>
      <c r="D3" s="43" t="s">
        <v>61</v>
      </c>
      <c r="E3" s="43" t="s">
        <v>60</v>
      </c>
      <c r="F3" s="43" t="s">
        <v>59</v>
      </c>
      <c r="G3" s="43" t="s">
        <v>58</v>
      </c>
      <c r="H3" s="43" t="s">
        <v>57</v>
      </c>
      <c r="I3" s="43" t="s">
        <v>56</v>
      </c>
    </row>
    <row r="4" spans="1:9">
      <c r="A4" s="41">
        <v>1</v>
      </c>
      <c r="B4" s="40" t="s">
        <v>65</v>
      </c>
      <c r="C4" s="67"/>
      <c r="D4" s="48">
        <v>12000</v>
      </c>
      <c r="E4" s="46" t="s">
        <v>193</v>
      </c>
      <c r="F4" s="36">
        <v>0</v>
      </c>
      <c r="G4" s="35">
        <f t="shared" ref="G4:G47" si="0">D4*F4</f>
        <v>0</v>
      </c>
      <c r="H4" s="34">
        <v>0</v>
      </c>
      <c r="I4" s="33">
        <f t="shared" ref="I4:I47" si="1">G4+(G4*H4)</f>
        <v>0</v>
      </c>
    </row>
    <row r="5" spans="1:9">
      <c r="A5" s="41">
        <v>2</v>
      </c>
      <c r="B5" s="40" t="s">
        <v>66</v>
      </c>
      <c r="C5" s="65"/>
      <c r="D5" s="48">
        <v>12000</v>
      </c>
      <c r="E5" s="46" t="s">
        <v>193</v>
      </c>
      <c r="F5" s="36">
        <v>0</v>
      </c>
      <c r="G5" s="35">
        <f t="shared" ref="G5:G16" si="2">D5*F5</f>
        <v>0</v>
      </c>
      <c r="H5" s="34">
        <v>0</v>
      </c>
      <c r="I5" s="33">
        <f t="shared" ref="I5:I16" si="3">G5+(G5*H5)</f>
        <v>0</v>
      </c>
    </row>
    <row r="6" spans="1:9">
      <c r="A6" s="41">
        <v>3</v>
      </c>
      <c r="B6" s="40" t="s">
        <v>21</v>
      </c>
      <c r="C6" s="65" t="s">
        <v>197</v>
      </c>
      <c r="D6" s="48">
        <v>118700</v>
      </c>
      <c r="E6" s="46" t="s">
        <v>193</v>
      </c>
      <c r="F6" s="36">
        <v>0</v>
      </c>
      <c r="G6" s="35">
        <f t="shared" si="2"/>
        <v>0</v>
      </c>
      <c r="H6" s="34">
        <v>0</v>
      </c>
      <c r="I6" s="33">
        <f t="shared" si="3"/>
        <v>0</v>
      </c>
    </row>
    <row r="7" spans="1:9">
      <c r="A7" s="41">
        <v>4</v>
      </c>
      <c r="B7" s="40" t="s">
        <v>41</v>
      </c>
      <c r="C7" s="65"/>
      <c r="D7" s="48">
        <v>1000</v>
      </c>
      <c r="E7" s="46" t="s">
        <v>193</v>
      </c>
      <c r="F7" s="36">
        <v>0</v>
      </c>
      <c r="G7" s="35">
        <f t="shared" si="2"/>
        <v>0</v>
      </c>
      <c r="H7" s="34">
        <v>0</v>
      </c>
      <c r="I7" s="33">
        <f t="shared" si="3"/>
        <v>0</v>
      </c>
    </row>
    <row r="8" spans="1:9">
      <c r="A8" s="41">
        <v>5</v>
      </c>
      <c r="B8" s="40" t="s">
        <v>67</v>
      </c>
      <c r="C8" s="65"/>
      <c r="D8" s="48">
        <v>2000</v>
      </c>
      <c r="E8" s="46" t="s">
        <v>193</v>
      </c>
      <c r="F8" s="36">
        <v>0</v>
      </c>
      <c r="G8" s="35">
        <f t="shared" si="2"/>
        <v>0</v>
      </c>
      <c r="H8" s="34">
        <v>0</v>
      </c>
      <c r="I8" s="33">
        <f t="shared" si="3"/>
        <v>0</v>
      </c>
    </row>
    <row r="9" spans="1:9">
      <c r="A9" s="41">
        <v>6</v>
      </c>
      <c r="B9" s="40" t="s">
        <v>68</v>
      </c>
      <c r="C9" s="65"/>
      <c r="D9" s="48">
        <v>500</v>
      </c>
      <c r="E9" s="46" t="s">
        <v>193</v>
      </c>
      <c r="F9" s="36">
        <v>0</v>
      </c>
      <c r="G9" s="35">
        <f t="shared" si="2"/>
        <v>0</v>
      </c>
      <c r="H9" s="34">
        <v>0</v>
      </c>
      <c r="I9" s="33">
        <f t="shared" si="3"/>
        <v>0</v>
      </c>
    </row>
    <row r="10" spans="1:9">
      <c r="A10" s="41">
        <v>7</v>
      </c>
      <c r="B10" s="40" t="s">
        <v>69</v>
      </c>
      <c r="C10" s="65"/>
      <c r="D10" s="48">
        <v>300</v>
      </c>
      <c r="E10" s="46" t="s">
        <v>193</v>
      </c>
      <c r="F10" s="36">
        <v>0</v>
      </c>
      <c r="G10" s="35">
        <f t="shared" si="2"/>
        <v>0</v>
      </c>
      <c r="H10" s="34">
        <v>0</v>
      </c>
      <c r="I10" s="33">
        <f t="shared" si="3"/>
        <v>0</v>
      </c>
    </row>
    <row r="11" spans="1:9">
      <c r="A11" s="41">
        <v>8</v>
      </c>
      <c r="B11" s="40" t="s">
        <v>70</v>
      </c>
      <c r="C11" s="65"/>
      <c r="D11" s="48">
        <v>100</v>
      </c>
      <c r="E11" s="46" t="s">
        <v>193</v>
      </c>
      <c r="F11" s="36">
        <v>0</v>
      </c>
      <c r="G11" s="35">
        <f t="shared" si="2"/>
        <v>0</v>
      </c>
      <c r="H11" s="34">
        <v>0</v>
      </c>
      <c r="I11" s="33">
        <f t="shared" si="3"/>
        <v>0</v>
      </c>
    </row>
    <row r="12" spans="1:9">
      <c r="A12" s="41">
        <v>9</v>
      </c>
      <c r="B12" s="40" t="s">
        <v>71</v>
      </c>
      <c r="C12" s="65"/>
      <c r="D12" s="48">
        <v>3000</v>
      </c>
      <c r="E12" s="46" t="s">
        <v>193</v>
      </c>
      <c r="F12" s="36">
        <v>0</v>
      </c>
      <c r="G12" s="35">
        <f t="shared" si="2"/>
        <v>0</v>
      </c>
      <c r="H12" s="34">
        <v>0</v>
      </c>
      <c r="I12" s="33">
        <f t="shared" si="3"/>
        <v>0</v>
      </c>
    </row>
    <row r="13" spans="1:9">
      <c r="A13" s="41">
        <v>10</v>
      </c>
      <c r="B13" s="40" t="s">
        <v>72</v>
      </c>
      <c r="C13" s="68" t="s">
        <v>198</v>
      </c>
      <c r="D13" s="48">
        <v>3000</v>
      </c>
      <c r="E13" s="46" t="s">
        <v>193</v>
      </c>
      <c r="F13" s="36">
        <v>0</v>
      </c>
      <c r="G13" s="35">
        <f t="shared" si="2"/>
        <v>0</v>
      </c>
      <c r="H13" s="34">
        <v>0</v>
      </c>
      <c r="I13" s="33">
        <f t="shared" si="3"/>
        <v>0</v>
      </c>
    </row>
    <row r="14" spans="1:9">
      <c r="A14" s="41">
        <v>11</v>
      </c>
      <c r="B14" s="40" t="s">
        <v>73</v>
      </c>
      <c r="C14" s="68"/>
      <c r="D14" s="48">
        <v>2000</v>
      </c>
      <c r="E14" s="46" t="s">
        <v>193</v>
      </c>
      <c r="F14" s="36">
        <v>0</v>
      </c>
      <c r="G14" s="35">
        <f t="shared" si="2"/>
        <v>0</v>
      </c>
      <c r="H14" s="34">
        <v>0</v>
      </c>
      <c r="I14" s="33">
        <f t="shared" si="3"/>
        <v>0</v>
      </c>
    </row>
    <row r="15" spans="1:9">
      <c r="A15" s="41">
        <v>12</v>
      </c>
      <c r="B15" s="40" t="s">
        <v>74</v>
      </c>
      <c r="C15" s="68"/>
      <c r="D15" s="48">
        <v>100</v>
      </c>
      <c r="E15" s="46" t="s">
        <v>193</v>
      </c>
      <c r="F15" s="36">
        <v>0</v>
      </c>
      <c r="G15" s="35">
        <f t="shared" si="2"/>
        <v>0</v>
      </c>
      <c r="H15" s="34">
        <v>0</v>
      </c>
      <c r="I15" s="33">
        <f t="shared" si="3"/>
        <v>0</v>
      </c>
    </row>
    <row r="16" spans="1:9">
      <c r="A16" s="41">
        <v>13</v>
      </c>
      <c r="B16" s="40" t="s">
        <v>75</v>
      </c>
      <c r="C16" s="68" t="s">
        <v>199</v>
      </c>
      <c r="D16" s="48">
        <v>100</v>
      </c>
      <c r="E16" s="46" t="s">
        <v>193</v>
      </c>
      <c r="F16" s="36">
        <v>0</v>
      </c>
      <c r="G16" s="35">
        <f t="shared" si="2"/>
        <v>0</v>
      </c>
      <c r="H16" s="34">
        <v>0</v>
      </c>
      <c r="I16" s="33">
        <f t="shared" si="3"/>
        <v>0</v>
      </c>
    </row>
    <row r="17" spans="1:9">
      <c r="A17" s="41">
        <v>14</v>
      </c>
      <c r="B17" s="40" t="s">
        <v>76</v>
      </c>
      <c r="C17" s="68" t="s">
        <v>199</v>
      </c>
      <c r="D17" s="48">
        <v>400</v>
      </c>
      <c r="E17" s="46" t="s">
        <v>193</v>
      </c>
      <c r="F17" s="36">
        <v>0</v>
      </c>
      <c r="G17" s="35">
        <f t="shared" si="0"/>
        <v>0</v>
      </c>
      <c r="H17" s="34">
        <v>0</v>
      </c>
      <c r="I17" s="33">
        <f t="shared" si="1"/>
        <v>0</v>
      </c>
    </row>
    <row r="18" spans="1:9">
      <c r="A18" s="37">
        <v>15</v>
      </c>
      <c r="B18" s="38" t="s">
        <v>77</v>
      </c>
      <c r="C18" s="68" t="s">
        <v>199</v>
      </c>
      <c r="D18" s="49">
        <v>300</v>
      </c>
      <c r="E18" s="47" t="s">
        <v>193</v>
      </c>
      <c r="F18" s="36">
        <v>0</v>
      </c>
      <c r="G18" s="35">
        <f t="shared" si="0"/>
        <v>0</v>
      </c>
      <c r="H18" s="34">
        <v>0</v>
      </c>
      <c r="I18" s="33">
        <f t="shared" si="1"/>
        <v>0</v>
      </c>
    </row>
    <row r="19" spans="1:9">
      <c r="A19" s="37">
        <v>16</v>
      </c>
      <c r="B19" s="38" t="s">
        <v>39</v>
      </c>
      <c r="C19" s="68" t="s">
        <v>200</v>
      </c>
      <c r="D19" s="49">
        <v>6000</v>
      </c>
      <c r="E19" s="47" t="s">
        <v>193</v>
      </c>
      <c r="F19" s="36">
        <v>0</v>
      </c>
      <c r="G19" s="35">
        <f t="shared" si="0"/>
        <v>0</v>
      </c>
      <c r="H19" s="34">
        <v>0</v>
      </c>
      <c r="I19" s="33">
        <f t="shared" si="1"/>
        <v>0</v>
      </c>
    </row>
    <row r="20" spans="1:9">
      <c r="A20" s="37">
        <v>17</v>
      </c>
      <c r="B20" s="38" t="s">
        <v>38</v>
      </c>
      <c r="C20" s="68" t="s">
        <v>200</v>
      </c>
      <c r="D20" s="49">
        <v>400</v>
      </c>
      <c r="E20" s="47" t="s">
        <v>193</v>
      </c>
      <c r="F20" s="36">
        <v>0</v>
      </c>
      <c r="G20" s="35">
        <f t="shared" si="0"/>
        <v>0</v>
      </c>
      <c r="H20" s="34">
        <v>0</v>
      </c>
      <c r="I20" s="33">
        <f t="shared" si="1"/>
        <v>0</v>
      </c>
    </row>
    <row r="21" spans="1:9">
      <c r="A21" s="37">
        <v>18</v>
      </c>
      <c r="B21" s="38" t="s">
        <v>40</v>
      </c>
      <c r="C21" s="65"/>
      <c r="D21" s="49">
        <v>100</v>
      </c>
      <c r="E21" s="47" t="s">
        <v>193</v>
      </c>
      <c r="F21" s="36">
        <v>0</v>
      </c>
      <c r="G21" s="35">
        <f t="shared" si="0"/>
        <v>0</v>
      </c>
      <c r="H21" s="34">
        <v>0</v>
      </c>
      <c r="I21" s="33">
        <f t="shared" si="1"/>
        <v>0</v>
      </c>
    </row>
    <row r="22" spans="1:9" ht="127.5">
      <c r="A22" s="37">
        <v>19</v>
      </c>
      <c r="B22" s="38" t="s">
        <v>78</v>
      </c>
      <c r="C22" s="65" t="s">
        <v>201</v>
      </c>
      <c r="D22" s="49">
        <v>25</v>
      </c>
      <c r="E22" s="47" t="s">
        <v>193</v>
      </c>
      <c r="F22" s="36">
        <v>0</v>
      </c>
      <c r="G22" s="35">
        <f t="shared" si="0"/>
        <v>0</v>
      </c>
      <c r="H22" s="34">
        <v>0</v>
      </c>
      <c r="I22" s="33">
        <f t="shared" si="1"/>
        <v>0</v>
      </c>
    </row>
    <row r="23" spans="1:9">
      <c r="A23" s="37">
        <v>20</v>
      </c>
      <c r="B23" s="39" t="s">
        <v>79</v>
      </c>
      <c r="C23" s="68" t="s">
        <v>202</v>
      </c>
      <c r="D23" s="49">
        <v>40</v>
      </c>
      <c r="E23" s="47" t="s">
        <v>193</v>
      </c>
      <c r="F23" s="36">
        <v>0</v>
      </c>
      <c r="G23" s="35">
        <f t="shared" si="0"/>
        <v>0</v>
      </c>
      <c r="H23" s="34">
        <v>0</v>
      </c>
      <c r="I23" s="33">
        <f t="shared" si="1"/>
        <v>0</v>
      </c>
    </row>
    <row r="24" spans="1:9">
      <c r="A24" s="37">
        <v>21</v>
      </c>
      <c r="B24" s="39" t="s">
        <v>80</v>
      </c>
      <c r="C24" s="65"/>
      <c r="D24" s="49">
        <v>500</v>
      </c>
      <c r="E24" s="47" t="s">
        <v>193</v>
      </c>
      <c r="F24" s="36">
        <v>0</v>
      </c>
      <c r="G24" s="35">
        <f t="shared" si="0"/>
        <v>0</v>
      </c>
      <c r="H24" s="34">
        <v>0</v>
      </c>
      <c r="I24" s="33">
        <f t="shared" si="1"/>
        <v>0</v>
      </c>
    </row>
    <row r="25" spans="1:9">
      <c r="A25" s="37">
        <v>22</v>
      </c>
      <c r="B25" s="38" t="s">
        <v>81</v>
      </c>
      <c r="C25" s="65" t="s">
        <v>203</v>
      </c>
      <c r="D25" s="49">
        <v>25</v>
      </c>
      <c r="E25" s="47" t="s">
        <v>193</v>
      </c>
      <c r="F25" s="36">
        <v>0</v>
      </c>
      <c r="G25" s="35">
        <f t="shared" si="0"/>
        <v>0</v>
      </c>
      <c r="H25" s="34">
        <v>0</v>
      </c>
      <c r="I25" s="33">
        <f t="shared" si="1"/>
        <v>0</v>
      </c>
    </row>
    <row r="26" spans="1:9">
      <c r="A26" s="37">
        <v>23</v>
      </c>
      <c r="B26" s="38" t="s">
        <v>33</v>
      </c>
      <c r="C26" s="65"/>
      <c r="D26" s="49">
        <v>10</v>
      </c>
      <c r="E26" s="47" t="s">
        <v>193</v>
      </c>
      <c r="F26" s="36">
        <v>0</v>
      </c>
      <c r="G26" s="35">
        <f t="shared" si="0"/>
        <v>0</v>
      </c>
      <c r="H26" s="34">
        <v>0</v>
      </c>
      <c r="I26" s="33">
        <f t="shared" si="1"/>
        <v>0</v>
      </c>
    </row>
    <row r="27" spans="1:9">
      <c r="A27" s="37">
        <v>24</v>
      </c>
      <c r="B27" s="38" t="s">
        <v>32</v>
      </c>
      <c r="C27" s="65"/>
      <c r="D27" s="49">
        <v>40</v>
      </c>
      <c r="E27" s="47" t="s">
        <v>193</v>
      </c>
      <c r="F27" s="36">
        <v>0</v>
      </c>
      <c r="G27" s="35">
        <f t="shared" si="0"/>
        <v>0</v>
      </c>
      <c r="H27" s="34">
        <v>0</v>
      </c>
      <c r="I27" s="33">
        <f t="shared" si="1"/>
        <v>0</v>
      </c>
    </row>
    <row r="28" spans="1:9">
      <c r="A28" s="37">
        <v>25</v>
      </c>
      <c r="B28" s="38" t="s">
        <v>31</v>
      </c>
      <c r="C28" s="65"/>
      <c r="D28" s="49">
        <v>25</v>
      </c>
      <c r="E28" s="47" t="s">
        <v>193</v>
      </c>
      <c r="F28" s="36">
        <v>0</v>
      </c>
      <c r="G28" s="35">
        <f t="shared" si="0"/>
        <v>0</v>
      </c>
      <c r="H28" s="34">
        <v>0</v>
      </c>
      <c r="I28" s="33">
        <f t="shared" si="1"/>
        <v>0</v>
      </c>
    </row>
    <row r="29" spans="1:9">
      <c r="A29" s="37">
        <v>26</v>
      </c>
      <c r="B29" s="38" t="s">
        <v>30</v>
      </c>
      <c r="C29" s="65"/>
      <c r="D29" s="49">
        <v>50</v>
      </c>
      <c r="E29" s="47" t="s">
        <v>193</v>
      </c>
      <c r="F29" s="36">
        <v>0</v>
      </c>
      <c r="G29" s="35">
        <f t="shared" si="0"/>
        <v>0</v>
      </c>
      <c r="H29" s="34">
        <v>0</v>
      </c>
      <c r="I29" s="33">
        <f t="shared" si="1"/>
        <v>0</v>
      </c>
    </row>
    <row r="30" spans="1:9">
      <c r="A30" s="37">
        <v>27</v>
      </c>
      <c r="B30" s="38" t="s">
        <v>29</v>
      </c>
      <c r="C30" s="65"/>
      <c r="D30" s="49">
        <v>50</v>
      </c>
      <c r="E30" s="47" t="s">
        <v>193</v>
      </c>
      <c r="F30" s="36">
        <v>0</v>
      </c>
      <c r="G30" s="35">
        <f t="shared" si="0"/>
        <v>0</v>
      </c>
      <c r="H30" s="34">
        <v>0</v>
      </c>
      <c r="I30" s="33">
        <f t="shared" si="1"/>
        <v>0</v>
      </c>
    </row>
    <row r="31" spans="1:9">
      <c r="A31" s="37">
        <v>28</v>
      </c>
      <c r="B31" s="38" t="s">
        <v>82</v>
      </c>
      <c r="C31" s="65"/>
      <c r="D31" s="49">
        <v>50</v>
      </c>
      <c r="E31" s="47" t="s">
        <v>193</v>
      </c>
      <c r="F31" s="36">
        <v>0</v>
      </c>
      <c r="G31" s="35">
        <f t="shared" si="0"/>
        <v>0</v>
      </c>
      <c r="H31" s="34">
        <v>0</v>
      </c>
      <c r="I31" s="33">
        <f t="shared" si="1"/>
        <v>0</v>
      </c>
    </row>
    <row r="32" spans="1:9" ht="25.5">
      <c r="A32" s="37">
        <v>29</v>
      </c>
      <c r="B32" s="38" t="s">
        <v>83</v>
      </c>
      <c r="C32" s="65" t="s">
        <v>204</v>
      </c>
      <c r="D32" s="49">
        <v>100</v>
      </c>
      <c r="E32" s="47" t="s">
        <v>193</v>
      </c>
      <c r="F32" s="36">
        <v>0</v>
      </c>
      <c r="G32" s="35">
        <f t="shared" si="0"/>
        <v>0</v>
      </c>
      <c r="H32" s="34">
        <v>0</v>
      </c>
      <c r="I32" s="33">
        <f t="shared" si="1"/>
        <v>0</v>
      </c>
    </row>
    <row r="33" spans="1:9">
      <c r="A33" s="37">
        <v>30</v>
      </c>
      <c r="B33" s="38" t="s">
        <v>84</v>
      </c>
      <c r="C33" s="65" t="s">
        <v>205</v>
      </c>
      <c r="D33" s="49">
        <v>25</v>
      </c>
      <c r="E33" s="47" t="s">
        <v>193</v>
      </c>
      <c r="F33" s="36">
        <v>0</v>
      </c>
      <c r="G33" s="35">
        <f t="shared" si="0"/>
        <v>0</v>
      </c>
      <c r="H33" s="34">
        <v>0</v>
      </c>
      <c r="I33" s="33">
        <f t="shared" si="1"/>
        <v>0</v>
      </c>
    </row>
    <row r="34" spans="1:9">
      <c r="A34" s="37">
        <v>31</v>
      </c>
      <c r="B34" s="38" t="s">
        <v>53</v>
      </c>
      <c r="C34" s="65"/>
      <c r="D34" s="49">
        <v>400</v>
      </c>
      <c r="E34" s="47" t="s">
        <v>194</v>
      </c>
      <c r="F34" s="36">
        <v>0</v>
      </c>
      <c r="G34" s="35">
        <f t="shared" si="0"/>
        <v>0</v>
      </c>
      <c r="H34" s="34">
        <v>0</v>
      </c>
      <c r="I34" s="33">
        <f t="shared" si="1"/>
        <v>0</v>
      </c>
    </row>
    <row r="35" spans="1:9">
      <c r="A35" s="37">
        <v>32</v>
      </c>
      <c r="B35" s="38" t="s">
        <v>54</v>
      </c>
      <c r="C35" s="65"/>
      <c r="D35" s="49">
        <v>62000</v>
      </c>
      <c r="E35" s="47" t="s">
        <v>194</v>
      </c>
      <c r="F35" s="36">
        <v>0</v>
      </c>
      <c r="G35" s="35">
        <f t="shared" si="0"/>
        <v>0</v>
      </c>
      <c r="H35" s="34">
        <v>0</v>
      </c>
      <c r="I35" s="33">
        <f t="shared" si="1"/>
        <v>0</v>
      </c>
    </row>
    <row r="36" spans="1:9">
      <c r="A36" s="37">
        <v>33</v>
      </c>
      <c r="B36" s="38" t="s">
        <v>55</v>
      </c>
      <c r="C36" s="65"/>
      <c r="D36" s="49">
        <v>121000</v>
      </c>
      <c r="E36" s="47" t="s">
        <v>194</v>
      </c>
      <c r="F36" s="36">
        <v>0</v>
      </c>
      <c r="G36" s="35">
        <f t="shared" si="0"/>
        <v>0</v>
      </c>
      <c r="H36" s="34">
        <v>0</v>
      </c>
      <c r="I36" s="33">
        <f t="shared" si="1"/>
        <v>0</v>
      </c>
    </row>
    <row r="37" spans="1:9">
      <c r="A37" s="37">
        <v>34</v>
      </c>
      <c r="B37" s="38" t="s">
        <v>85</v>
      </c>
      <c r="C37" s="65"/>
      <c r="D37" s="49">
        <v>2000</v>
      </c>
      <c r="E37" s="47" t="s">
        <v>193</v>
      </c>
      <c r="F37" s="36">
        <v>0</v>
      </c>
      <c r="G37" s="35">
        <f t="shared" si="0"/>
        <v>0</v>
      </c>
      <c r="H37" s="34">
        <v>0</v>
      </c>
      <c r="I37" s="33">
        <f t="shared" si="1"/>
        <v>0</v>
      </c>
    </row>
    <row r="38" spans="1:9">
      <c r="A38" s="37">
        <v>35</v>
      </c>
      <c r="B38" s="38" t="s">
        <v>50</v>
      </c>
      <c r="C38" s="65" t="s">
        <v>206</v>
      </c>
      <c r="D38" s="49">
        <v>10000</v>
      </c>
      <c r="E38" s="47" t="s">
        <v>193</v>
      </c>
      <c r="F38" s="36">
        <v>0</v>
      </c>
      <c r="G38" s="35">
        <f t="shared" si="0"/>
        <v>0</v>
      </c>
      <c r="H38" s="34">
        <v>0</v>
      </c>
      <c r="I38" s="33">
        <f t="shared" si="1"/>
        <v>0</v>
      </c>
    </row>
    <row r="39" spans="1:9">
      <c r="A39" s="37">
        <v>36</v>
      </c>
      <c r="B39" s="38" t="s">
        <v>52</v>
      </c>
      <c r="C39" s="65"/>
      <c r="D39" s="49">
        <v>700</v>
      </c>
      <c r="E39" s="47" t="s">
        <v>193</v>
      </c>
      <c r="F39" s="36">
        <v>0</v>
      </c>
      <c r="G39" s="35">
        <f t="shared" si="0"/>
        <v>0</v>
      </c>
      <c r="H39" s="34">
        <v>0</v>
      </c>
      <c r="I39" s="33">
        <f t="shared" si="1"/>
        <v>0</v>
      </c>
    </row>
    <row r="40" spans="1:9">
      <c r="A40" s="37">
        <v>37</v>
      </c>
      <c r="B40" s="38" t="s">
        <v>51</v>
      </c>
      <c r="C40" s="65"/>
      <c r="D40" s="49">
        <v>20000</v>
      </c>
      <c r="E40" s="47" t="s">
        <v>193</v>
      </c>
      <c r="F40" s="36">
        <v>0</v>
      </c>
      <c r="G40" s="35">
        <f t="shared" si="0"/>
        <v>0</v>
      </c>
      <c r="H40" s="34">
        <v>0</v>
      </c>
      <c r="I40" s="33">
        <f t="shared" si="1"/>
        <v>0</v>
      </c>
    </row>
    <row r="41" spans="1:9">
      <c r="A41" s="37">
        <v>38</v>
      </c>
      <c r="B41" s="38" t="s">
        <v>86</v>
      </c>
      <c r="C41" s="65"/>
      <c r="D41" s="49">
        <v>30000</v>
      </c>
      <c r="E41" s="47" t="s">
        <v>193</v>
      </c>
      <c r="F41" s="36">
        <v>0</v>
      </c>
      <c r="G41" s="35">
        <f t="shared" si="0"/>
        <v>0</v>
      </c>
      <c r="H41" s="34">
        <v>0</v>
      </c>
      <c r="I41" s="33">
        <f t="shared" si="1"/>
        <v>0</v>
      </c>
    </row>
    <row r="42" spans="1:9">
      <c r="A42" s="37">
        <v>39</v>
      </c>
      <c r="B42" s="38" t="s">
        <v>87</v>
      </c>
      <c r="C42" s="65"/>
      <c r="D42" s="49">
        <v>25000</v>
      </c>
      <c r="E42" s="47" t="s">
        <v>193</v>
      </c>
      <c r="F42" s="36">
        <v>0</v>
      </c>
      <c r="G42" s="35">
        <f t="shared" si="0"/>
        <v>0</v>
      </c>
      <c r="H42" s="34">
        <v>0</v>
      </c>
      <c r="I42" s="33">
        <f t="shared" si="1"/>
        <v>0</v>
      </c>
    </row>
    <row r="43" spans="1:9">
      <c r="A43" s="37">
        <v>40</v>
      </c>
      <c r="B43" s="38" t="s">
        <v>88</v>
      </c>
      <c r="C43" s="65"/>
      <c r="D43" s="49">
        <v>50</v>
      </c>
      <c r="E43" s="47" t="s">
        <v>193</v>
      </c>
      <c r="F43" s="36">
        <v>0</v>
      </c>
      <c r="G43" s="35">
        <f t="shared" si="0"/>
        <v>0</v>
      </c>
      <c r="H43" s="34">
        <v>0</v>
      </c>
      <c r="I43" s="33">
        <f t="shared" si="1"/>
        <v>0</v>
      </c>
    </row>
    <row r="44" spans="1:9">
      <c r="A44" s="37">
        <v>41</v>
      </c>
      <c r="B44" s="38" t="s">
        <v>89</v>
      </c>
      <c r="C44" s="65"/>
      <c r="D44" s="49">
        <v>100000</v>
      </c>
      <c r="E44" s="47" t="s">
        <v>193</v>
      </c>
      <c r="F44" s="36">
        <v>0</v>
      </c>
      <c r="G44" s="35">
        <f t="shared" si="0"/>
        <v>0</v>
      </c>
      <c r="H44" s="34">
        <v>0</v>
      </c>
      <c r="I44" s="33">
        <f t="shared" si="1"/>
        <v>0</v>
      </c>
    </row>
    <row r="45" spans="1:9">
      <c r="A45" s="37">
        <v>42</v>
      </c>
      <c r="B45" s="38" t="s">
        <v>90</v>
      </c>
      <c r="C45" s="65"/>
      <c r="D45" s="49">
        <v>80</v>
      </c>
      <c r="E45" s="47" t="s">
        <v>193</v>
      </c>
      <c r="F45" s="36">
        <v>0</v>
      </c>
      <c r="G45" s="35">
        <f t="shared" si="0"/>
        <v>0</v>
      </c>
      <c r="H45" s="34">
        <v>0</v>
      </c>
      <c r="I45" s="33">
        <f t="shared" si="1"/>
        <v>0</v>
      </c>
    </row>
    <row r="46" spans="1:9">
      <c r="A46" s="37">
        <v>43</v>
      </c>
      <c r="B46" s="38" t="s">
        <v>19</v>
      </c>
      <c r="C46" s="65"/>
      <c r="D46" s="49">
        <v>5000</v>
      </c>
      <c r="E46" s="47" t="s">
        <v>193</v>
      </c>
      <c r="F46" s="36">
        <v>0</v>
      </c>
      <c r="G46" s="35">
        <f t="shared" si="0"/>
        <v>0</v>
      </c>
      <c r="H46" s="34">
        <v>0</v>
      </c>
      <c r="I46" s="33">
        <f t="shared" si="1"/>
        <v>0</v>
      </c>
    </row>
    <row r="47" spans="1:9">
      <c r="A47" s="37">
        <v>44</v>
      </c>
      <c r="B47" s="38" t="s">
        <v>18</v>
      </c>
      <c r="C47" s="65"/>
      <c r="D47" s="49">
        <v>3000</v>
      </c>
      <c r="E47" s="47" t="s">
        <v>193</v>
      </c>
      <c r="F47" s="36">
        <v>0</v>
      </c>
      <c r="G47" s="35">
        <f t="shared" si="0"/>
        <v>0</v>
      </c>
      <c r="H47" s="34">
        <v>0</v>
      </c>
      <c r="I47" s="33">
        <f t="shared" si="1"/>
        <v>0</v>
      </c>
    </row>
    <row r="48" spans="1:9">
      <c r="A48" s="37">
        <v>45</v>
      </c>
      <c r="B48" s="38" t="s">
        <v>91</v>
      </c>
      <c r="C48" s="65"/>
      <c r="D48" s="49">
        <v>14</v>
      </c>
      <c r="E48" s="47" t="s">
        <v>193</v>
      </c>
      <c r="F48" s="36">
        <v>0</v>
      </c>
      <c r="G48" s="35">
        <f t="shared" ref="G48:G79" si="4">D48*F48</f>
        <v>0</v>
      </c>
      <c r="H48" s="34">
        <v>0</v>
      </c>
      <c r="I48" s="33">
        <f t="shared" ref="I48:I79" si="5">G48+(G48*H48)</f>
        <v>0</v>
      </c>
    </row>
    <row r="49" spans="1:9">
      <c r="A49" s="37">
        <v>46</v>
      </c>
      <c r="B49" s="38" t="s">
        <v>28</v>
      </c>
      <c r="C49" s="65"/>
      <c r="D49" s="49">
        <v>50</v>
      </c>
      <c r="E49" s="47" t="s">
        <v>193</v>
      </c>
      <c r="F49" s="36">
        <v>0</v>
      </c>
      <c r="G49" s="35">
        <f t="shared" si="4"/>
        <v>0</v>
      </c>
      <c r="H49" s="34">
        <v>0</v>
      </c>
      <c r="I49" s="33">
        <f t="shared" si="5"/>
        <v>0</v>
      </c>
    </row>
    <row r="50" spans="1:9">
      <c r="A50" s="37">
        <v>47</v>
      </c>
      <c r="B50" s="38" t="s">
        <v>47</v>
      </c>
      <c r="C50" s="65"/>
      <c r="D50" s="49">
        <v>3000</v>
      </c>
      <c r="E50" s="47" t="s">
        <v>193</v>
      </c>
      <c r="F50" s="36">
        <v>0</v>
      </c>
      <c r="G50" s="35">
        <f t="shared" si="4"/>
        <v>0</v>
      </c>
      <c r="H50" s="34">
        <v>0</v>
      </c>
      <c r="I50" s="33">
        <f t="shared" si="5"/>
        <v>0</v>
      </c>
    </row>
    <row r="51" spans="1:9">
      <c r="A51" s="37">
        <v>48</v>
      </c>
      <c r="B51" s="38" t="s">
        <v>46</v>
      </c>
      <c r="C51" s="65"/>
      <c r="D51" s="49">
        <v>3000</v>
      </c>
      <c r="E51" s="47" t="s">
        <v>193</v>
      </c>
      <c r="F51" s="36">
        <v>0</v>
      </c>
      <c r="G51" s="35">
        <f t="shared" si="4"/>
        <v>0</v>
      </c>
      <c r="H51" s="34">
        <v>0</v>
      </c>
      <c r="I51" s="33">
        <f t="shared" si="5"/>
        <v>0</v>
      </c>
    </row>
    <row r="52" spans="1:9">
      <c r="A52" s="37">
        <v>49</v>
      </c>
      <c r="B52" s="38" t="s">
        <v>45</v>
      </c>
      <c r="C52" s="65"/>
      <c r="D52" s="49">
        <v>100</v>
      </c>
      <c r="E52" s="47" t="s">
        <v>193</v>
      </c>
      <c r="F52" s="36">
        <v>0</v>
      </c>
      <c r="G52" s="35">
        <f t="shared" si="4"/>
        <v>0</v>
      </c>
      <c r="H52" s="34">
        <v>0</v>
      </c>
      <c r="I52" s="33">
        <f t="shared" si="5"/>
        <v>0</v>
      </c>
    </row>
    <row r="53" spans="1:9">
      <c r="A53" s="37">
        <v>50</v>
      </c>
      <c r="B53" s="38" t="s">
        <v>44</v>
      </c>
      <c r="C53" s="65"/>
      <c r="D53" s="49">
        <v>200</v>
      </c>
      <c r="E53" s="47" t="s">
        <v>193</v>
      </c>
      <c r="F53" s="36">
        <v>0</v>
      </c>
      <c r="G53" s="35">
        <f t="shared" si="4"/>
        <v>0</v>
      </c>
      <c r="H53" s="34">
        <v>0</v>
      </c>
      <c r="I53" s="33">
        <f t="shared" si="5"/>
        <v>0</v>
      </c>
    </row>
    <row r="54" spans="1:9">
      <c r="A54" s="37">
        <v>51</v>
      </c>
      <c r="B54" s="38" t="s">
        <v>49</v>
      </c>
      <c r="C54" s="65"/>
      <c r="D54" s="49">
        <v>61000</v>
      </c>
      <c r="E54" s="47" t="s">
        <v>193</v>
      </c>
      <c r="F54" s="36">
        <v>0</v>
      </c>
      <c r="G54" s="35">
        <f t="shared" si="4"/>
        <v>0</v>
      </c>
      <c r="H54" s="34">
        <v>0</v>
      </c>
      <c r="I54" s="33">
        <f t="shared" si="5"/>
        <v>0</v>
      </c>
    </row>
    <row r="55" spans="1:9">
      <c r="A55" s="37">
        <v>52</v>
      </c>
      <c r="B55" s="38" t="s">
        <v>48</v>
      </c>
      <c r="C55" s="65"/>
      <c r="D55" s="49">
        <v>13000</v>
      </c>
      <c r="E55" s="47" t="s">
        <v>193</v>
      </c>
      <c r="F55" s="36">
        <v>0</v>
      </c>
      <c r="G55" s="35">
        <f t="shared" si="4"/>
        <v>0</v>
      </c>
      <c r="H55" s="34">
        <v>0</v>
      </c>
      <c r="I55" s="33">
        <f t="shared" si="5"/>
        <v>0</v>
      </c>
    </row>
    <row r="56" spans="1:9">
      <c r="A56" s="37">
        <v>53</v>
      </c>
      <c r="B56" s="38" t="s">
        <v>92</v>
      </c>
      <c r="C56" s="65" t="s">
        <v>207</v>
      </c>
      <c r="D56" s="49">
        <v>300</v>
      </c>
      <c r="E56" s="47" t="s">
        <v>193</v>
      </c>
      <c r="F56" s="36">
        <v>0</v>
      </c>
      <c r="G56" s="35">
        <f t="shared" si="4"/>
        <v>0</v>
      </c>
      <c r="H56" s="34">
        <v>0</v>
      </c>
      <c r="I56" s="33">
        <f t="shared" si="5"/>
        <v>0</v>
      </c>
    </row>
    <row r="57" spans="1:9" ht="89.25">
      <c r="A57" s="37">
        <v>54</v>
      </c>
      <c r="B57" s="38" t="s">
        <v>93</v>
      </c>
      <c r="C57" s="65" t="s">
        <v>208</v>
      </c>
      <c r="D57" s="49">
        <v>25</v>
      </c>
      <c r="E57" s="47" t="s">
        <v>193</v>
      </c>
      <c r="F57" s="36">
        <v>0</v>
      </c>
      <c r="G57" s="35">
        <f t="shared" si="4"/>
        <v>0</v>
      </c>
      <c r="H57" s="34">
        <v>0</v>
      </c>
      <c r="I57" s="33">
        <f t="shared" si="5"/>
        <v>0</v>
      </c>
    </row>
    <row r="58" spans="1:9" ht="25.5">
      <c r="A58" s="37">
        <v>55</v>
      </c>
      <c r="B58" s="38" t="s">
        <v>94</v>
      </c>
      <c r="C58" s="65" t="s">
        <v>209</v>
      </c>
      <c r="D58" s="49">
        <v>70</v>
      </c>
      <c r="E58" s="47" t="s">
        <v>193</v>
      </c>
      <c r="F58" s="36">
        <v>0</v>
      </c>
      <c r="G58" s="35">
        <f t="shared" si="4"/>
        <v>0</v>
      </c>
      <c r="H58" s="34">
        <v>0</v>
      </c>
      <c r="I58" s="33">
        <f t="shared" si="5"/>
        <v>0</v>
      </c>
    </row>
    <row r="59" spans="1:9">
      <c r="A59" s="37">
        <v>56</v>
      </c>
      <c r="B59" s="38" t="s">
        <v>95</v>
      </c>
      <c r="C59" s="65"/>
      <c r="D59" s="49">
        <v>1000</v>
      </c>
      <c r="E59" s="47" t="s">
        <v>193</v>
      </c>
      <c r="F59" s="36">
        <v>0</v>
      </c>
      <c r="G59" s="35">
        <f t="shared" si="4"/>
        <v>0</v>
      </c>
      <c r="H59" s="34">
        <v>0</v>
      </c>
      <c r="I59" s="33">
        <f t="shared" si="5"/>
        <v>0</v>
      </c>
    </row>
    <row r="60" spans="1:9">
      <c r="A60" s="37">
        <v>57</v>
      </c>
      <c r="B60" s="38" t="s">
        <v>96</v>
      </c>
      <c r="C60" s="65"/>
      <c r="D60" s="49">
        <v>40</v>
      </c>
      <c r="E60" s="47" t="s">
        <v>193</v>
      </c>
      <c r="F60" s="36">
        <v>0</v>
      </c>
      <c r="G60" s="35">
        <f t="shared" si="4"/>
        <v>0</v>
      </c>
      <c r="H60" s="34">
        <v>0</v>
      </c>
      <c r="I60" s="33">
        <f t="shared" si="5"/>
        <v>0</v>
      </c>
    </row>
    <row r="61" spans="1:9">
      <c r="A61" s="37">
        <v>58</v>
      </c>
      <c r="B61" s="38" t="s">
        <v>97</v>
      </c>
      <c r="C61" s="65"/>
      <c r="D61" s="49">
        <v>40</v>
      </c>
      <c r="E61" s="47" t="s">
        <v>193</v>
      </c>
      <c r="F61" s="36">
        <v>0</v>
      </c>
      <c r="G61" s="35">
        <f t="shared" si="4"/>
        <v>0</v>
      </c>
      <c r="H61" s="34">
        <v>0</v>
      </c>
      <c r="I61" s="33">
        <f t="shared" si="5"/>
        <v>0</v>
      </c>
    </row>
    <row r="62" spans="1:9">
      <c r="A62" s="37">
        <v>59</v>
      </c>
      <c r="B62" s="38" t="s">
        <v>26</v>
      </c>
      <c r="C62" s="65"/>
      <c r="D62" s="49">
        <v>14</v>
      </c>
      <c r="E62" s="47" t="s">
        <v>193</v>
      </c>
      <c r="F62" s="36">
        <v>0</v>
      </c>
      <c r="G62" s="35">
        <f t="shared" si="4"/>
        <v>0</v>
      </c>
      <c r="H62" s="34">
        <v>0</v>
      </c>
      <c r="I62" s="33">
        <f t="shared" si="5"/>
        <v>0</v>
      </c>
    </row>
    <row r="63" spans="1:9">
      <c r="A63" s="37">
        <v>60</v>
      </c>
      <c r="B63" s="38" t="s">
        <v>25</v>
      </c>
      <c r="C63" s="65"/>
      <c r="D63" s="49">
        <v>25</v>
      </c>
      <c r="E63" s="47" t="s">
        <v>193</v>
      </c>
      <c r="F63" s="36">
        <v>0</v>
      </c>
      <c r="G63" s="35">
        <f t="shared" si="4"/>
        <v>0</v>
      </c>
      <c r="H63" s="34">
        <v>0</v>
      </c>
      <c r="I63" s="33">
        <f t="shared" si="5"/>
        <v>0</v>
      </c>
    </row>
    <row r="64" spans="1:9">
      <c r="A64" s="37">
        <v>61</v>
      </c>
      <c r="B64" s="38" t="s">
        <v>98</v>
      </c>
      <c r="C64" s="65" t="s">
        <v>210</v>
      </c>
      <c r="D64" s="49">
        <v>25</v>
      </c>
      <c r="E64" s="47" t="s">
        <v>193</v>
      </c>
      <c r="F64" s="36">
        <v>0</v>
      </c>
      <c r="G64" s="35">
        <f t="shared" si="4"/>
        <v>0</v>
      </c>
      <c r="H64" s="34">
        <v>0</v>
      </c>
      <c r="I64" s="33">
        <f t="shared" si="5"/>
        <v>0</v>
      </c>
    </row>
    <row r="65" spans="1:9">
      <c r="A65" s="37">
        <v>62</v>
      </c>
      <c r="B65" s="38" t="s">
        <v>99</v>
      </c>
      <c r="C65" s="65"/>
      <c r="D65" s="49">
        <v>50</v>
      </c>
      <c r="E65" s="47" t="s">
        <v>193</v>
      </c>
      <c r="F65" s="36">
        <v>0</v>
      </c>
      <c r="G65" s="35">
        <f t="shared" si="4"/>
        <v>0</v>
      </c>
      <c r="H65" s="34">
        <v>0</v>
      </c>
      <c r="I65" s="33">
        <f t="shared" si="5"/>
        <v>0</v>
      </c>
    </row>
    <row r="66" spans="1:9">
      <c r="A66" s="37">
        <v>63</v>
      </c>
      <c r="B66" s="38" t="s">
        <v>27</v>
      </c>
      <c r="C66" s="65"/>
      <c r="D66" s="49">
        <v>3000</v>
      </c>
      <c r="E66" s="47" t="s">
        <v>193</v>
      </c>
      <c r="F66" s="36">
        <v>0</v>
      </c>
      <c r="G66" s="35">
        <f t="shared" si="4"/>
        <v>0</v>
      </c>
      <c r="H66" s="34">
        <v>0</v>
      </c>
      <c r="I66" s="33">
        <f t="shared" si="5"/>
        <v>0</v>
      </c>
    </row>
    <row r="67" spans="1:9">
      <c r="A67" s="37">
        <v>64</v>
      </c>
      <c r="B67" s="38" t="s">
        <v>100</v>
      </c>
      <c r="C67" s="65"/>
      <c r="D67" s="49">
        <v>2000</v>
      </c>
      <c r="E67" s="47" t="s">
        <v>193</v>
      </c>
      <c r="F67" s="36">
        <v>0</v>
      </c>
      <c r="G67" s="35">
        <f t="shared" si="4"/>
        <v>0</v>
      </c>
      <c r="H67" s="34">
        <v>0</v>
      </c>
      <c r="I67" s="33">
        <f t="shared" si="5"/>
        <v>0</v>
      </c>
    </row>
    <row r="68" spans="1:9" ht="25.5">
      <c r="A68" s="37">
        <v>65</v>
      </c>
      <c r="B68" s="38" t="s">
        <v>101</v>
      </c>
      <c r="C68" s="65" t="s">
        <v>211</v>
      </c>
      <c r="D68" s="49">
        <v>122000</v>
      </c>
      <c r="E68" s="47" t="s">
        <v>193</v>
      </c>
      <c r="F68" s="36">
        <v>0</v>
      </c>
      <c r="G68" s="35">
        <f t="shared" si="4"/>
        <v>0</v>
      </c>
      <c r="H68" s="34">
        <v>0</v>
      </c>
      <c r="I68" s="33">
        <f t="shared" si="5"/>
        <v>0</v>
      </c>
    </row>
    <row r="69" spans="1:9">
      <c r="A69" s="37">
        <v>66</v>
      </c>
      <c r="B69" s="38" t="s">
        <v>36</v>
      </c>
      <c r="C69" s="68" t="s">
        <v>199</v>
      </c>
      <c r="D69" s="49">
        <v>100</v>
      </c>
      <c r="E69" s="47" t="s">
        <v>193</v>
      </c>
      <c r="F69" s="36">
        <v>0</v>
      </c>
      <c r="G69" s="35">
        <f t="shared" si="4"/>
        <v>0</v>
      </c>
      <c r="H69" s="34">
        <v>0</v>
      </c>
      <c r="I69" s="33">
        <f t="shared" si="5"/>
        <v>0</v>
      </c>
    </row>
    <row r="70" spans="1:9">
      <c r="A70" s="37">
        <v>67</v>
      </c>
      <c r="B70" s="38" t="s">
        <v>35</v>
      </c>
      <c r="C70" s="68" t="s">
        <v>199</v>
      </c>
      <c r="D70" s="49">
        <v>70</v>
      </c>
      <c r="E70" s="47" t="s">
        <v>193</v>
      </c>
      <c r="F70" s="36">
        <v>0</v>
      </c>
      <c r="G70" s="35">
        <f t="shared" si="4"/>
        <v>0</v>
      </c>
      <c r="H70" s="34">
        <v>0</v>
      </c>
      <c r="I70" s="33">
        <f t="shared" si="5"/>
        <v>0</v>
      </c>
    </row>
    <row r="71" spans="1:9">
      <c r="A71" s="37">
        <v>68</v>
      </c>
      <c r="B71" s="38" t="s">
        <v>34</v>
      </c>
      <c r="C71" s="68" t="s">
        <v>199</v>
      </c>
      <c r="D71" s="49">
        <v>100</v>
      </c>
      <c r="E71" s="47" t="s">
        <v>193</v>
      </c>
      <c r="F71" s="36">
        <v>0</v>
      </c>
      <c r="G71" s="35">
        <f t="shared" si="4"/>
        <v>0</v>
      </c>
      <c r="H71" s="34">
        <v>0</v>
      </c>
      <c r="I71" s="33">
        <f t="shared" si="5"/>
        <v>0</v>
      </c>
    </row>
    <row r="72" spans="1:9">
      <c r="A72" s="37">
        <v>69</v>
      </c>
      <c r="B72" s="38" t="s">
        <v>102</v>
      </c>
      <c r="C72" s="68" t="s">
        <v>199</v>
      </c>
      <c r="D72" s="49">
        <v>600</v>
      </c>
      <c r="E72" s="47" t="s">
        <v>193</v>
      </c>
      <c r="F72" s="36">
        <v>0</v>
      </c>
      <c r="G72" s="35">
        <f t="shared" si="4"/>
        <v>0</v>
      </c>
      <c r="H72" s="34">
        <v>0</v>
      </c>
      <c r="I72" s="33">
        <f t="shared" si="5"/>
        <v>0</v>
      </c>
    </row>
    <row r="73" spans="1:9">
      <c r="A73" s="37">
        <v>70</v>
      </c>
      <c r="B73" s="38" t="s">
        <v>37</v>
      </c>
      <c r="C73" s="68" t="s">
        <v>199</v>
      </c>
      <c r="D73" s="49">
        <v>200</v>
      </c>
      <c r="E73" s="47" t="s">
        <v>193</v>
      </c>
      <c r="F73" s="36">
        <v>0</v>
      </c>
      <c r="G73" s="35">
        <f t="shared" si="4"/>
        <v>0</v>
      </c>
      <c r="H73" s="34">
        <v>0</v>
      </c>
      <c r="I73" s="33">
        <f t="shared" si="5"/>
        <v>0</v>
      </c>
    </row>
    <row r="74" spans="1:9">
      <c r="A74" s="37">
        <v>71</v>
      </c>
      <c r="B74" s="38" t="s">
        <v>103</v>
      </c>
      <c r="C74" s="68" t="s">
        <v>199</v>
      </c>
      <c r="D74" s="49">
        <v>400</v>
      </c>
      <c r="E74" s="47" t="s">
        <v>193</v>
      </c>
      <c r="F74" s="36">
        <v>0</v>
      </c>
      <c r="G74" s="35">
        <f t="shared" si="4"/>
        <v>0</v>
      </c>
      <c r="H74" s="34">
        <v>0</v>
      </c>
      <c r="I74" s="33">
        <f t="shared" si="5"/>
        <v>0</v>
      </c>
    </row>
    <row r="75" spans="1:9">
      <c r="A75" s="37">
        <v>72</v>
      </c>
      <c r="B75" s="38" t="s">
        <v>104</v>
      </c>
      <c r="C75" s="68" t="s">
        <v>199</v>
      </c>
      <c r="D75" s="49">
        <v>500</v>
      </c>
      <c r="E75" s="47" t="s">
        <v>193</v>
      </c>
      <c r="F75" s="36">
        <v>0</v>
      </c>
      <c r="G75" s="35">
        <f t="shared" si="4"/>
        <v>0</v>
      </c>
      <c r="H75" s="34">
        <v>0</v>
      </c>
      <c r="I75" s="33">
        <f t="shared" si="5"/>
        <v>0</v>
      </c>
    </row>
    <row r="76" spans="1:9">
      <c r="A76" s="37">
        <v>73</v>
      </c>
      <c r="B76" s="38" t="s">
        <v>105</v>
      </c>
      <c r="C76" s="68" t="s">
        <v>199</v>
      </c>
      <c r="D76" s="49">
        <v>1000</v>
      </c>
      <c r="E76" s="47" t="s">
        <v>193</v>
      </c>
      <c r="F76" s="36">
        <v>0</v>
      </c>
      <c r="G76" s="35">
        <f t="shared" si="4"/>
        <v>0</v>
      </c>
      <c r="H76" s="34">
        <v>0</v>
      </c>
      <c r="I76" s="33">
        <f t="shared" si="5"/>
        <v>0</v>
      </c>
    </row>
    <row r="77" spans="1:9">
      <c r="A77" s="37">
        <v>74</v>
      </c>
      <c r="B77" s="38" t="s">
        <v>106</v>
      </c>
      <c r="C77" s="68" t="s">
        <v>199</v>
      </c>
      <c r="D77" s="49">
        <v>200</v>
      </c>
      <c r="E77" s="47" t="s">
        <v>193</v>
      </c>
      <c r="F77" s="36">
        <v>0</v>
      </c>
      <c r="G77" s="35">
        <f t="shared" si="4"/>
        <v>0</v>
      </c>
      <c r="H77" s="34">
        <v>0</v>
      </c>
      <c r="I77" s="33">
        <f t="shared" si="5"/>
        <v>0</v>
      </c>
    </row>
    <row r="78" spans="1:9">
      <c r="A78" s="37">
        <v>75</v>
      </c>
      <c r="B78" s="38" t="s">
        <v>107</v>
      </c>
      <c r="C78" s="65" t="s">
        <v>212</v>
      </c>
      <c r="D78" s="49">
        <v>31000</v>
      </c>
      <c r="E78" s="47" t="s">
        <v>193</v>
      </c>
      <c r="F78" s="36">
        <v>0</v>
      </c>
      <c r="G78" s="35">
        <f t="shared" si="4"/>
        <v>0</v>
      </c>
      <c r="H78" s="34">
        <v>0</v>
      </c>
      <c r="I78" s="33">
        <f t="shared" si="5"/>
        <v>0</v>
      </c>
    </row>
    <row r="79" spans="1:9">
      <c r="A79" s="37">
        <v>76</v>
      </c>
      <c r="B79" s="38" t="s">
        <v>108</v>
      </c>
      <c r="C79" s="65" t="s">
        <v>212</v>
      </c>
      <c r="D79" s="49">
        <v>77000</v>
      </c>
      <c r="E79" s="47" t="s">
        <v>193</v>
      </c>
      <c r="F79" s="36">
        <v>0</v>
      </c>
      <c r="G79" s="35">
        <f t="shared" si="4"/>
        <v>0</v>
      </c>
      <c r="H79" s="34">
        <v>0</v>
      </c>
      <c r="I79" s="33">
        <f t="shared" si="5"/>
        <v>0</v>
      </c>
    </row>
    <row r="80" spans="1:9">
      <c r="A80" s="37">
        <v>77</v>
      </c>
      <c r="B80" s="38" t="s">
        <v>43</v>
      </c>
      <c r="C80" s="65"/>
      <c r="D80" s="49">
        <v>100</v>
      </c>
      <c r="E80" s="47" t="s">
        <v>193</v>
      </c>
      <c r="F80" s="36">
        <v>0</v>
      </c>
      <c r="G80" s="35">
        <f t="shared" ref="G80:G111" si="6">D80*F80</f>
        <v>0</v>
      </c>
      <c r="H80" s="34">
        <v>0</v>
      </c>
      <c r="I80" s="33">
        <f t="shared" ref="I80:I111" si="7">G80+(G80*H80)</f>
        <v>0</v>
      </c>
    </row>
    <row r="81" spans="1:9">
      <c r="A81" s="37">
        <v>78</v>
      </c>
      <c r="B81" s="38" t="s">
        <v>42</v>
      </c>
      <c r="C81" s="65"/>
      <c r="D81" s="49">
        <v>8000</v>
      </c>
      <c r="E81" s="47" t="s">
        <v>193</v>
      </c>
      <c r="F81" s="36">
        <v>0</v>
      </c>
      <c r="G81" s="35">
        <f t="shared" si="6"/>
        <v>0</v>
      </c>
      <c r="H81" s="34">
        <v>0</v>
      </c>
      <c r="I81" s="33">
        <f t="shared" si="7"/>
        <v>0</v>
      </c>
    </row>
    <row r="82" spans="1:9">
      <c r="A82" s="37">
        <v>79</v>
      </c>
      <c r="B82" s="38" t="s">
        <v>109</v>
      </c>
      <c r="C82" s="65"/>
      <c r="D82" s="49">
        <v>14</v>
      </c>
      <c r="E82" s="47" t="s">
        <v>193</v>
      </c>
      <c r="F82" s="36">
        <v>0</v>
      </c>
      <c r="G82" s="35">
        <f t="shared" si="6"/>
        <v>0</v>
      </c>
      <c r="H82" s="34">
        <v>0</v>
      </c>
      <c r="I82" s="33">
        <f t="shared" si="7"/>
        <v>0</v>
      </c>
    </row>
    <row r="83" spans="1:9">
      <c r="A83" s="37">
        <v>80</v>
      </c>
      <c r="B83" s="38" t="s">
        <v>110</v>
      </c>
      <c r="C83" s="65"/>
      <c r="D83" s="49">
        <v>200</v>
      </c>
      <c r="E83" s="47" t="s">
        <v>193</v>
      </c>
      <c r="F83" s="36">
        <v>0</v>
      </c>
      <c r="G83" s="35">
        <f t="shared" si="6"/>
        <v>0</v>
      </c>
      <c r="H83" s="34">
        <v>0</v>
      </c>
      <c r="I83" s="33">
        <f t="shared" si="7"/>
        <v>0</v>
      </c>
    </row>
    <row r="84" spans="1:9">
      <c r="A84" s="37">
        <v>81</v>
      </c>
      <c r="B84" s="38" t="s">
        <v>111</v>
      </c>
      <c r="C84" s="68" t="s">
        <v>213</v>
      </c>
      <c r="D84" s="49">
        <v>40</v>
      </c>
      <c r="E84" s="47" t="s">
        <v>193</v>
      </c>
      <c r="F84" s="36">
        <v>0</v>
      </c>
      <c r="G84" s="35">
        <f t="shared" si="6"/>
        <v>0</v>
      </c>
      <c r="H84" s="34">
        <v>0</v>
      </c>
      <c r="I84" s="33">
        <f t="shared" si="7"/>
        <v>0</v>
      </c>
    </row>
    <row r="85" spans="1:9">
      <c r="A85" s="37">
        <v>82</v>
      </c>
      <c r="B85" s="38" t="s">
        <v>112</v>
      </c>
      <c r="C85" s="65"/>
      <c r="D85" s="49">
        <v>40</v>
      </c>
      <c r="E85" s="47" t="s">
        <v>193</v>
      </c>
      <c r="F85" s="36">
        <v>0</v>
      </c>
      <c r="G85" s="35">
        <f t="shared" si="6"/>
        <v>0</v>
      </c>
      <c r="H85" s="34">
        <v>0</v>
      </c>
      <c r="I85" s="33">
        <f t="shared" si="7"/>
        <v>0</v>
      </c>
    </row>
    <row r="86" spans="1:9">
      <c r="A86" s="37">
        <v>83</v>
      </c>
      <c r="B86" s="38" t="s">
        <v>113</v>
      </c>
      <c r="C86" s="65"/>
      <c r="D86" s="49">
        <v>29</v>
      </c>
      <c r="E86" s="47" t="s">
        <v>193</v>
      </c>
      <c r="F86" s="36">
        <v>0</v>
      </c>
      <c r="G86" s="35">
        <f t="shared" si="6"/>
        <v>0</v>
      </c>
      <c r="H86" s="34">
        <v>0</v>
      </c>
      <c r="I86" s="33">
        <f t="shared" si="7"/>
        <v>0</v>
      </c>
    </row>
    <row r="87" spans="1:9">
      <c r="A87" s="37">
        <v>84</v>
      </c>
      <c r="B87" s="38" t="s">
        <v>114</v>
      </c>
      <c r="C87" s="65"/>
      <c r="D87" s="49">
        <v>70</v>
      </c>
      <c r="E87" s="47" t="s">
        <v>193</v>
      </c>
      <c r="F87" s="36">
        <v>0</v>
      </c>
      <c r="G87" s="35">
        <f t="shared" si="6"/>
        <v>0</v>
      </c>
      <c r="H87" s="34">
        <v>0</v>
      </c>
      <c r="I87" s="33">
        <f t="shared" si="7"/>
        <v>0</v>
      </c>
    </row>
    <row r="88" spans="1:9">
      <c r="A88" s="37">
        <v>85</v>
      </c>
      <c r="B88" s="38" t="s">
        <v>115</v>
      </c>
      <c r="C88" s="68" t="s">
        <v>214</v>
      </c>
      <c r="D88" s="49">
        <v>14</v>
      </c>
      <c r="E88" s="47" t="s">
        <v>193</v>
      </c>
      <c r="F88" s="36">
        <v>0</v>
      </c>
      <c r="G88" s="35">
        <f t="shared" si="6"/>
        <v>0</v>
      </c>
      <c r="H88" s="34">
        <v>0</v>
      </c>
      <c r="I88" s="33">
        <f t="shared" si="7"/>
        <v>0</v>
      </c>
    </row>
    <row r="89" spans="1:9">
      <c r="A89" s="37">
        <v>86</v>
      </c>
      <c r="B89" s="38" t="s">
        <v>116</v>
      </c>
      <c r="C89" s="68" t="s">
        <v>214</v>
      </c>
      <c r="D89" s="49">
        <v>14</v>
      </c>
      <c r="E89" s="47" t="s">
        <v>193</v>
      </c>
      <c r="F89" s="36">
        <v>0</v>
      </c>
      <c r="G89" s="35">
        <f t="shared" si="6"/>
        <v>0</v>
      </c>
      <c r="H89" s="34">
        <v>0</v>
      </c>
      <c r="I89" s="33">
        <f t="shared" si="7"/>
        <v>0</v>
      </c>
    </row>
    <row r="90" spans="1:9">
      <c r="A90" s="37">
        <v>87</v>
      </c>
      <c r="B90" s="38" t="s">
        <v>117</v>
      </c>
      <c r="C90" s="68" t="s">
        <v>214</v>
      </c>
      <c r="D90" s="49">
        <v>14</v>
      </c>
      <c r="E90" s="47" t="s">
        <v>193</v>
      </c>
      <c r="F90" s="36">
        <v>0</v>
      </c>
      <c r="G90" s="35">
        <f t="shared" si="6"/>
        <v>0</v>
      </c>
      <c r="H90" s="34">
        <v>0</v>
      </c>
      <c r="I90" s="33">
        <f t="shared" si="7"/>
        <v>0</v>
      </c>
    </row>
    <row r="91" spans="1:9">
      <c r="A91" s="37">
        <v>88</v>
      </c>
      <c r="B91" s="38" t="s">
        <v>118</v>
      </c>
      <c r="C91" s="65"/>
      <c r="D91" s="49">
        <v>30</v>
      </c>
      <c r="E91" s="47" t="s">
        <v>193</v>
      </c>
      <c r="F91" s="36">
        <v>0</v>
      </c>
      <c r="G91" s="35">
        <f t="shared" si="6"/>
        <v>0</v>
      </c>
      <c r="H91" s="34">
        <v>0</v>
      </c>
      <c r="I91" s="33">
        <f t="shared" si="7"/>
        <v>0</v>
      </c>
    </row>
    <row r="92" spans="1:9">
      <c r="A92" s="37">
        <v>89</v>
      </c>
      <c r="B92" s="38" t="s">
        <v>24</v>
      </c>
      <c r="C92" s="65" t="s">
        <v>215</v>
      </c>
      <c r="D92" s="49">
        <v>100</v>
      </c>
      <c r="E92" s="47" t="s">
        <v>193</v>
      </c>
      <c r="F92" s="36">
        <v>0</v>
      </c>
      <c r="G92" s="35">
        <f t="shared" si="6"/>
        <v>0</v>
      </c>
      <c r="H92" s="34">
        <v>0</v>
      </c>
      <c r="I92" s="33">
        <f t="shared" si="7"/>
        <v>0</v>
      </c>
    </row>
    <row r="93" spans="1:9">
      <c r="A93" s="37">
        <v>90</v>
      </c>
      <c r="B93" s="38" t="s">
        <v>23</v>
      </c>
      <c r="C93" s="65" t="s">
        <v>215</v>
      </c>
      <c r="D93" s="49">
        <v>29</v>
      </c>
      <c r="E93" s="47" t="s">
        <v>193</v>
      </c>
      <c r="F93" s="36">
        <v>0</v>
      </c>
      <c r="G93" s="35">
        <f t="shared" si="6"/>
        <v>0</v>
      </c>
      <c r="H93" s="34">
        <v>0</v>
      </c>
      <c r="I93" s="33">
        <f t="shared" si="7"/>
        <v>0</v>
      </c>
    </row>
    <row r="94" spans="1:9" ht="165" customHeight="1">
      <c r="A94" s="37">
        <v>91</v>
      </c>
      <c r="B94" s="38" t="s">
        <v>119</v>
      </c>
      <c r="C94" s="65" t="s">
        <v>216</v>
      </c>
      <c r="D94" s="49">
        <v>40</v>
      </c>
      <c r="E94" s="47" t="s">
        <v>193</v>
      </c>
      <c r="F94" s="36">
        <v>0</v>
      </c>
      <c r="G94" s="35">
        <f t="shared" si="6"/>
        <v>0</v>
      </c>
      <c r="H94" s="34">
        <v>0</v>
      </c>
      <c r="I94" s="33">
        <f t="shared" si="7"/>
        <v>0</v>
      </c>
    </row>
    <row r="95" spans="1:9">
      <c r="A95" s="37">
        <v>92</v>
      </c>
      <c r="B95" s="38" t="s">
        <v>120</v>
      </c>
      <c r="C95" s="65"/>
      <c r="D95" s="49">
        <v>6000</v>
      </c>
      <c r="E95" s="47" t="s">
        <v>193</v>
      </c>
      <c r="F95" s="36">
        <v>0</v>
      </c>
      <c r="G95" s="35">
        <f t="shared" si="6"/>
        <v>0</v>
      </c>
      <c r="H95" s="34">
        <v>0</v>
      </c>
      <c r="I95" s="33">
        <f t="shared" si="7"/>
        <v>0</v>
      </c>
    </row>
    <row r="96" spans="1:9">
      <c r="A96" s="37">
        <v>93</v>
      </c>
      <c r="B96" s="38" t="s">
        <v>121</v>
      </c>
      <c r="C96" s="65"/>
      <c r="D96" s="49">
        <v>3000</v>
      </c>
      <c r="E96" s="47" t="s">
        <v>193</v>
      </c>
      <c r="F96" s="36">
        <v>0</v>
      </c>
      <c r="G96" s="35">
        <f t="shared" si="6"/>
        <v>0</v>
      </c>
      <c r="H96" s="34">
        <v>0</v>
      </c>
      <c r="I96" s="33">
        <f t="shared" si="7"/>
        <v>0</v>
      </c>
    </row>
    <row r="97" spans="1:9">
      <c r="A97" s="37">
        <v>94</v>
      </c>
      <c r="B97" s="38" t="s">
        <v>122</v>
      </c>
      <c r="C97" s="65"/>
      <c r="D97" s="49">
        <v>3000</v>
      </c>
      <c r="E97" s="47" t="s">
        <v>193</v>
      </c>
      <c r="F97" s="36">
        <v>0</v>
      </c>
      <c r="G97" s="35">
        <f t="shared" si="6"/>
        <v>0</v>
      </c>
      <c r="H97" s="34">
        <v>0</v>
      </c>
      <c r="I97" s="33">
        <f t="shared" si="7"/>
        <v>0</v>
      </c>
    </row>
    <row r="98" spans="1:9">
      <c r="A98" s="37">
        <v>95</v>
      </c>
      <c r="B98" s="38" t="s">
        <v>123</v>
      </c>
      <c r="C98" s="65"/>
      <c r="D98" s="49">
        <v>50000</v>
      </c>
      <c r="E98" s="47" t="s">
        <v>193</v>
      </c>
      <c r="F98" s="36">
        <v>0</v>
      </c>
      <c r="G98" s="35">
        <f t="shared" si="6"/>
        <v>0</v>
      </c>
      <c r="H98" s="34">
        <v>0</v>
      </c>
      <c r="I98" s="33">
        <f t="shared" si="7"/>
        <v>0</v>
      </c>
    </row>
    <row r="99" spans="1:9">
      <c r="A99" s="37">
        <v>96</v>
      </c>
      <c r="B99" s="38" t="s">
        <v>124</v>
      </c>
      <c r="C99" s="65"/>
      <c r="D99" s="49">
        <v>3000</v>
      </c>
      <c r="E99" s="47" t="s">
        <v>193</v>
      </c>
      <c r="F99" s="36">
        <v>0</v>
      </c>
      <c r="G99" s="35">
        <f t="shared" si="6"/>
        <v>0</v>
      </c>
      <c r="H99" s="34">
        <v>0</v>
      </c>
      <c r="I99" s="33">
        <f t="shared" si="7"/>
        <v>0</v>
      </c>
    </row>
    <row r="100" spans="1:9">
      <c r="A100" s="37">
        <v>97</v>
      </c>
      <c r="B100" s="38" t="s">
        <v>125</v>
      </c>
      <c r="C100" s="65"/>
      <c r="D100" s="49">
        <v>400</v>
      </c>
      <c r="E100" s="47" t="s">
        <v>193</v>
      </c>
      <c r="F100" s="36">
        <v>0</v>
      </c>
      <c r="G100" s="35">
        <f t="shared" si="6"/>
        <v>0</v>
      </c>
      <c r="H100" s="34">
        <v>0</v>
      </c>
      <c r="I100" s="33">
        <f t="shared" si="7"/>
        <v>0</v>
      </c>
    </row>
    <row r="101" spans="1:9">
      <c r="A101" s="37">
        <v>98</v>
      </c>
      <c r="B101" s="38" t="s">
        <v>126</v>
      </c>
      <c r="C101" s="65"/>
      <c r="D101" s="49">
        <v>73000</v>
      </c>
      <c r="E101" s="47" t="s">
        <v>194</v>
      </c>
      <c r="F101" s="36">
        <v>0</v>
      </c>
      <c r="G101" s="35">
        <f t="shared" si="6"/>
        <v>0</v>
      </c>
      <c r="H101" s="34">
        <v>0</v>
      </c>
      <c r="I101" s="33">
        <f t="shared" si="7"/>
        <v>0</v>
      </c>
    </row>
    <row r="102" spans="1:9">
      <c r="A102" s="37">
        <v>99</v>
      </c>
      <c r="B102" s="38" t="s">
        <v>127</v>
      </c>
      <c r="C102" s="65"/>
      <c r="D102" s="49">
        <v>121000</v>
      </c>
      <c r="E102" s="47" t="s">
        <v>194</v>
      </c>
      <c r="F102" s="36">
        <v>0</v>
      </c>
      <c r="G102" s="35">
        <f t="shared" si="6"/>
        <v>0</v>
      </c>
      <c r="H102" s="34">
        <v>0</v>
      </c>
      <c r="I102" s="33">
        <f t="shared" si="7"/>
        <v>0</v>
      </c>
    </row>
    <row r="103" spans="1:9">
      <c r="A103" s="37">
        <v>100</v>
      </c>
      <c r="B103" s="38" t="s">
        <v>128</v>
      </c>
      <c r="C103" s="65"/>
      <c r="D103" s="49">
        <v>62000</v>
      </c>
      <c r="E103" s="47" t="s">
        <v>194</v>
      </c>
      <c r="F103" s="36">
        <v>0</v>
      </c>
      <c r="G103" s="35">
        <f t="shared" si="6"/>
        <v>0</v>
      </c>
      <c r="H103" s="34">
        <v>0</v>
      </c>
      <c r="I103" s="33">
        <f t="shared" si="7"/>
        <v>0</v>
      </c>
    </row>
    <row r="104" spans="1:9">
      <c r="A104" s="37">
        <v>101</v>
      </c>
      <c r="B104" s="38" t="s">
        <v>129</v>
      </c>
      <c r="C104" s="65"/>
      <c r="D104" s="49">
        <v>600</v>
      </c>
      <c r="E104" s="47" t="s">
        <v>194</v>
      </c>
      <c r="F104" s="36">
        <v>0</v>
      </c>
      <c r="G104" s="35">
        <f t="shared" si="6"/>
        <v>0</v>
      </c>
      <c r="H104" s="34">
        <v>0</v>
      </c>
      <c r="I104" s="33">
        <f t="shared" si="7"/>
        <v>0</v>
      </c>
    </row>
    <row r="105" spans="1:9">
      <c r="A105" s="37">
        <v>102</v>
      </c>
      <c r="B105" s="38" t="s">
        <v>130</v>
      </c>
      <c r="C105" s="65"/>
      <c r="D105" s="49">
        <v>2000</v>
      </c>
      <c r="E105" s="47" t="s">
        <v>194</v>
      </c>
      <c r="F105" s="36">
        <v>0</v>
      </c>
      <c r="G105" s="35">
        <f t="shared" si="6"/>
        <v>0</v>
      </c>
      <c r="H105" s="34">
        <v>0</v>
      </c>
      <c r="I105" s="33">
        <f t="shared" si="7"/>
        <v>0</v>
      </c>
    </row>
    <row r="106" spans="1:9">
      <c r="A106" s="37">
        <v>103</v>
      </c>
      <c r="B106" s="38" t="s">
        <v>131</v>
      </c>
      <c r="C106" s="65"/>
      <c r="D106" s="49">
        <v>500</v>
      </c>
      <c r="E106" s="47" t="s">
        <v>194</v>
      </c>
      <c r="F106" s="36">
        <v>0</v>
      </c>
      <c r="G106" s="35">
        <f t="shared" si="6"/>
        <v>0</v>
      </c>
      <c r="H106" s="34">
        <v>0</v>
      </c>
      <c r="I106" s="33">
        <f t="shared" si="7"/>
        <v>0</v>
      </c>
    </row>
    <row r="107" spans="1:9">
      <c r="A107" s="37">
        <v>104</v>
      </c>
      <c r="B107" s="38" t="s">
        <v>132</v>
      </c>
      <c r="C107" s="65"/>
      <c r="D107" s="49">
        <v>14000</v>
      </c>
      <c r="E107" s="47" t="s">
        <v>194</v>
      </c>
      <c r="F107" s="36">
        <v>0</v>
      </c>
      <c r="G107" s="35">
        <f t="shared" si="6"/>
        <v>0</v>
      </c>
      <c r="H107" s="34">
        <v>0</v>
      </c>
      <c r="I107" s="33">
        <f t="shared" si="7"/>
        <v>0</v>
      </c>
    </row>
    <row r="108" spans="1:9">
      <c r="A108" s="37">
        <v>105</v>
      </c>
      <c r="B108" s="38" t="s">
        <v>133</v>
      </c>
      <c r="C108" s="65"/>
      <c r="D108" s="49">
        <v>6000</v>
      </c>
      <c r="E108" s="47" t="s">
        <v>194</v>
      </c>
      <c r="F108" s="36">
        <v>0</v>
      </c>
      <c r="G108" s="35">
        <f t="shared" si="6"/>
        <v>0</v>
      </c>
      <c r="H108" s="34">
        <v>0</v>
      </c>
      <c r="I108" s="33">
        <f t="shared" si="7"/>
        <v>0</v>
      </c>
    </row>
    <row r="109" spans="1:9">
      <c r="A109" s="37">
        <v>106</v>
      </c>
      <c r="B109" s="38" t="s">
        <v>134</v>
      </c>
      <c r="C109" s="65"/>
      <c r="D109" s="49">
        <v>2000</v>
      </c>
      <c r="E109" s="47" t="s">
        <v>194</v>
      </c>
      <c r="F109" s="36">
        <v>0</v>
      </c>
      <c r="G109" s="35">
        <f t="shared" si="6"/>
        <v>0</v>
      </c>
      <c r="H109" s="34">
        <v>0</v>
      </c>
      <c r="I109" s="33">
        <f t="shared" si="7"/>
        <v>0</v>
      </c>
    </row>
    <row r="110" spans="1:9">
      <c r="A110" s="37">
        <v>107</v>
      </c>
      <c r="B110" s="38" t="s">
        <v>135</v>
      </c>
      <c r="C110" s="65"/>
      <c r="D110" s="49">
        <v>5000</v>
      </c>
      <c r="E110" s="47" t="s">
        <v>193</v>
      </c>
      <c r="F110" s="36">
        <v>0</v>
      </c>
      <c r="G110" s="35">
        <f t="shared" si="6"/>
        <v>0</v>
      </c>
      <c r="H110" s="34">
        <v>0</v>
      </c>
      <c r="I110" s="33">
        <f t="shared" si="7"/>
        <v>0</v>
      </c>
    </row>
    <row r="111" spans="1:9">
      <c r="A111" s="37">
        <v>108</v>
      </c>
      <c r="B111" s="38" t="s">
        <v>136</v>
      </c>
      <c r="C111" s="65"/>
      <c r="D111" s="49">
        <v>9000</v>
      </c>
      <c r="E111" s="47" t="s">
        <v>193</v>
      </c>
      <c r="F111" s="36">
        <v>0</v>
      </c>
      <c r="G111" s="35">
        <f t="shared" si="6"/>
        <v>0</v>
      </c>
      <c r="H111" s="34">
        <v>0</v>
      </c>
      <c r="I111" s="33">
        <f t="shared" si="7"/>
        <v>0</v>
      </c>
    </row>
    <row r="112" spans="1:9">
      <c r="A112" s="37">
        <v>109</v>
      </c>
      <c r="B112" s="38" t="s">
        <v>137</v>
      </c>
      <c r="C112" s="65"/>
      <c r="D112" s="49">
        <v>25000</v>
      </c>
      <c r="E112" s="47" t="s">
        <v>193</v>
      </c>
      <c r="F112" s="36">
        <v>0</v>
      </c>
      <c r="G112" s="35">
        <f t="shared" ref="G112:G143" si="8">D112*F112</f>
        <v>0</v>
      </c>
      <c r="H112" s="34">
        <v>0</v>
      </c>
      <c r="I112" s="33">
        <f t="shared" ref="I112:I143" si="9">G112+(G112*H112)</f>
        <v>0</v>
      </c>
    </row>
    <row r="113" spans="1:9">
      <c r="A113" s="37">
        <v>110</v>
      </c>
      <c r="B113" s="38" t="s">
        <v>138</v>
      </c>
      <c r="C113" s="68" t="s">
        <v>212</v>
      </c>
      <c r="D113" s="49">
        <v>14000</v>
      </c>
      <c r="E113" s="47" t="s">
        <v>193</v>
      </c>
      <c r="F113" s="36">
        <v>0</v>
      </c>
      <c r="G113" s="35">
        <f t="shared" si="8"/>
        <v>0</v>
      </c>
      <c r="H113" s="34">
        <v>0</v>
      </c>
      <c r="I113" s="33">
        <f t="shared" si="9"/>
        <v>0</v>
      </c>
    </row>
    <row r="114" spans="1:9">
      <c r="A114" s="37">
        <v>111</v>
      </c>
      <c r="B114" s="38" t="s">
        <v>139</v>
      </c>
      <c r="C114" s="68" t="s">
        <v>212</v>
      </c>
      <c r="D114" s="49">
        <v>8000</v>
      </c>
      <c r="E114" s="47" t="s">
        <v>193</v>
      </c>
      <c r="F114" s="36">
        <v>0</v>
      </c>
      <c r="G114" s="35">
        <f t="shared" si="8"/>
        <v>0</v>
      </c>
      <c r="H114" s="34">
        <v>0</v>
      </c>
      <c r="I114" s="33">
        <f t="shared" si="9"/>
        <v>0</v>
      </c>
    </row>
    <row r="115" spans="1:9">
      <c r="A115" s="37">
        <v>112</v>
      </c>
      <c r="B115" s="38" t="s">
        <v>140</v>
      </c>
      <c r="C115" s="68" t="s">
        <v>212</v>
      </c>
      <c r="D115" s="49">
        <v>500</v>
      </c>
      <c r="E115" s="47" t="s">
        <v>193</v>
      </c>
      <c r="F115" s="36">
        <v>0</v>
      </c>
      <c r="G115" s="35">
        <f t="shared" si="8"/>
        <v>0</v>
      </c>
      <c r="H115" s="34">
        <v>0</v>
      </c>
      <c r="I115" s="33">
        <f t="shared" si="9"/>
        <v>0</v>
      </c>
    </row>
    <row r="116" spans="1:9">
      <c r="A116" s="37">
        <v>113</v>
      </c>
      <c r="B116" s="38" t="s">
        <v>141</v>
      </c>
      <c r="C116" s="65" t="s">
        <v>217</v>
      </c>
      <c r="D116" s="49">
        <v>200</v>
      </c>
      <c r="E116" s="47" t="s">
        <v>193</v>
      </c>
      <c r="F116" s="36">
        <v>0</v>
      </c>
      <c r="G116" s="35">
        <f t="shared" si="8"/>
        <v>0</v>
      </c>
      <c r="H116" s="34">
        <v>0</v>
      </c>
      <c r="I116" s="33">
        <f t="shared" si="9"/>
        <v>0</v>
      </c>
    </row>
    <row r="117" spans="1:9">
      <c r="A117" s="37">
        <v>114</v>
      </c>
      <c r="B117" s="38" t="s">
        <v>142</v>
      </c>
      <c r="C117" s="65" t="s">
        <v>217</v>
      </c>
      <c r="D117" s="49">
        <v>200</v>
      </c>
      <c r="E117" s="47" t="s">
        <v>193</v>
      </c>
      <c r="F117" s="36">
        <v>0</v>
      </c>
      <c r="G117" s="35">
        <f t="shared" si="8"/>
        <v>0</v>
      </c>
      <c r="H117" s="34">
        <v>0</v>
      </c>
      <c r="I117" s="33">
        <f t="shared" si="9"/>
        <v>0</v>
      </c>
    </row>
    <row r="118" spans="1:9">
      <c r="A118" s="37">
        <v>115</v>
      </c>
      <c r="B118" s="38" t="s">
        <v>143</v>
      </c>
      <c r="C118" s="65"/>
      <c r="D118" s="49">
        <v>100</v>
      </c>
      <c r="E118" s="47" t="s">
        <v>193</v>
      </c>
      <c r="F118" s="36">
        <v>0</v>
      </c>
      <c r="G118" s="35">
        <f t="shared" si="8"/>
        <v>0</v>
      </c>
      <c r="H118" s="34">
        <v>0</v>
      </c>
      <c r="I118" s="33">
        <f t="shared" si="9"/>
        <v>0</v>
      </c>
    </row>
    <row r="119" spans="1:9">
      <c r="A119" s="37">
        <v>116</v>
      </c>
      <c r="B119" s="38" t="s">
        <v>144</v>
      </c>
      <c r="C119" s="65"/>
      <c r="D119" s="49">
        <v>200</v>
      </c>
      <c r="E119" s="47" t="s">
        <v>193</v>
      </c>
      <c r="F119" s="36">
        <v>0</v>
      </c>
      <c r="G119" s="35">
        <f t="shared" si="8"/>
        <v>0</v>
      </c>
      <c r="H119" s="34">
        <v>0</v>
      </c>
      <c r="I119" s="33">
        <f t="shared" si="9"/>
        <v>0</v>
      </c>
    </row>
    <row r="120" spans="1:9">
      <c r="A120" s="37">
        <v>117</v>
      </c>
      <c r="B120" s="38" t="s">
        <v>145</v>
      </c>
      <c r="C120" s="65"/>
      <c r="D120" s="49">
        <v>80</v>
      </c>
      <c r="E120" s="47" t="s">
        <v>193</v>
      </c>
      <c r="F120" s="36">
        <v>0</v>
      </c>
      <c r="G120" s="35">
        <f t="shared" si="8"/>
        <v>0</v>
      </c>
      <c r="H120" s="34">
        <v>0</v>
      </c>
      <c r="I120" s="33">
        <f t="shared" si="9"/>
        <v>0</v>
      </c>
    </row>
    <row r="121" spans="1:9">
      <c r="A121" s="37">
        <v>118</v>
      </c>
      <c r="B121" s="38" t="s">
        <v>146</v>
      </c>
      <c r="C121" s="65"/>
      <c r="D121" s="49">
        <v>50</v>
      </c>
      <c r="E121" s="47" t="s">
        <v>193</v>
      </c>
      <c r="F121" s="36">
        <v>0</v>
      </c>
      <c r="G121" s="35">
        <f t="shared" si="8"/>
        <v>0</v>
      </c>
      <c r="H121" s="34">
        <v>0</v>
      </c>
      <c r="I121" s="33">
        <f t="shared" si="9"/>
        <v>0</v>
      </c>
    </row>
    <row r="122" spans="1:9">
      <c r="A122" s="37">
        <v>119</v>
      </c>
      <c r="B122" s="38" t="s">
        <v>147</v>
      </c>
      <c r="C122" s="65"/>
      <c r="D122" s="49">
        <v>200</v>
      </c>
      <c r="E122" s="47" t="s">
        <v>193</v>
      </c>
      <c r="F122" s="36">
        <v>0</v>
      </c>
      <c r="G122" s="35">
        <f t="shared" si="8"/>
        <v>0</v>
      </c>
      <c r="H122" s="34">
        <v>0</v>
      </c>
      <c r="I122" s="33">
        <f t="shared" si="9"/>
        <v>0</v>
      </c>
    </row>
    <row r="123" spans="1:9">
      <c r="A123" s="37">
        <v>120</v>
      </c>
      <c r="B123" s="38" t="s">
        <v>148</v>
      </c>
      <c r="C123" s="65"/>
      <c r="D123" s="49">
        <v>200</v>
      </c>
      <c r="E123" s="47" t="s">
        <v>193</v>
      </c>
      <c r="F123" s="36">
        <v>0</v>
      </c>
      <c r="G123" s="35">
        <f t="shared" si="8"/>
        <v>0</v>
      </c>
      <c r="H123" s="34">
        <v>0</v>
      </c>
      <c r="I123" s="33">
        <f t="shared" si="9"/>
        <v>0</v>
      </c>
    </row>
    <row r="124" spans="1:9">
      <c r="A124" s="37">
        <v>121</v>
      </c>
      <c r="B124" s="38" t="s">
        <v>149</v>
      </c>
      <c r="C124" s="65"/>
      <c r="D124" s="49">
        <v>70</v>
      </c>
      <c r="E124" s="47" t="s">
        <v>193</v>
      </c>
      <c r="F124" s="36">
        <v>0</v>
      </c>
      <c r="G124" s="35">
        <f t="shared" si="8"/>
        <v>0</v>
      </c>
      <c r="H124" s="34">
        <v>0</v>
      </c>
      <c r="I124" s="33">
        <f t="shared" si="9"/>
        <v>0</v>
      </c>
    </row>
    <row r="125" spans="1:9">
      <c r="A125" s="37">
        <v>122</v>
      </c>
      <c r="B125" s="38" t="s">
        <v>150</v>
      </c>
      <c r="C125" s="65"/>
      <c r="D125" s="49">
        <v>200</v>
      </c>
      <c r="E125" s="47" t="s">
        <v>193</v>
      </c>
      <c r="F125" s="36">
        <v>0</v>
      </c>
      <c r="G125" s="35">
        <f t="shared" si="8"/>
        <v>0</v>
      </c>
      <c r="H125" s="34">
        <v>0</v>
      </c>
      <c r="I125" s="33">
        <f t="shared" si="9"/>
        <v>0</v>
      </c>
    </row>
    <row r="126" spans="1:9">
      <c r="A126" s="37">
        <v>123</v>
      </c>
      <c r="B126" s="38" t="s">
        <v>151</v>
      </c>
      <c r="C126" s="65"/>
      <c r="D126" s="49">
        <v>100</v>
      </c>
      <c r="E126" s="47" t="s">
        <v>193</v>
      </c>
      <c r="F126" s="36">
        <v>0</v>
      </c>
      <c r="G126" s="35">
        <f t="shared" si="8"/>
        <v>0</v>
      </c>
      <c r="H126" s="34">
        <v>0</v>
      </c>
      <c r="I126" s="33">
        <f t="shared" si="9"/>
        <v>0</v>
      </c>
    </row>
    <row r="127" spans="1:9">
      <c r="A127" s="37">
        <v>124</v>
      </c>
      <c r="B127" s="38" t="s">
        <v>152</v>
      </c>
      <c r="C127" s="65"/>
      <c r="D127" s="49">
        <v>300</v>
      </c>
      <c r="E127" s="47" t="s">
        <v>193</v>
      </c>
      <c r="F127" s="36">
        <v>0</v>
      </c>
      <c r="G127" s="35">
        <f t="shared" si="8"/>
        <v>0</v>
      </c>
      <c r="H127" s="34">
        <v>0</v>
      </c>
      <c r="I127" s="33">
        <f t="shared" si="9"/>
        <v>0</v>
      </c>
    </row>
    <row r="128" spans="1:9">
      <c r="A128" s="37">
        <v>125</v>
      </c>
      <c r="B128" s="38" t="s">
        <v>153</v>
      </c>
      <c r="C128" s="65"/>
      <c r="D128" s="49">
        <v>100</v>
      </c>
      <c r="E128" s="47" t="s">
        <v>193</v>
      </c>
      <c r="F128" s="36">
        <v>0</v>
      </c>
      <c r="G128" s="35">
        <f t="shared" si="8"/>
        <v>0</v>
      </c>
      <c r="H128" s="34">
        <v>0</v>
      </c>
      <c r="I128" s="33">
        <f t="shared" si="9"/>
        <v>0</v>
      </c>
    </row>
    <row r="129" spans="1:9" ht="153">
      <c r="A129" s="37">
        <v>126</v>
      </c>
      <c r="B129" s="38" t="s">
        <v>154</v>
      </c>
      <c r="C129" s="65" t="s">
        <v>218</v>
      </c>
      <c r="D129" s="49">
        <v>29</v>
      </c>
      <c r="E129" s="47" t="s">
        <v>193</v>
      </c>
      <c r="F129" s="36">
        <v>0</v>
      </c>
      <c r="G129" s="35">
        <f t="shared" si="8"/>
        <v>0</v>
      </c>
      <c r="H129" s="34">
        <v>0</v>
      </c>
      <c r="I129" s="33">
        <f t="shared" si="9"/>
        <v>0</v>
      </c>
    </row>
    <row r="130" spans="1:9">
      <c r="A130" s="37">
        <v>127</v>
      </c>
      <c r="B130" s="38" t="s">
        <v>155</v>
      </c>
      <c r="C130" s="65"/>
      <c r="D130" s="49">
        <v>40</v>
      </c>
      <c r="E130" s="47" t="s">
        <v>193</v>
      </c>
      <c r="F130" s="36">
        <v>0</v>
      </c>
      <c r="G130" s="35">
        <f t="shared" si="8"/>
        <v>0</v>
      </c>
      <c r="H130" s="34">
        <v>0</v>
      </c>
      <c r="I130" s="33">
        <f t="shared" si="9"/>
        <v>0</v>
      </c>
    </row>
    <row r="131" spans="1:9">
      <c r="A131" s="37">
        <v>128</v>
      </c>
      <c r="B131" s="38" t="s">
        <v>156</v>
      </c>
      <c r="C131" s="65"/>
      <c r="D131" s="49">
        <v>29</v>
      </c>
      <c r="E131" s="47" t="s">
        <v>193</v>
      </c>
      <c r="F131" s="36">
        <v>0</v>
      </c>
      <c r="G131" s="35">
        <f t="shared" si="8"/>
        <v>0</v>
      </c>
      <c r="H131" s="34">
        <v>0</v>
      </c>
      <c r="I131" s="33">
        <f t="shared" si="9"/>
        <v>0</v>
      </c>
    </row>
    <row r="132" spans="1:9">
      <c r="A132" s="37">
        <v>129</v>
      </c>
      <c r="B132" s="38" t="s">
        <v>157</v>
      </c>
      <c r="C132" s="65"/>
      <c r="D132" s="49">
        <v>70</v>
      </c>
      <c r="E132" s="47" t="s">
        <v>193</v>
      </c>
      <c r="F132" s="36">
        <v>0</v>
      </c>
      <c r="G132" s="35">
        <f t="shared" si="8"/>
        <v>0</v>
      </c>
      <c r="H132" s="34">
        <v>0</v>
      </c>
      <c r="I132" s="33">
        <f t="shared" si="9"/>
        <v>0</v>
      </c>
    </row>
    <row r="133" spans="1:9">
      <c r="A133" s="37">
        <v>130</v>
      </c>
      <c r="B133" s="38" t="s">
        <v>158</v>
      </c>
      <c r="C133" s="65"/>
      <c r="D133" s="49">
        <v>50</v>
      </c>
      <c r="E133" s="47" t="s">
        <v>193</v>
      </c>
      <c r="F133" s="36">
        <v>0</v>
      </c>
      <c r="G133" s="35">
        <f t="shared" si="8"/>
        <v>0</v>
      </c>
      <c r="H133" s="34">
        <v>0</v>
      </c>
      <c r="I133" s="33">
        <f t="shared" si="9"/>
        <v>0</v>
      </c>
    </row>
    <row r="134" spans="1:9">
      <c r="A134" s="37">
        <v>131</v>
      </c>
      <c r="B134" s="38" t="s">
        <v>159</v>
      </c>
      <c r="C134" s="65"/>
      <c r="D134" s="49">
        <v>14</v>
      </c>
      <c r="E134" s="47" t="s">
        <v>193</v>
      </c>
      <c r="F134" s="36">
        <v>0</v>
      </c>
      <c r="G134" s="35">
        <f t="shared" si="8"/>
        <v>0</v>
      </c>
      <c r="H134" s="34">
        <v>0</v>
      </c>
      <c r="I134" s="33">
        <f t="shared" si="9"/>
        <v>0</v>
      </c>
    </row>
    <row r="135" spans="1:9">
      <c r="A135" s="37">
        <v>132</v>
      </c>
      <c r="B135" s="38" t="s">
        <v>160</v>
      </c>
      <c r="C135" s="65"/>
      <c r="D135" s="49">
        <v>100</v>
      </c>
      <c r="E135" s="47" t="s">
        <v>193</v>
      </c>
      <c r="F135" s="36">
        <v>0</v>
      </c>
      <c r="G135" s="35">
        <f t="shared" si="8"/>
        <v>0</v>
      </c>
      <c r="H135" s="34">
        <v>0</v>
      </c>
      <c r="I135" s="33">
        <f t="shared" si="9"/>
        <v>0</v>
      </c>
    </row>
    <row r="136" spans="1:9">
      <c r="A136" s="37">
        <v>133</v>
      </c>
      <c r="B136" s="38" t="s">
        <v>161</v>
      </c>
      <c r="C136" s="65"/>
      <c r="D136" s="49">
        <v>29</v>
      </c>
      <c r="E136" s="47" t="s">
        <v>193</v>
      </c>
      <c r="F136" s="36">
        <v>0</v>
      </c>
      <c r="G136" s="35">
        <f t="shared" si="8"/>
        <v>0</v>
      </c>
      <c r="H136" s="34">
        <v>0</v>
      </c>
      <c r="I136" s="33">
        <f t="shared" si="9"/>
        <v>0</v>
      </c>
    </row>
    <row r="137" spans="1:9" ht="229.5">
      <c r="A137" s="37">
        <v>134</v>
      </c>
      <c r="B137" s="38" t="s">
        <v>162</v>
      </c>
      <c r="C137" s="65" t="s">
        <v>219</v>
      </c>
      <c r="D137" s="49">
        <v>80</v>
      </c>
      <c r="E137" s="47" t="s">
        <v>193</v>
      </c>
      <c r="F137" s="36">
        <v>0</v>
      </c>
      <c r="G137" s="35">
        <f t="shared" si="8"/>
        <v>0</v>
      </c>
      <c r="H137" s="34">
        <v>0</v>
      </c>
      <c r="I137" s="33">
        <f t="shared" si="9"/>
        <v>0</v>
      </c>
    </row>
    <row r="138" spans="1:9" ht="293.25">
      <c r="A138" s="37">
        <v>135</v>
      </c>
      <c r="B138" s="38" t="s">
        <v>163</v>
      </c>
      <c r="C138" s="65" t="s">
        <v>220</v>
      </c>
      <c r="D138" s="49">
        <v>29</v>
      </c>
      <c r="E138" s="47" t="s">
        <v>193</v>
      </c>
      <c r="F138" s="36">
        <v>0</v>
      </c>
      <c r="G138" s="35">
        <f t="shared" si="8"/>
        <v>0</v>
      </c>
      <c r="H138" s="34">
        <v>0</v>
      </c>
      <c r="I138" s="33">
        <f t="shared" si="9"/>
        <v>0</v>
      </c>
    </row>
    <row r="139" spans="1:9">
      <c r="A139" s="37">
        <v>136</v>
      </c>
      <c r="B139" s="38" t="s">
        <v>164</v>
      </c>
      <c r="C139" s="65"/>
      <c r="D139" s="49">
        <v>100</v>
      </c>
      <c r="E139" s="47" t="s">
        <v>193</v>
      </c>
      <c r="F139" s="36">
        <v>0</v>
      </c>
      <c r="G139" s="35">
        <f t="shared" si="8"/>
        <v>0</v>
      </c>
      <c r="H139" s="34">
        <v>0</v>
      </c>
      <c r="I139" s="33">
        <f t="shared" si="9"/>
        <v>0</v>
      </c>
    </row>
    <row r="140" spans="1:9">
      <c r="A140" s="37">
        <v>137</v>
      </c>
      <c r="B140" s="38" t="s">
        <v>165</v>
      </c>
      <c r="C140" s="65" t="s">
        <v>221</v>
      </c>
      <c r="D140" s="49">
        <v>300</v>
      </c>
      <c r="E140" s="47" t="s">
        <v>193</v>
      </c>
      <c r="F140" s="36">
        <v>0</v>
      </c>
      <c r="G140" s="35">
        <f t="shared" si="8"/>
        <v>0</v>
      </c>
      <c r="H140" s="34">
        <v>0</v>
      </c>
      <c r="I140" s="33">
        <f t="shared" si="9"/>
        <v>0</v>
      </c>
    </row>
    <row r="141" spans="1:9">
      <c r="A141" s="37">
        <v>138</v>
      </c>
      <c r="B141" s="38" t="s">
        <v>166</v>
      </c>
      <c r="C141" s="65"/>
      <c r="D141" s="49">
        <v>500</v>
      </c>
      <c r="E141" s="47" t="s">
        <v>193</v>
      </c>
      <c r="F141" s="36">
        <v>0</v>
      </c>
      <c r="G141" s="35">
        <f t="shared" si="8"/>
        <v>0</v>
      </c>
      <c r="H141" s="34">
        <v>0</v>
      </c>
      <c r="I141" s="33">
        <f t="shared" si="9"/>
        <v>0</v>
      </c>
    </row>
    <row r="142" spans="1:9">
      <c r="A142" s="37">
        <v>139</v>
      </c>
      <c r="B142" s="38" t="s">
        <v>22</v>
      </c>
      <c r="C142" s="65"/>
      <c r="D142" s="49">
        <v>29</v>
      </c>
      <c r="E142" s="47" t="s">
        <v>193</v>
      </c>
      <c r="F142" s="36">
        <v>0</v>
      </c>
      <c r="G142" s="35">
        <f t="shared" si="8"/>
        <v>0</v>
      </c>
      <c r="H142" s="34">
        <v>0</v>
      </c>
      <c r="I142" s="33">
        <f t="shared" si="9"/>
        <v>0</v>
      </c>
    </row>
    <row r="143" spans="1:9">
      <c r="A143" s="37">
        <v>140</v>
      </c>
      <c r="B143" s="38" t="s">
        <v>167</v>
      </c>
      <c r="C143" s="65"/>
      <c r="D143" s="49">
        <v>600</v>
      </c>
      <c r="E143" s="47" t="s">
        <v>193</v>
      </c>
      <c r="F143" s="36">
        <v>0</v>
      </c>
      <c r="G143" s="35">
        <f t="shared" si="8"/>
        <v>0</v>
      </c>
      <c r="H143" s="34">
        <v>0</v>
      </c>
      <c r="I143" s="33">
        <f t="shared" si="9"/>
        <v>0</v>
      </c>
    </row>
    <row r="144" spans="1:9">
      <c r="A144" s="37">
        <v>141</v>
      </c>
      <c r="B144" s="38" t="s">
        <v>168</v>
      </c>
      <c r="C144" s="65"/>
      <c r="D144" s="49">
        <v>19000</v>
      </c>
      <c r="E144" s="47" t="s">
        <v>193</v>
      </c>
      <c r="F144" s="36">
        <v>0</v>
      </c>
      <c r="G144" s="35">
        <f t="shared" ref="G144:G165" si="10">D144*F144</f>
        <v>0</v>
      </c>
      <c r="H144" s="34">
        <v>0</v>
      </c>
      <c r="I144" s="33">
        <f t="shared" ref="I144:I165" si="11">G144+(G144*H144)</f>
        <v>0</v>
      </c>
    </row>
    <row r="145" spans="1:9">
      <c r="A145" s="37">
        <v>142</v>
      </c>
      <c r="B145" s="38" t="s">
        <v>169</v>
      </c>
      <c r="C145" s="65"/>
      <c r="D145" s="49">
        <v>40</v>
      </c>
      <c r="E145" s="47" t="s">
        <v>193</v>
      </c>
      <c r="F145" s="36">
        <v>0</v>
      </c>
      <c r="G145" s="35">
        <f t="shared" si="10"/>
        <v>0</v>
      </c>
      <c r="H145" s="34">
        <v>0</v>
      </c>
      <c r="I145" s="33">
        <f t="shared" si="11"/>
        <v>0</v>
      </c>
    </row>
    <row r="146" spans="1:9">
      <c r="A146" s="37">
        <v>143</v>
      </c>
      <c r="B146" s="38" t="s">
        <v>20</v>
      </c>
      <c r="C146" s="65" t="s">
        <v>197</v>
      </c>
      <c r="D146" s="49">
        <v>72000</v>
      </c>
      <c r="E146" s="47" t="s">
        <v>193</v>
      </c>
      <c r="F146" s="36">
        <v>0</v>
      </c>
      <c r="G146" s="35">
        <f t="shared" si="10"/>
        <v>0</v>
      </c>
      <c r="H146" s="34">
        <v>0</v>
      </c>
      <c r="I146" s="33">
        <f t="shared" si="11"/>
        <v>0</v>
      </c>
    </row>
    <row r="147" spans="1:9">
      <c r="A147" s="37">
        <v>144</v>
      </c>
      <c r="B147" s="38" t="s">
        <v>170</v>
      </c>
      <c r="C147" s="65"/>
      <c r="D147" s="49">
        <v>700</v>
      </c>
      <c r="E147" s="47" t="s">
        <v>193</v>
      </c>
      <c r="F147" s="36">
        <v>0</v>
      </c>
      <c r="G147" s="35">
        <f t="shared" si="10"/>
        <v>0</v>
      </c>
      <c r="H147" s="34">
        <v>0</v>
      </c>
      <c r="I147" s="33">
        <f t="shared" si="11"/>
        <v>0</v>
      </c>
    </row>
    <row r="148" spans="1:9">
      <c r="A148" s="37">
        <v>145</v>
      </c>
      <c r="B148" s="38" t="s">
        <v>171</v>
      </c>
      <c r="C148" s="65"/>
      <c r="D148" s="49">
        <v>300</v>
      </c>
      <c r="E148" s="47" t="s">
        <v>193</v>
      </c>
      <c r="F148" s="36">
        <v>0</v>
      </c>
      <c r="G148" s="35">
        <f t="shared" si="10"/>
        <v>0</v>
      </c>
      <c r="H148" s="34">
        <v>0</v>
      </c>
      <c r="I148" s="33">
        <f t="shared" si="11"/>
        <v>0</v>
      </c>
    </row>
    <row r="149" spans="1:9">
      <c r="A149" s="37">
        <v>146</v>
      </c>
      <c r="B149" s="38" t="s">
        <v>172</v>
      </c>
      <c r="C149" s="65" t="s">
        <v>222</v>
      </c>
      <c r="D149" s="49">
        <v>100</v>
      </c>
      <c r="E149" s="47" t="s">
        <v>193</v>
      </c>
      <c r="F149" s="36">
        <v>0</v>
      </c>
      <c r="G149" s="35">
        <f t="shared" si="10"/>
        <v>0</v>
      </c>
      <c r="H149" s="34">
        <v>0</v>
      </c>
      <c r="I149" s="33">
        <f t="shared" si="11"/>
        <v>0</v>
      </c>
    </row>
    <row r="150" spans="1:9">
      <c r="A150" s="37">
        <v>147</v>
      </c>
      <c r="B150" s="38" t="s">
        <v>173</v>
      </c>
      <c r="C150" s="65"/>
      <c r="D150" s="49">
        <v>700</v>
      </c>
      <c r="E150" s="47" t="s">
        <v>193</v>
      </c>
      <c r="F150" s="36">
        <v>0</v>
      </c>
      <c r="G150" s="35">
        <f t="shared" si="10"/>
        <v>0</v>
      </c>
      <c r="H150" s="34">
        <v>0</v>
      </c>
      <c r="I150" s="33">
        <f t="shared" si="11"/>
        <v>0</v>
      </c>
    </row>
    <row r="151" spans="1:9">
      <c r="A151" s="37">
        <v>148</v>
      </c>
      <c r="B151" s="38" t="s">
        <v>174</v>
      </c>
      <c r="C151" s="65" t="s">
        <v>223</v>
      </c>
      <c r="D151" s="49">
        <v>100</v>
      </c>
      <c r="E151" s="47" t="s">
        <v>193</v>
      </c>
      <c r="F151" s="36">
        <v>0</v>
      </c>
      <c r="G151" s="35">
        <f t="shared" si="10"/>
        <v>0</v>
      </c>
      <c r="H151" s="34">
        <v>0</v>
      </c>
      <c r="I151" s="33">
        <f t="shared" si="11"/>
        <v>0</v>
      </c>
    </row>
    <row r="152" spans="1:9">
      <c r="A152" s="37">
        <v>149</v>
      </c>
      <c r="B152" s="38" t="s">
        <v>175</v>
      </c>
      <c r="C152" s="65"/>
      <c r="D152" s="49">
        <v>8000</v>
      </c>
      <c r="E152" s="47" t="s">
        <v>193</v>
      </c>
      <c r="F152" s="36">
        <v>0</v>
      </c>
      <c r="G152" s="35">
        <f t="shared" si="10"/>
        <v>0</v>
      </c>
      <c r="H152" s="34">
        <v>0</v>
      </c>
      <c r="I152" s="33">
        <f t="shared" si="11"/>
        <v>0</v>
      </c>
    </row>
    <row r="153" spans="1:9">
      <c r="A153" s="37">
        <v>150</v>
      </c>
      <c r="B153" s="38" t="s">
        <v>176</v>
      </c>
      <c r="C153" s="65"/>
      <c r="D153" s="49">
        <v>700</v>
      </c>
      <c r="E153" s="47" t="s">
        <v>193</v>
      </c>
      <c r="F153" s="36">
        <v>0</v>
      </c>
      <c r="G153" s="35">
        <f t="shared" si="10"/>
        <v>0</v>
      </c>
      <c r="H153" s="34">
        <v>0</v>
      </c>
      <c r="I153" s="33">
        <f t="shared" si="11"/>
        <v>0</v>
      </c>
    </row>
    <row r="154" spans="1:9">
      <c r="A154" s="37">
        <v>151</v>
      </c>
      <c r="B154" s="38" t="s">
        <v>177</v>
      </c>
      <c r="C154" s="65"/>
      <c r="D154" s="49">
        <v>40</v>
      </c>
      <c r="E154" s="47" t="s">
        <v>193</v>
      </c>
      <c r="F154" s="36">
        <v>0</v>
      </c>
      <c r="G154" s="35">
        <f t="shared" si="10"/>
        <v>0</v>
      </c>
      <c r="H154" s="34">
        <v>0</v>
      </c>
      <c r="I154" s="33">
        <f t="shared" si="11"/>
        <v>0</v>
      </c>
    </row>
    <row r="155" spans="1:9">
      <c r="A155" s="37">
        <v>152</v>
      </c>
      <c r="B155" s="38" t="s">
        <v>178</v>
      </c>
      <c r="C155" s="65"/>
      <c r="D155" s="49">
        <v>20</v>
      </c>
      <c r="E155" s="47" t="s">
        <v>193</v>
      </c>
      <c r="F155" s="36">
        <v>0</v>
      </c>
      <c r="G155" s="35">
        <f t="shared" si="10"/>
        <v>0</v>
      </c>
      <c r="H155" s="34">
        <v>0</v>
      </c>
      <c r="I155" s="33">
        <f t="shared" si="11"/>
        <v>0</v>
      </c>
    </row>
    <row r="156" spans="1:9">
      <c r="A156" s="37">
        <v>153</v>
      </c>
      <c r="B156" s="38" t="s">
        <v>179</v>
      </c>
      <c r="C156" s="65"/>
      <c r="D156" s="49">
        <v>14</v>
      </c>
      <c r="E156" s="47" t="s">
        <v>193</v>
      </c>
      <c r="F156" s="36">
        <v>0</v>
      </c>
      <c r="G156" s="35">
        <f t="shared" si="10"/>
        <v>0</v>
      </c>
      <c r="H156" s="34">
        <v>0</v>
      </c>
      <c r="I156" s="33">
        <f t="shared" si="11"/>
        <v>0</v>
      </c>
    </row>
    <row r="157" spans="1:9">
      <c r="A157" s="37">
        <v>154</v>
      </c>
      <c r="B157" s="38" t="s">
        <v>180</v>
      </c>
      <c r="C157" s="65" t="s">
        <v>197</v>
      </c>
      <c r="D157" s="49">
        <v>8000</v>
      </c>
      <c r="E157" s="47" t="s">
        <v>193</v>
      </c>
      <c r="F157" s="36">
        <v>0</v>
      </c>
      <c r="G157" s="35">
        <f t="shared" si="10"/>
        <v>0</v>
      </c>
      <c r="H157" s="34">
        <v>0</v>
      </c>
      <c r="I157" s="33">
        <f t="shared" si="11"/>
        <v>0</v>
      </c>
    </row>
    <row r="158" spans="1:9">
      <c r="A158" s="37">
        <v>155</v>
      </c>
      <c r="B158" s="38" t="s">
        <v>181</v>
      </c>
      <c r="C158" s="65" t="s">
        <v>197</v>
      </c>
      <c r="D158" s="49">
        <v>4000</v>
      </c>
      <c r="E158" s="47" t="s">
        <v>193</v>
      </c>
      <c r="F158" s="36">
        <v>0</v>
      </c>
      <c r="G158" s="35">
        <f t="shared" si="10"/>
        <v>0</v>
      </c>
      <c r="H158" s="34">
        <v>0</v>
      </c>
      <c r="I158" s="33">
        <f t="shared" si="11"/>
        <v>0</v>
      </c>
    </row>
    <row r="159" spans="1:9">
      <c r="A159" s="37">
        <v>156</v>
      </c>
      <c r="B159" s="38" t="s">
        <v>182</v>
      </c>
      <c r="C159" s="65"/>
      <c r="D159" s="49">
        <v>14</v>
      </c>
      <c r="E159" s="47" t="s">
        <v>193</v>
      </c>
      <c r="F159" s="36">
        <v>0</v>
      </c>
      <c r="G159" s="35">
        <f t="shared" si="10"/>
        <v>0</v>
      </c>
      <c r="H159" s="34">
        <v>0</v>
      </c>
      <c r="I159" s="33">
        <f t="shared" si="11"/>
        <v>0</v>
      </c>
    </row>
    <row r="160" spans="1:9">
      <c r="A160" s="37">
        <v>157</v>
      </c>
      <c r="B160" s="38" t="s">
        <v>183</v>
      </c>
      <c r="C160" s="65"/>
      <c r="D160" s="49">
        <v>29</v>
      </c>
      <c r="E160" s="47" t="s">
        <v>193</v>
      </c>
      <c r="F160" s="36">
        <v>0</v>
      </c>
      <c r="G160" s="35">
        <f t="shared" si="10"/>
        <v>0</v>
      </c>
      <c r="H160" s="34">
        <v>0</v>
      </c>
      <c r="I160" s="33">
        <f t="shared" si="11"/>
        <v>0</v>
      </c>
    </row>
    <row r="161" spans="1:9">
      <c r="A161" s="37">
        <v>158</v>
      </c>
      <c r="B161" s="38" t="s">
        <v>184</v>
      </c>
      <c r="C161" s="65"/>
      <c r="D161" s="49">
        <v>14</v>
      </c>
      <c r="E161" s="47" t="s">
        <v>193</v>
      </c>
      <c r="F161" s="36">
        <v>0</v>
      </c>
      <c r="G161" s="35">
        <f t="shared" si="10"/>
        <v>0</v>
      </c>
      <c r="H161" s="34">
        <v>0</v>
      </c>
      <c r="I161" s="33">
        <f t="shared" si="11"/>
        <v>0</v>
      </c>
    </row>
    <row r="162" spans="1:9">
      <c r="A162" s="37">
        <v>159</v>
      </c>
      <c r="B162" s="38" t="s">
        <v>185</v>
      </c>
      <c r="C162" s="65"/>
      <c r="D162" s="49">
        <v>14</v>
      </c>
      <c r="E162" s="47" t="s">
        <v>193</v>
      </c>
      <c r="F162" s="36">
        <v>0</v>
      </c>
      <c r="G162" s="35">
        <f t="shared" si="10"/>
        <v>0</v>
      </c>
      <c r="H162" s="34">
        <v>0</v>
      </c>
      <c r="I162" s="33">
        <f t="shared" si="11"/>
        <v>0</v>
      </c>
    </row>
    <row r="163" spans="1:9">
      <c r="A163" s="37">
        <v>160</v>
      </c>
      <c r="B163" s="38" t="s">
        <v>186</v>
      </c>
      <c r="C163" s="65"/>
      <c r="D163" s="49">
        <v>14</v>
      </c>
      <c r="E163" s="47" t="s">
        <v>193</v>
      </c>
      <c r="F163" s="36">
        <v>0</v>
      </c>
      <c r="G163" s="35">
        <f t="shared" si="10"/>
        <v>0</v>
      </c>
      <c r="H163" s="34">
        <v>0</v>
      </c>
      <c r="I163" s="33">
        <f t="shared" si="11"/>
        <v>0</v>
      </c>
    </row>
    <row r="164" spans="1:9">
      <c r="A164" s="37">
        <v>161</v>
      </c>
      <c r="B164" s="38" t="s">
        <v>187</v>
      </c>
      <c r="C164" s="65"/>
      <c r="D164" s="49">
        <v>14</v>
      </c>
      <c r="E164" s="47" t="s">
        <v>193</v>
      </c>
      <c r="F164" s="36">
        <v>0</v>
      </c>
      <c r="G164" s="35">
        <f t="shared" si="10"/>
        <v>0</v>
      </c>
      <c r="H164" s="34">
        <v>0</v>
      </c>
      <c r="I164" s="33">
        <f t="shared" si="11"/>
        <v>0</v>
      </c>
    </row>
    <row r="165" spans="1:9" ht="89.25">
      <c r="A165" s="37">
        <v>162</v>
      </c>
      <c r="B165" s="38" t="s">
        <v>188</v>
      </c>
      <c r="C165" s="65" t="s">
        <v>224</v>
      </c>
      <c r="D165" s="49">
        <v>14</v>
      </c>
      <c r="E165" s="47" t="s">
        <v>193</v>
      </c>
      <c r="F165" s="36">
        <v>0</v>
      </c>
      <c r="G165" s="35">
        <f t="shared" si="10"/>
        <v>0</v>
      </c>
      <c r="H165" s="34">
        <v>0</v>
      </c>
      <c r="I165" s="33">
        <f t="shared" si="11"/>
        <v>0</v>
      </c>
    </row>
    <row r="166" spans="1:9">
      <c r="A166" s="37">
        <v>163</v>
      </c>
      <c r="B166" s="38" t="s">
        <v>189</v>
      </c>
      <c r="C166" s="65" t="s">
        <v>225</v>
      </c>
      <c r="D166" s="49">
        <v>14</v>
      </c>
      <c r="E166" s="47" t="s">
        <v>193</v>
      </c>
      <c r="F166" s="36"/>
      <c r="G166" s="35"/>
      <c r="H166" s="34"/>
      <c r="I166" s="33"/>
    </row>
    <row r="167" spans="1:9">
      <c r="A167" s="37">
        <v>164</v>
      </c>
      <c r="B167" s="38" t="s">
        <v>190</v>
      </c>
      <c r="C167" s="65"/>
      <c r="D167" s="49">
        <v>29</v>
      </c>
      <c r="E167" s="47" t="s">
        <v>193</v>
      </c>
      <c r="F167" s="36">
        <v>0</v>
      </c>
      <c r="G167" s="35">
        <f t="shared" ref="G167:G169" si="12">D167*F167</f>
        <v>0</v>
      </c>
      <c r="H167" s="34">
        <v>0</v>
      </c>
      <c r="I167" s="33">
        <f t="shared" ref="I167:I169" si="13">G167+(G167*H167)</f>
        <v>0</v>
      </c>
    </row>
    <row r="168" spans="1:9">
      <c r="A168" s="37">
        <v>165</v>
      </c>
      <c r="B168" s="38" t="s">
        <v>191</v>
      </c>
      <c r="C168" s="65"/>
      <c r="D168" s="49">
        <v>100</v>
      </c>
      <c r="E168" s="47" t="s">
        <v>193</v>
      </c>
      <c r="F168" s="36">
        <v>0</v>
      </c>
      <c r="G168" s="35">
        <f t="shared" si="12"/>
        <v>0</v>
      </c>
      <c r="H168" s="34">
        <v>0</v>
      </c>
      <c r="I168" s="33">
        <f t="shared" si="13"/>
        <v>0</v>
      </c>
    </row>
    <row r="169" spans="1:9">
      <c r="A169" s="37">
        <v>166</v>
      </c>
      <c r="B169" s="38" t="s">
        <v>192</v>
      </c>
      <c r="C169" s="65" t="s">
        <v>226</v>
      </c>
      <c r="D169" s="49">
        <v>200</v>
      </c>
      <c r="E169" s="47" t="s">
        <v>193</v>
      </c>
      <c r="F169" s="36">
        <v>0</v>
      </c>
      <c r="G169" s="35">
        <f t="shared" si="12"/>
        <v>0</v>
      </c>
      <c r="H169" s="34">
        <v>0</v>
      </c>
      <c r="I169" s="33">
        <f t="shared" si="13"/>
        <v>0</v>
      </c>
    </row>
    <row r="170" spans="1:9" s="30" customFormat="1" ht="15.75">
      <c r="A170" s="56" t="s">
        <v>17</v>
      </c>
      <c r="B170" s="56"/>
      <c r="C170" s="56"/>
      <c r="D170" s="56"/>
      <c r="E170" s="56"/>
      <c r="F170" s="56"/>
      <c r="G170" s="31">
        <f>SUM(G4:G169)</f>
        <v>0</v>
      </c>
      <c r="H170" s="32">
        <f>SUM(H4:H71)</f>
        <v>0</v>
      </c>
      <c r="I170" s="31">
        <f>SUM(I4:I169)</f>
        <v>0</v>
      </c>
    </row>
    <row r="171" spans="1:9">
      <c r="A171" s="12"/>
    </row>
    <row r="172" spans="1:9">
      <c r="A172" s="29" t="s">
        <v>16</v>
      </c>
      <c r="B172" s="28" t="s">
        <v>15</v>
      </c>
      <c r="C172" s="16"/>
    </row>
    <row r="173" spans="1:9" ht="15.75" thickBot="1">
      <c r="A173" s="29"/>
      <c r="B173" s="28"/>
      <c r="C173" s="16"/>
    </row>
    <row r="174" spans="1:9" ht="30">
      <c r="A174" s="12"/>
      <c r="B174" s="57" t="s">
        <v>14</v>
      </c>
      <c r="C174" s="61"/>
      <c r="D174" s="58"/>
      <c r="E174" s="27" t="s">
        <v>13</v>
      </c>
      <c r="F174" s="26" t="s">
        <v>12</v>
      </c>
    </row>
    <row r="175" spans="1:9">
      <c r="A175" s="12"/>
      <c r="B175" s="59" t="s">
        <v>11</v>
      </c>
      <c r="C175" s="62"/>
      <c r="D175" s="60"/>
      <c r="E175" s="24"/>
      <c r="F175" s="22"/>
    </row>
    <row r="176" spans="1:9">
      <c r="A176" s="12"/>
      <c r="B176" s="50" t="s">
        <v>10</v>
      </c>
      <c r="C176" s="63"/>
      <c r="D176" s="51"/>
      <c r="E176" s="23"/>
      <c r="F176" s="25"/>
    </row>
    <row r="177" spans="1:9">
      <c r="A177" s="12"/>
      <c r="B177" s="50" t="s">
        <v>9</v>
      </c>
      <c r="C177" s="63"/>
      <c r="D177" s="51"/>
      <c r="E177" s="24"/>
      <c r="F177" s="22"/>
    </row>
    <row r="178" spans="1:9">
      <c r="A178" s="12"/>
      <c r="B178" s="50" t="s">
        <v>8</v>
      </c>
      <c r="C178" s="63"/>
      <c r="D178" s="51"/>
      <c r="E178" s="23"/>
      <c r="F178" s="22"/>
    </row>
    <row r="179" spans="1:9" ht="15.75" thickBot="1">
      <c r="A179" s="12"/>
      <c r="B179" s="52" t="s">
        <v>7</v>
      </c>
      <c r="C179" s="64"/>
      <c r="D179" s="53"/>
      <c r="E179" s="21" t="s">
        <v>6</v>
      </c>
      <c r="F179" s="20"/>
    </row>
    <row r="180" spans="1:9">
      <c r="A180" s="12"/>
      <c r="B180" s="19"/>
      <c r="C180" s="19"/>
      <c r="D180" s="19"/>
      <c r="E180" s="17"/>
      <c r="F180" s="8"/>
    </row>
    <row r="181" spans="1:9" ht="15.75">
      <c r="A181" s="12"/>
      <c r="B181" s="18"/>
      <c r="C181" s="18"/>
      <c r="D181" s="17"/>
      <c r="E181" s="17"/>
      <c r="F181" s="8"/>
    </row>
    <row r="182" spans="1:9">
      <c r="A182" s="12"/>
      <c r="B182" s="16" t="s">
        <v>5</v>
      </c>
      <c r="C182" s="16"/>
      <c r="D182" s="9"/>
      <c r="E182" s="9"/>
      <c r="F182" s="8"/>
    </row>
    <row r="183" spans="1:9">
      <c r="A183" s="12"/>
      <c r="B183" s="15" t="s">
        <v>4</v>
      </c>
      <c r="C183" s="15"/>
      <c r="D183" s="14"/>
      <c r="E183" s="9"/>
      <c r="F183" s="8"/>
    </row>
    <row r="184" spans="1:9">
      <c r="A184" s="12"/>
      <c r="B184" s="11" t="s">
        <v>3</v>
      </c>
      <c r="C184" s="11"/>
      <c r="D184" s="10"/>
      <c r="E184" s="9"/>
      <c r="F184" s="8"/>
    </row>
    <row r="185" spans="1:9">
      <c r="A185" s="12"/>
      <c r="B185" s="13" t="s">
        <v>2</v>
      </c>
      <c r="C185" s="13"/>
      <c r="D185" s="9"/>
      <c r="E185" s="9"/>
      <c r="F185" s="8"/>
    </row>
    <row r="186" spans="1:9">
      <c r="A186" s="12"/>
      <c r="B186" s="11" t="s">
        <v>1</v>
      </c>
      <c r="C186" s="11"/>
      <c r="D186" s="10"/>
      <c r="E186" s="9"/>
      <c r="F186" s="8"/>
    </row>
    <row r="187" spans="1:9" ht="15.75" thickBot="1">
      <c r="A187" s="7"/>
      <c r="B187" s="6" t="s">
        <v>0</v>
      </c>
      <c r="C187" s="6"/>
      <c r="D187" s="5"/>
      <c r="E187" s="5"/>
      <c r="F187" s="4"/>
      <c r="G187" s="3"/>
      <c r="H187" s="3"/>
      <c r="I187" s="3"/>
    </row>
  </sheetData>
  <mergeCells count="9">
    <mergeCell ref="B177:D177"/>
    <mergeCell ref="B178:D178"/>
    <mergeCell ref="B179:D179"/>
    <mergeCell ref="A1:I1"/>
    <mergeCell ref="A2:I2"/>
    <mergeCell ref="A170:F170"/>
    <mergeCell ref="B174:D174"/>
    <mergeCell ref="B175:D175"/>
    <mergeCell ref="B176:D176"/>
  </mergeCells>
  <printOptions horizontalCentered="1"/>
  <pageMargins left="0.25" right="0.25" top="0.75" bottom="0.75" header="0.3" footer="0.3"/>
  <pageSetup paperSize="9" scale="38" fitToHeight="0" orientation="portrait" r:id="rId1"/>
  <rowBreaks count="2" manualBreakCount="2">
    <brk id="37" max="8" man="1"/>
    <brk id="64" max="8"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ccf578e-7260-4fc5-8f0d-4a8e32055e6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C465B330EFAD429AABC13D573960CC" ma:contentTypeVersion="13" ma:contentTypeDescription="Create a new document." ma:contentTypeScope="" ma:versionID="c9f0da1a4ca8a13dd3ef705cd40733ad">
  <xsd:schema xmlns:xsd="http://www.w3.org/2001/XMLSchema" xmlns:xs="http://www.w3.org/2001/XMLSchema" xmlns:p="http://schemas.microsoft.com/office/2006/metadata/properties" xmlns:ns2="accf578e-7260-4fc5-8f0d-4a8e32055e6e" xmlns:ns3="f87c72b4-f2da-4bdd-a112-888030dc4e0f" targetNamespace="http://schemas.microsoft.com/office/2006/metadata/properties" ma:root="true" ma:fieldsID="535abc28881b8bc2c58af00644826e43" ns2:_="" ns3:_="">
    <xsd:import namespace="accf578e-7260-4fc5-8f0d-4a8e32055e6e"/>
    <xsd:import namespace="f87c72b4-f2da-4bdd-a112-888030dc4e0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cf578e-7260-4fc5-8f0d-4a8e32055e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87c72b4-f2da-4bdd-a112-888030dc4e0f"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7F8AF34-0768-47B5-8BDD-504390339B12}">
  <ds:schemaRefs>
    <ds:schemaRef ds:uri="http://schemas.microsoft.com/office/2006/metadata/properties"/>
    <ds:schemaRef ds:uri="http://schemas.microsoft.com/office/infopath/2007/PartnerControls"/>
    <ds:schemaRef ds:uri="ae257340-0f4c-436b-88c7-31f885f2ba42"/>
    <ds:schemaRef ds:uri="013c30a8-76b9-4357-a999-24e8bf0a122e"/>
  </ds:schemaRefs>
</ds:datastoreItem>
</file>

<file path=customXml/itemProps2.xml><?xml version="1.0" encoding="utf-8"?>
<ds:datastoreItem xmlns:ds="http://schemas.openxmlformats.org/officeDocument/2006/customXml" ds:itemID="{BF4DC65A-0114-4B50-9876-1E8BEED2EEF6}">
  <ds:schemaRefs>
    <ds:schemaRef ds:uri="http://schemas.microsoft.com/sharepoint/v3/contenttype/forms"/>
  </ds:schemaRefs>
</ds:datastoreItem>
</file>

<file path=customXml/itemProps3.xml><?xml version="1.0" encoding="utf-8"?>
<ds:datastoreItem xmlns:ds="http://schemas.openxmlformats.org/officeDocument/2006/customXml" ds:itemID="{9D639476-EE60-44AB-9B3E-B8A6B013B7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Annex C-3- Financail Offer Form</vt:lpstr>
      <vt:lpstr>'Annex C-3- Financail Offer Form'!Print_Area</vt:lpstr>
      <vt:lpstr>'Annex C-3- Financail Offer Form'!Print_Titles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Razwan Siddique</dc:creator>
  <cp:lastModifiedBy>Musa Tarek</cp:lastModifiedBy>
  <dcterms:created xsi:type="dcterms:W3CDTF">2023-02-19T09:11:45Z</dcterms:created>
  <dcterms:modified xsi:type="dcterms:W3CDTF">2024-10-29T10:41:59Z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0x01010005C465B330EFAD429AABC13D573960CC</vt:lpwstr>
  </property>
  <property fmtid="{D5CDD505-2E9C-101B-9397-08002B2CF9AE}" pid="3" name="MediaServiceImageTags">
    <vt:lpwstr/>
  </property>
</Properties>
</file>