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14"/>
  <workbookPr filterPrivacy="1"/>
  <xr:revisionPtr revIDLastSave="120" documentId="8_{79536229-4987-4E96-BC27-F6017EE3C163}" xr6:coauthVersionLast="47" xr6:coauthVersionMax="47" xr10:uidLastSave="{8E2AB6B4-0142-40B6-B3AC-33E8E3A364D4}"/>
  <bookViews>
    <workbookView xWindow="-110" yWindow="-110" windowWidth="19420" windowHeight="10300" xr2:uid="{00000000-000D-0000-FFFF-FFFF00000000}"/>
  </bookViews>
  <sheets>
    <sheet name="Annex C-1- Financial Offer Form" sheetId="1" r:id="rId1"/>
  </sheets>
  <definedNames>
    <definedName name="_xlnm.Print_Area" localSheetId="0">'Annex C-1- Financial Offer Form'!$A$1:$J$158</definedName>
    <definedName name="_xlnm.Print_Titles" localSheetId="0">'Annex C-1- Financial Offer Form'!$3:$3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H60" i="1"/>
  <c r="J60" i="1" s="1"/>
  <c r="H61" i="1"/>
  <c r="J61" i="1" s="1"/>
  <c r="H62" i="1"/>
  <c r="J62" i="1" s="1"/>
  <c r="H63" i="1"/>
  <c r="J63" i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/>
  <c r="H96" i="1"/>
  <c r="J96" i="1" s="1"/>
  <c r="H97" i="1"/>
  <c r="J97" i="1" s="1"/>
  <c r="H98" i="1"/>
  <c r="J98" i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105" i="1"/>
  <c r="J105" i="1" s="1"/>
  <c r="H106" i="1"/>
  <c r="J106" i="1" s="1"/>
  <c r="H107" i="1"/>
  <c r="J107" i="1" s="1"/>
  <c r="H108" i="1"/>
  <c r="J108" i="1" s="1"/>
  <c r="H109" i="1"/>
  <c r="J109" i="1" s="1"/>
  <c r="H110" i="1"/>
  <c r="J110" i="1" s="1"/>
  <c r="H111" i="1"/>
  <c r="J111" i="1" s="1"/>
  <c r="H112" i="1"/>
  <c r="J112" i="1" s="1"/>
  <c r="H113" i="1"/>
  <c r="J113" i="1" s="1"/>
  <c r="H114" i="1"/>
  <c r="J114" i="1" s="1"/>
  <c r="H115" i="1"/>
  <c r="J115" i="1" s="1"/>
  <c r="H116" i="1"/>
  <c r="J116" i="1" s="1"/>
  <c r="H117" i="1"/>
  <c r="J117" i="1" s="1"/>
  <c r="H118" i="1"/>
  <c r="J118" i="1" s="1"/>
  <c r="H119" i="1"/>
  <c r="J119" i="1" s="1"/>
  <c r="H120" i="1"/>
  <c r="J120" i="1" s="1"/>
  <c r="H121" i="1"/>
  <c r="J121" i="1" s="1"/>
  <c r="H122" i="1"/>
  <c r="J122" i="1" s="1"/>
  <c r="H123" i="1"/>
  <c r="J123" i="1" s="1"/>
  <c r="H124" i="1"/>
  <c r="J124" i="1" s="1"/>
  <c r="H125" i="1"/>
  <c r="J125" i="1" s="1"/>
  <c r="H126" i="1"/>
  <c r="J126" i="1"/>
  <c r="H127" i="1"/>
  <c r="J127" i="1" s="1"/>
  <c r="H128" i="1"/>
  <c r="J128" i="1" s="1"/>
  <c r="H129" i="1"/>
  <c r="J129" i="1" s="1"/>
  <c r="H130" i="1"/>
  <c r="J130" i="1" s="1"/>
  <c r="H131" i="1"/>
  <c r="J131" i="1" s="1"/>
  <c r="H132" i="1"/>
  <c r="J132" i="1" s="1"/>
  <c r="H133" i="1"/>
  <c r="J133" i="1" s="1"/>
  <c r="H134" i="1"/>
  <c r="J134" i="1" s="1"/>
  <c r="H135" i="1"/>
  <c r="J135" i="1" s="1"/>
  <c r="H136" i="1"/>
  <c r="J136" i="1" s="1"/>
  <c r="H137" i="1"/>
  <c r="J137" i="1"/>
  <c r="H138" i="1"/>
  <c r="J138" i="1" s="1"/>
  <c r="H139" i="1"/>
  <c r="J139" i="1" s="1"/>
  <c r="H140" i="1"/>
  <c r="J140" i="1" s="1"/>
  <c r="H141" i="1"/>
  <c r="J141" i="1" s="1"/>
  <c r="H142" i="1"/>
  <c r="J142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I143" i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J4" i="1" l="1"/>
  <c r="J5" i="1"/>
  <c r="H6" i="1"/>
  <c r="J6" i="1" s="1"/>
  <c r="H7" i="1"/>
  <c r="J7" i="1" s="1"/>
  <c r="H8" i="1"/>
  <c r="J8" i="1" s="1"/>
  <c r="H9" i="1"/>
  <c r="J9" i="1" s="1"/>
  <c r="J143" i="1" l="1"/>
  <c r="H143" i="1"/>
</calcChain>
</file>

<file path=xl/sharedStrings.xml><?xml version="1.0" encoding="utf-8"?>
<sst xmlns="http://schemas.openxmlformats.org/spreadsheetml/2006/main" count="554" uniqueCount="236">
  <si>
    <t>Annex C1:	Financial Offer Form for Essential Medicines (Lot-1)</t>
  </si>
  <si>
    <t>INVITATION TO BID: ITB/HCR/CXB/2023/001
FINANCIAL OFFER FORM
FOR
ESTABLISHMENT OF FRAME AGREEMENT(S) FOR
THE SUPPLY AND DELIVERY OF VARIOUS MEDICINES</t>
  </si>
  <si>
    <t>SN</t>
  </si>
  <si>
    <t>International Non-proprietary Names (INN)</t>
  </si>
  <si>
    <t>Administration route</t>
  </si>
  <si>
    <t>Presentation/ Strength</t>
  </si>
  <si>
    <t>Quantity</t>
  </si>
  <si>
    <t>Unit of Measure</t>
  </si>
  <si>
    <t>Unit Cost DAP Ganasasthya Warehouse Cox's Bazar (BDT) Excluding VAT</t>
  </si>
  <si>
    <t>Total Cost DAP Ganasasthya Warehouse Cox's Bazar* (BDT) Excluding VAT</t>
  </si>
  <si>
    <t>VAT (%)</t>
  </si>
  <si>
    <t>Total Cost DAP Ganasasthya Warehouse Cox's Bazar (BDT) Including VAT</t>
  </si>
  <si>
    <t>SECTION 1: ORAL DRUGS (including inhalation, sublingual, suppository, vaginal)</t>
  </si>
  <si>
    <t>Acetylsalicylic acid (ASA)=Aspirin</t>
  </si>
  <si>
    <t>Oral</t>
  </si>
  <si>
    <t>75mg</t>
  </si>
  <si>
    <t>Tab</t>
  </si>
  <si>
    <t>Acyclovir</t>
  </si>
  <si>
    <t>200mg</t>
  </si>
  <si>
    <t>Albendazole</t>
  </si>
  <si>
    <t>400mg</t>
  </si>
  <si>
    <t>Allopurinol</t>
  </si>
  <si>
    <t>100mg</t>
  </si>
  <si>
    <t>Aluminium Hydroxide/Magnesium Hydroxide</t>
  </si>
  <si>
    <t>Amitriptyline</t>
  </si>
  <si>
    <t>25mg</t>
  </si>
  <si>
    <t>Amlodipine</t>
  </si>
  <si>
    <t>5 mg</t>
  </si>
  <si>
    <t>Amoxicilin + Clavulanic acid</t>
  </si>
  <si>
    <t>500mg + 125mg</t>
  </si>
  <si>
    <t>125mg + 31.25mg/5 mL</t>
  </si>
  <si>
    <t>Btl</t>
  </si>
  <si>
    <t>Amoxicillin</t>
  </si>
  <si>
    <t xml:space="preserve">125mg/5ml
</t>
  </si>
  <si>
    <t xml:space="preserve">250mg </t>
  </si>
  <si>
    <t>Ascorbic acid =Vitamin C</t>
  </si>
  <si>
    <t>250mg</t>
  </si>
  <si>
    <t>Azithromycin</t>
  </si>
  <si>
    <t>500mg</t>
  </si>
  <si>
    <t>200mg/5 ml</t>
  </si>
  <si>
    <t>Beclomethasone inhaler CFC free</t>
  </si>
  <si>
    <t>Inhalation</t>
  </si>
  <si>
    <t>100micro.g/dose</t>
  </si>
  <si>
    <t>Aerosol</t>
  </si>
  <si>
    <t>Bisacodyl</t>
  </si>
  <si>
    <t>5mg</t>
  </si>
  <si>
    <t>Bisoprolol</t>
  </si>
  <si>
    <t>Cefixime</t>
  </si>
  <si>
    <t>Tab/Cap</t>
  </si>
  <si>
    <t>100mg/ 5 mL</t>
  </si>
  <si>
    <t>Ciprofloxacin</t>
  </si>
  <si>
    <t>Ciprofloxacin oral suspension</t>
  </si>
  <si>
    <t>250mg/5ml</t>
  </si>
  <si>
    <t>Clarithromycin</t>
  </si>
  <si>
    <t>Clopidogrel</t>
  </si>
  <si>
    <t>Clotrimazole vaginal tablet</t>
  </si>
  <si>
    <t xml:space="preserve">500mg </t>
  </si>
  <si>
    <t>Cloxacillin</t>
  </si>
  <si>
    <t>Cap</t>
  </si>
  <si>
    <t>125mg/5ml</t>
  </si>
  <si>
    <t>Doxycycline</t>
  </si>
  <si>
    <t>Enalapril</t>
  </si>
  <si>
    <t>Erythromycin</t>
  </si>
  <si>
    <t>Fluconazole</t>
  </si>
  <si>
    <t>50mg</t>
  </si>
  <si>
    <t>50mg/5ml</t>
  </si>
  <si>
    <t>Fluoxetine</t>
  </si>
  <si>
    <t>20mg</t>
  </si>
  <si>
    <t>Folic acid (folate) = Vitamine B9</t>
  </si>
  <si>
    <t xml:space="preserve">5mg </t>
  </si>
  <si>
    <t>Furosemide</t>
  </si>
  <si>
    <t>40mg</t>
  </si>
  <si>
    <t>Glicazide</t>
  </si>
  <si>
    <t>30mg</t>
  </si>
  <si>
    <t>Griseofulvin</t>
  </si>
  <si>
    <t>Hydrochlorothiazide</t>
  </si>
  <si>
    <t>Ibuprofen</t>
  </si>
  <si>
    <t>Iron Syrup</t>
  </si>
  <si>
    <t>50mg/ml</t>
  </si>
  <si>
    <t>Levodopa+Carbidopa</t>
  </si>
  <si>
    <t>100mg+10mg</t>
  </si>
  <si>
    <t>Mebendazole</t>
  </si>
  <si>
    <t>Metformin</t>
  </si>
  <si>
    <t>Methyldopa</t>
  </si>
  <si>
    <t>Metoclopramide</t>
  </si>
  <si>
    <t>10mg</t>
  </si>
  <si>
    <t>Metronidazole</t>
  </si>
  <si>
    <t>Metronidazole oral suspension</t>
  </si>
  <si>
    <t>200mg/5ml</t>
  </si>
  <si>
    <t>Misoprostol</t>
  </si>
  <si>
    <t>200mcg</t>
  </si>
  <si>
    <t>Multivitamins-Vitamin B complex</t>
  </si>
  <si>
    <t>variable composition</t>
  </si>
  <si>
    <t>Nifedipine (immediate release/short-acting)</t>
  </si>
  <si>
    <t>Nitrofurantoin</t>
  </si>
  <si>
    <t>Nitroglycerine (Glyceryl trinitrate)</t>
  </si>
  <si>
    <t>Sublingual</t>
  </si>
  <si>
    <t>400mcg</t>
  </si>
  <si>
    <t>Spray</t>
  </si>
  <si>
    <t>Nystatin (oral liquid)</t>
  </si>
  <si>
    <t>100,000IU/ml</t>
  </si>
  <si>
    <t>Omeprazole</t>
  </si>
  <si>
    <t>Oral Rehydration Salt (ORS) WHO formulation</t>
  </si>
  <si>
    <t>10.25g/L</t>
  </si>
  <si>
    <t>Sachet</t>
  </si>
  <si>
    <t>Paracetamol</t>
  </si>
  <si>
    <t>External</t>
  </si>
  <si>
    <t>Suppository</t>
  </si>
  <si>
    <t>Paracetamol, oral liquid</t>
  </si>
  <si>
    <t>Phenoxymethylpenicillin = Penicillin V</t>
  </si>
  <si>
    <t>Povidone Iodine</t>
  </si>
  <si>
    <t>10% W/V</t>
  </si>
  <si>
    <t>Prednisolone</t>
  </si>
  <si>
    <t>Propanolol HCl</t>
  </si>
  <si>
    <t>Retinol =Vitamine A</t>
  </si>
  <si>
    <t>50,000 IU</t>
  </si>
  <si>
    <t>Riboflavine</t>
  </si>
  <si>
    <t>Risperidone</t>
  </si>
  <si>
    <t>1mg</t>
  </si>
  <si>
    <t>Salbutamol inhaler CFC free</t>
  </si>
  <si>
    <t>100mcg/dose</t>
  </si>
  <si>
    <t>Spironolactone</t>
  </si>
  <si>
    <t>Sulfamethoxazole+Trimethoprim
=Cotrimoxazole</t>
  </si>
  <si>
    <t>400mg+80mg</t>
  </si>
  <si>
    <t>Valproic acid (Sodium Valproate)</t>
  </si>
  <si>
    <t>Zinc sulfate</t>
  </si>
  <si>
    <t>Zinc sulfate, syrup</t>
  </si>
  <si>
    <t>10mg/5ml, 100ml</t>
  </si>
  <si>
    <t>SECTION 2: INJECTABLES DRUGS</t>
  </si>
  <si>
    <t>Ceftriaxone</t>
  </si>
  <si>
    <t>Injection</t>
  </si>
  <si>
    <t>1g powder</t>
  </si>
  <si>
    <t>Vial</t>
  </si>
  <si>
    <t>250g powder</t>
  </si>
  <si>
    <t>200mg/100ml</t>
  </si>
  <si>
    <t>Diclofenac</t>
  </si>
  <si>
    <t>25mg/3ml</t>
  </si>
  <si>
    <t>Amp</t>
  </si>
  <si>
    <t>Epinephrine = Adrenaline</t>
  </si>
  <si>
    <t>1mg/ml, 1ml</t>
  </si>
  <si>
    <t>20mg/2ml</t>
  </si>
  <si>
    <t>Gentamycine</t>
  </si>
  <si>
    <t>40mg/2ml</t>
  </si>
  <si>
    <t>Hydrocortisone</t>
  </si>
  <si>
    <t>100mg power</t>
  </si>
  <si>
    <t>Insulin injection (soluble) (e.g. Actrapid®, Velosulin®) HUMAN</t>
  </si>
  <si>
    <t>100lU/ml, 10ml</t>
  </si>
  <si>
    <t>Insulin intermediate-acting (e.g. Insulatard®, Semitard®) HUMAN</t>
  </si>
  <si>
    <t>Lidocaine</t>
  </si>
  <si>
    <t>Magnesium sulphate</t>
  </si>
  <si>
    <t>2.5gm/5ml</t>
  </si>
  <si>
    <t>Oxytocin</t>
  </si>
  <si>
    <t>10IU/ml</t>
  </si>
  <si>
    <t>Phenobarbital</t>
  </si>
  <si>
    <t>200mg/ml</t>
  </si>
  <si>
    <t>Phenytoin</t>
  </si>
  <si>
    <t>50mg/ml, 5ml</t>
  </si>
  <si>
    <t>Phytomenadione =Vitamin K1</t>
  </si>
  <si>
    <t>10mg/ml</t>
  </si>
  <si>
    <t>Salbutamol</t>
  </si>
  <si>
    <t>50mcg/ml</t>
  </si>
  <si>
    <t>Tramadol</t>
  </si>
  <si>
    <t>SECTION 3: EXTERNAL USE DRUGS (incl. eye) and ANTISEPTICS</t>
  </si>
  <si>
    <t>Benzyl benzoate lotion</t>
  </si>
  <si>
    <t>1.25gm/5ml, 100ml</t>
  </si>
  <si>
    <t>Calamine lotion</t>
  </si>
  <si>
    <t>100ml</t>
  </si>
  <si>
    <t>Chlorhexidine gluconate solution</t>
  </si>
  <si>
    <t>Ciprofloxacin drops</t>
  </si>
  <si>
    <t>Eye</t>
  </si>
  <si>
    <t>Gentamycin (eye drops)</t>
  </si>
  <si>
    <t>Hydrocortisone cream/ointment</t>
  </si>
  <si>
    <t>1%</t>
  </si>
  <si>
    <t>Tube</t>
  </si>
  <si>
    <t>Miconazole cream/ointment</t>
  </si>
  <si>
    <t>2%</t>
  </si>
  <si>
    <t>Permethrin cream</t>
  </si>
  <si>
    <t>Silver sulfadiazine cream</t>
  </si>
  <si>
    <t>Terbinafine</t>
  </si>
  <si>
    <t>SECTION 4: INFUSION FLUIDS</t>
  </si>
  <si>
    <t xml:space="preserve">Glucose/Dextrose 5% (isotonic) </t>
  </si>
  <si>
    <t>Infusion</t>
  </si>
  <si>
    <t>Bag/Btl</t>
  </si>
  <si>
    <t xml:space="preserve">Glucose/Dextrose 50% (hypertonic) </t>
  </si>
  <si>
    <t>500 ml</t>
  </si>
  <si>
    <t xml:space="preserve">Ringer Lactate/ compound sodium lactate solution </t>
  </si>
  <si>
    <t>500ml</t>
  </si>
  <si>
    <t>Bag</t>
  </si>
  <si>
    <t>1L</t>
  </si>
  <si>
    <t>Sodium chloride (NaCl) 0.9% =physiological saline</t>
  </si>
  <si>
    <t>0.9g/100ml, 250 ml</t>
  </si>
  <si>
    <t>0.9g/100ml, 1L</t>
  </si>
  <si>
    <t>Water for injection</t>
  </si>
  <si>
    <t>5ml</t>
  </si>
  <si>
    <t>SECTION 6: VACCINES, IMMUNOGLOBULINES</t>
  </si>
  <si>
    <t>Rabbies vaccine</t>
  </si>
  <si>
    <t>2.5 IU/ml</t>
  </si>
  <si>
    <t>Tetanus immunoglobulin human (HTIG)</t>
  </si>
  <si>
    <t>250IU/ml</t>
  </si>
  <si>
    <t>Tetanus toxoid (TT)</t>
  </si>
  <si>
    <t>0.5ml</t>
  </si>
  <si>
    <t>SECTION 7: PSYCHOTHERAPEUTIC + ANTICONVULSANTS + ANTIPARKINSONIENS</t>
  </si>
  <si>
    <t>Carbamazepine</t>
  </si>
  <si>
    <t>Chlorpromazine</t>
  </si>
  <si>
    <t>Diazepam</t>
  </si>
  <si>
    <t>5mg/ml</t>
  </si>
  <si>
    <t>Haloperidol</t>
  </si>
  <si>
    <t>250mg+25mg</t>
  </si>
  <si>
    <t>500 mg</t>
  </si>
  <si>
    <t>Biperiden</t>
  </si>
  <si>
    <t>60mg</t>
  </si>
  <si>
    <t xml:space="preserve">SECTION 7: 'Others </t>
  </si>
  <si>
    <t>Budesonide inhaler CFC free</t>
  </si>
  <si>
    <t>200mcg/Puffs</t>
  </si>
  <si>
    <t>Dexamethasone</t>
  </si>
  <si>
    <t>0.5mg</t>
  </si>
  <si>
    <t>Losartan potassium</t>
  </si>
  <si>
    <t>125mg</t>
  </si>
  <si>
    <t>Telmisartan+Hydrochlorothiazide</t>
  </si>
  <si>
    <t>40mg+12.5mg</t>
  </si>
  <si>
    <t>2mg</t>
  </si>
  <si>
    <t>TOTAL AMOUNT (BDT)</t>
  </si>
  <si>
    <t>*</t>
  </si>
  <si>
    <t>The price should be inclusive of delivery cost and offloading.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</si>
  <si>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</si>
  <si>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</si>
  <si>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</si>
  <si>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</si>
  <si>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</si>
  <si>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</si>
  <si>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 xml:space="preserve">VALIDITY OF OFFER: </t>
  </si>
  <si>
    <t>NAME:</t>
  </si>
  <si>
    <t xml:space="preserve">IN THE CAPACITY OF: </t>
  </si>
  <si>
    <t>DULY AUTHORIZED TO SIGN BID FOR AND ON BEHALF OF:</t>
  </si>
  <si>
    <t>DATE:</t>
  </si>
  <si>
    <t xml:space="preserve">OFFICIAL STAMP: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</si>
</sst>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BDT]\ #,##0.0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B0F0"/>
      </left>
      <right/>
      <top/>
      <bottom/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/>
      <bottom style="medium">
        <color rgb="FF00B0F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1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4" borderId="7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9" fontId="8" fillId="2" borderId="7" xfId="2" applyFont="1" applyFill="1" applyBorder="1" applyAlignment="1">
      <alignment horizontal="center" vertical="center"/>
    </xf>
    <xf numFmtId="9" fontId="12" fillId="2" borderId="7" xfId="2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9" fillId="5" borderId="11" xfId="0" quotePrefix="1" applyFont="1" applyFill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 wrapText="1"/>
    </xf>
    <xf numFmtId="38" fontId="14" fillId="5" borderId="1" xfId="1" applyNumberFormat="1" applyFont="1" applyFill="1" applyBorder="1" applyAlignment="1">
      <alignment horizontal="center" vertical="center"/>
    </xf>
    <xf numFmtId="1" fontId="14" fillId="5" borderId="1" xfId="1" applyNumberFormat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center" vertical="center"/>
    </xf>
    <xf numFmtId="49" fontId="9" fillId="0" borderId="10" xfId="0" applyNumberFormat="1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38" fontId="14" fillId="0" borderId="10" xfId="0" applyNumberFormat="1" applyFont="1" applyBorder="1" applyAlignment="1">
      <alignment horizontal="center" vertical="center"/>
    </xf>
    <xf numFmtId="1" fontId="14" fillId="0" borderId="10" xfId="1" applyNumberFormat="1" applyFont="1" applyBorder="1" applyAlignment="1">
      <alignment horizontal="center" vertical="center" wrapText="1"/>
    </xf>
    <xf numFmtId="0" fontId="9" fillId="3" borderId="7" xfId="0" quotePrefix="1" applyFont="1" applyFill="1" applyBorder="1" applyAlignment="1">
      <alignment horizontal="center" vertical="center"/>
    </xf>
    <xf numFmtId="0" fontId="14" fillId="0" borderId="7" xfId="0" applyFont="1" applyBorder="1" applyAlignment="1">
      <alignment horizontal="left" vertical="center" wrapText="1"/>
    </xf>
    <xf numFmtId="38" fontId="14" fillId="0" borderId="7" xfId="0" applyNumberFormat="1" applyFont="1" applyBorder="1" applyAlignment="1">
      <alignment horizontal="center" vertical="center"/>
    </xf>
    <xf numFmtId="1" fontId="14" fillId="0" borderId="7" xfId="1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38" fontId="14" fillId="0" borderId="9" xfId="0" applyNumberFormat="1" applyFont="1" applyBorder="1" applyAlignment="1">
      <alignment horizontal="center" vertical="center"/>
    </xf>
    <xf numFmtId="1" fontId="14" fillId="0" borderId="9" xfId="1" applyNumberFormat="1" applyFont="1" applyBorder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left" vertical="center" wrapText="1"/>
    </xf>
    <xf numFmtId="38" fontId="14" fillId="5" borderId="1" xfId="0" applyNumberFormat="1" applyFont="1" applyFill="1" applyBorder="1" applyAlignment="1">
      <alignment horizontal="center" vertical="center"/>
    </xf>
    <xf numFmtId="1" fontId="14" fillId="0" borderId="7" xfId="1" applyNumberFormat="1" applyFont="1" applyFill="1" applyBorder="1" applyAlignment="1">
      <alignment horizontal="center" vertical="center" wrapText="1"/>
    </xf>
    <xf numFmtId="38" fontId="14" fillId="5" borderId="1" xfId="0" applyNumberFormat="1" applyFont="1" applyFill="1" applyBorder="1" applyAlignment="1">
      <alignment horizontal="left" vertical="center"/>
    </xf>
    <xf numFmtId="1" fontId="14" fillId="5" borderId="1" xfId="1" applyNumberFormat="1" applyFont="1" applyFill="1" applyBorder="1" applyAlignment="1">
      <alignment horizontal="left" vertical="center" wrapText="1"/>
    </xf>
    <xf numFmtId="0" fontId="9" fillId="3" borderId="9" xfId="0" quotePrefix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left" vertical="center"/>
    </xf>
    <xf numFmtId="0" fontId="16" fillId="3" borderId="7" xfId="0" applyFont="1" applyFill="1" applyBorder="1" applyAlignment="1">
      <alignment vertical="center"/>
    </xf>
    <xf numFmtId="0" fontId="16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2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8" fillId="3" borderId="17" xfId="0" applyFont="1" applyFill="1" applyBorder="1" applyAlignment="1">
      <alignment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3" borderId="21" xfId="0" applyFont="1" applyFill="1" applyBorder="1" applyAlignment="1">
      <alignment vertical="center"/>
    </xf>
  </cellXfs>
  <cellStyles count="4">
    <cellStyle name="Comma" xfId="1" builtinId="3"/>
    <cellStyle name="Normal" xfId="0" builtinId="0"/>
    <cellStyle name="Normal 2" xfId="3" xr:uid="{63D601EA-4A58-43DE-8BD5-E174633CA7A7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79374</xdr:colOff>
      <xdr:row>0</xdr:row>
      <xdr:rowOff>103188</xdr:rowOff>
    </xdr:from>
    <xdr:to>
      <xdr:col>2</xdr:col>
      <xdr:colOff>342146</xdr:colOff>
      <xdr:row>1</xdr:row>
      <xdr:rowOff>303213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AC79352-BC22-4C1C-AE1C-65E492E7F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" y="103188"/>
          <a:ext cx="2576553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199"/>
  <sheetViews>
    <sheetView tabSelected="1" view="pageBreakPreview" topLeftCell="A143" zoomScale="90" zoomScaleNormal="80" zoomScaleSheetLayoutView="90" workbookViewId="0">
      <selection activeCell="B147" sqref="B147:G150"/>
    </sheetView>
  </sheetViews>
  <sheetFormatPr defaultColWidth="9.28515625" defaultRowHeight="14.45"/>
  <cols>
    <col min="1" max="1" width="4" style="2" customWidth="1"/>
    <col min="2" max="3" width="30.5703125" style="1" customWidth="1"/>
    <col min="4" max="4" width="22.42578125" style="17" customWidth="1"/>
    <col min="5" max="5" width="12.85546875" style="2" bestFit="1" customWidth="1"/>
    <col min="6" max="6" width="17.140625" style="2" customWidth="1"/>
    <col min="7" max="7" width="20" style="1" customWidth="1"/>
    <col min="8" max="8" width="21.140625" style="1" customWidth="1"/>
    <col min="9" max="9" width="17.42578125" style="1" customWidth="1"/>
    <col min="10" max="10" width="18.5703125" style="1" customWidth="1"/>
    <col min="11" max="16384" width="9.28515625" style="1"/>
  </cols>
  <sheetData>
    <row r="1" spans="1:10" ht="59.1" customHeight="1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s="15" customFormat="1" ht="75" customHeight="1">
      <c r="A2" s="69" t="s">
        <v>1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16" customFormat="1" ht="107.45" customHeight="1">
      <c r="A3" s="28" t="s">
        <v>2</v>
      </c>
      <c r="B3" s="38" t="s">
        <v>3</v>
      </c>
      <c r="C3" s="38" t="s">
        <v>4</v>
      </c>
      <c r="D3" s="38" t="s">
        <v>5</v>
      </c>
      <c r="E3" s="39" t="s">
        <v>6</v>
      </c>
      <c r="F3" s="39" t="s">
        <v>7</v>
      </c>
      <c r="G3" s="28" t="s">
        <v>8</v>
      </c>
      <c r="H3" s="28" t="s">
        <v>9</v>
      </c>
      <c r="I3" s="28" t="s">
        <v>10</v>
      </c>
      <c r="J3" s="28" t="s">
        <v>11</v>
      </c>
    </row>
    <row r="4" spans="1:10" ht="30" customHeight="1">
      <c r="A4" s="40" t="s">
        <v>12</v>
      </c>
      <c r="B4" s="41"/>
      <c r="C4" s="41"/>
      <c r="D4" s="42"/>
      <c r="E4" s="43"/>
      <c r="F4" s="44"/>
      <c r="G4" s="30">
        <v>0</v>
      </c>
      <c r="H4" s="31">
        <f>E4*G4</f>
        <v>0</v>
      </c>
      <c r="I4" s="36">
        <v>0</v>
      </c>
      <c r="J4" s="32">
        <f>H4+(H4*I4)</f>
        <v>0</v>
      </c>
    </row>
    <row r="5" spans="1:10" ht="30" customHeight="1">
      <c r="A5" s="45">
        <v>1</v>
      </c>
      <c r="B5" s="46" t="s">
        <v>13</v>
      </c>
      <c r="C5" s="29" t="s">
        <v>14</v>
      </c>
      <c r="D5" s="47" t="s">
        <v>15</v>
      </c>
      <c r="E5" s="48">
        <v>50000</v>
      </c>
      <c r="F5" s="49" t="s">
        <v>16</v>
      </c>
      <c r="G5" s="30">
        <v>0</v>
      </c>
      <c r="H5" s="31">
        <f>E5*G5</f>
        <v>0</v>
      </c>
      <c r="I5" s="36">
        <v>0</v>
      </c>
      <c r="J5" s="32">
        <f t="shared" ref="J5:J59" si="0">H5+(H5*I5)</f>
        <v>0</v>
      </c>
    </row>
    <row r="6" spans="1:10" ht="30" customHeight="1">
      <c r="A6" s="50">
        <v>2</v>
      </c>
      <c r="B6" s="29" t="s">
        <v>17</v>
      </c>
      <c r="C6" s="29" t="s">
        <v>14</v>
      </c>
      <c r="D6" s="51" t="s">
        <v>18</v>
      </c>
      <c r="E6" s="52">
        <v>2800</v>
      </c>
      <c r="F6" s="53" t="s">
        <v>16</v>
      </c>
      <c r="G6" s="30">
        <v>0</v>
      </c>
      <c r="H6" s="31">
        <f t="shared" ref="H6:H9" si="1">E6*G6</f>
        <v>0</v>
      </c>
      <c r="I6" s="36">
        <v>0</v>
      </c>
      <c r="J6" s="32">
        <f t="shared" si="0"/>
        <v>0</v>
      </c>
    </row>
    <row r="7" spans="1:10" ht="30" customHeight="1">
      <c r="A7" s="50">
        <v>3</v>
      </c>
      <c r="B7" s="29" t="s">
        <v>19</v>
      </c>
      <c r="C7" s="29" t="s">
        <v>14</v>
      </c>
      <c r="D7" s="51" t="s">
        <v>20</v>
      </c>
      <c r="E7" s="52">
        <v>69000</v>
      </c>
      <c r="F7" s="53" t="s">
        <v>16</v>
      </c>
      <c r="G7" s="30">
        <v>0</v>
      </c>
      <c r="H7" s="31">
        <f t="shared" si="1"/>
        <v>0</v>
      </c>
      <c r="I7" s="36">
        <v>0</v>
      </c>
      <c r="J7" s="32">
        <f t="shared" si="0"/>
        <v>0</v>
      </c>
    </row>
    <row r="8" spans="1:10" ht="30" customHeight="1">
      <c r="A8" s="45">
        <v>4</v>
      </c>
      <c r="B8" s="29" t="s">
        <v>21</v>
      </c>
      <c r="C8" s="29" t="s">
        <v>14</v>
      </c>
      <c r="D8" s="51" t="s">
        <v>22</v>
      </c>
      <c r="E8" s="52">
        <v>4000</v>
      </c>
      <c r="F8" s="53" t="s">
        <v>16</v>
      </c>
      <c r="G8" s="30">
        <v>0</v>
      </c>
      <c r="H8" s="31">
        <f t="shared" si="1"/>
        <v>0</v>
      </c>
      <c r="I8" s="36">
        <v>0</v>
      </c>
      <c r="J8" s="32">
        <f t="shared" si="0"/>
        <v>0</v>
      </c>
    </row>
    <row r="9" spans="1:10" ht="30" customHeight="1">
      <c r="A9" s="50">
        <v>5</v>
      </c>
      <c r="B9" s="29" t="s">
        <v>23</v>
      </c>
      <c r="C9" s="29" t="s">
        <v>14</v>
      </c>
      <c r="D9" s="51" t="s">
        <v>20</v>
      </c>
      <c r="E9" s="52">
        <v>800000</v>
      </c>
      <c r="F9" s="53" t="s">
        <v>16</v>
      </c>
      <c r="G9" s="30">
        <v>0</v>
      </c>
      <c r="H9" s="31">
        <f t="shared" si="1"/>
        <v>0</v>
      </c>
      <c r="I9" s="36">
        <v>0</v>
      </c>
      <c r="J9" s="32">
        <f t="shared" si="0"/>
        <v>0</v>
      </c>
    </row>
    <row r="10" spans="1:10" ht="30" customHeight="1">
      <c r="A10" s="50">
        <v>6</v>
      </c>
      <c r="B10" s="29" t="s">
        <v>24</v>
      </c>
      <c r="C10" s="29" t="s">
        <v>14</v>
      </c>
      <c r="D10" s="51" t="s">
        <v>25</v>
      </c>
      <c r="E10" s="52">
        <v>260000</v>
      </c>
      <c r="F10" s="53" t="s">
        <v>16</v>
      </c>
      <c r="G10" s="30">
        <v>0</v>
      </c>
      <c r="H10" s="31">
        <f>E10*G10</f>
        <v>0</v>
      </c>
      <c r="I10" s="36">
        <v>0</v>
      </c>
      <c r="J10" s="32">
        <f t="shared" si="0"/>
        <v>0</v>
      </c>
    </row>
    <row r="11" spans="1:10" ht="30" customHeight="1">
      <c r="A11" s="45">
        <v>7</v>
      </c>
      <c r="B11" s="29" t="s">
        <v>26</v>
      </c>
      <c r="C11" s="29" t="s">
        <v>14</v>
      </c>
      <c r="D11" s="51" t="s">
        <v>27</v>
      </c>
      <c r="E11" s="52">
        <v>634000</v>
      </c>
      <c r="F11" s="53" t="s">
        <v>16</v>
      </c>
      <c r="G11" s="30">
        <v>0</v>
      </c>
      <c r="H11" s="31">
        <f t="shared" ref="H11:H53" si="2">E11*G11</f>
        <v>0</v>
      </c>
      <c r="I11" s="36">
        <v>0</v>
      </c>
      <c r="J11" s="32">
        <f t="shared" si="0"/>
        <v>0</v>
      </c>
    </row>
    <row r="12" spans="1:10" ht="30" customHeight="1">
      <c r="A12" s="50">
        <v>8</v>
      </c>
      <c r="B12" s="29" t="s">
        <v>28</v>
      </c>
      <c r="C12" s="29" t="s">
        <v>14</v>
      </c>
      <c r="D12" s="51" t="s">
        <v>29</v>
      </c>
      <c r="E12" s="52">
        <v>180000</v>
      </c>
      <c r="F12" s="53" t="s">
        <v>16</v>
      </c>
      <c r="G12" s="30">
        <v>0</v>
      </c>
      <c r="H12" s="31">
        <f t="shared" si="2"/>
        <v>0</v>
      </c>
      <c r="I12" s="36">
        <v>0</v>
      </c>
      <c r="J12" s="32">
        <f t="shared" si="0"/>
        <v>0</v>
      </c>
    </row>
    <row r="13" spans="1:10" ht="30" customHeight="1">
      <c r="A13" s="50">
        <v>9</v>
      </c>
      <c r="B13" s="29" t="s">
        <v>28</v>
      </c>
      <c r="C13" s="29" t="s">
        <v>14</v>
      </c>
      <c r="D13" s="51" t="s">
        <v>30</v>
      </c>
      <c r="E13" s="52">
        <v>9000</v>
      </c>
      <c r="F13" s="53" t="s">
        <v>31</v>
      </c>
      <c r="G13" s="30">
        <v>0</v>
      </c>
      <c r="H13" s="31">
        <f t="shared" si="2"/>
        <v>0</v>
      </c>
      <c r="I13" s="36">
        <v>0</v>
      </c>
      <c r="J13" s="32">
        <f t="shared" si="0"/>
        <v>0</v>
      </c>
    </row>
    <row r="14" spans="1:10" ht="30" customHeight="1">
      <c r="A14" s="45">
        <v>10</v>
      </c>
      <c r="B14" s="29" t="s">
        <v>32</v>
      </c>
      <c r="C14" s="29" t="s">
        <v>14</v>
      </c>
      <c r="D14" s="51" t="s">
        <v>33</v>
      </c>
      <c r="E14" s="52">
        <v>75000</v>
      </c>
      <c r="F14" s="53" t="s">
        <v>31</v>
      </c>
      <c r="G14" s="30">
        <v>0</v>
      </c>
      <c r="H14" s="31">
        <f t="shared" si="2"/>
        <v>0</v>
      </c>
      <c r="I14" s="36">
        <v>0</v>
      </c>
      <c r="J14" s="32">
        <f t="shared" si="0"/>
        <v>0</v>
      </c>
    </row>
    <row r="15" spans="1:10" ht="30" customHeight="1">
      <c r="A15" s="50">
        <v>11</v>
      </c>
      <c r="B15" s="29" t="s">
        <v>32</v>
      </c>
      <c r="C15" s="29" t="s">
        <v>14</v>
      </c>
      <c r="D15" s="51" t="s">
        <v>34</v>
      </c>
      <c r="E15" s="52">
        <v>225000</v>
      </c>
      <c r="F15" s="53" t="s">
        <v>16</v>
      </c>
      <c r="G15" s="30">
        <v>0</v>
      </c>
      <c r="H15" s="31">
        <f t="shared" si="2"/>
        <v>0</v>
      </c>
      <c r="I15" s="36">
        <v>0</v>
      </c>
      <c r="J15" s="32">
        <f t="shared" si="0"/>
        <v>0</v>
      </c>
    </row>
    <row r="16" spans="1:10" ht="30" customHeight="1">
      <c r="A16" s="50">
        <v>12</v>
      </c>
      <c r="B16" s="29" t="s">
        <v>35</v>
      </c>
      <c r="C16" s="29" t="s">
        <v>14</v>
      </c>
      <c r="D16" s="51" t="s">
        <v>36</v>
      </c>
      <c r="E16" s="52">
        <v>100000</v>
      </c>
      <c r="F16" s="53" t="s">
        <v>16</v>
      </c>
      <c r="G16" s="30">
        <v>0</v>
      </c>
      <c r="H16" s="31">
        <f t="shared" si="2"/>
        <v>0</v>
      </c>
      <c r="I16" s="36">
        <v>0</v>
      </c>
      <c r="J16" s="32">
        <f t="shared" si="0"/>
        <v>0</v>
      </c>
    </row>
    <row r="17" spans="1:10" ht="30" customHeight="1">
      <c r="A17" s="45">
        <v>13</v>
      </c>
      <c r="B17" s="29" t="s">
        <v>37</v>
      </c>
      <c r="C17" s="29" t="s">
        <v>14</v>
      </c>
      <c r="D17" s="51" t="s">
        <v>38</v>
      </c>
      <c r="E17" s="52">
        <v>92000</v>
      </c>
      <c r="F17" s="53" t="s">
        <v>16</v>
      </c>
      <c r="G17" s="30">
        <v>0</v>
      </c>
      <c r="H17" s="31">
        <f t="shared" si="2"/>
        <v>0</v>
      </c>
      <c r="I17" s="36">
        <v>0</v>
      </c>
      <c r="J17" s="32">
        <f t="shared" si="0"/>
        <v>0</v>
      </c>
    </row>
    <row r="18" spans="1:10" ht="30" customHeight="1">
      <c r="A18" s="50">
        <v>14</v>
      </c>
      <c r="B18" s="29" t="s">
        <v>37</v>
      </c>
      <c r="C18" s="29" t="s">
        <v>14</v>
      </c>
      <c r="D18" s="51" t="s">
        <v>39</v>
      </c>
      <c r="E18" s="52">
        <v>7000</v>
      </c>
      <c r="F18" s="53" t="s">
        <v>31</v>
      </c>
      <c r="G18" s="30">
        <v>0</v>
      </c>
      <c r="H18" s="31">
        <f t="shared" si="2"/>
        <v>0</v>
      </c>
      <c r="I18" s="36">
        <v>0</v>
      </c>
      <c r="J18" s="32">
        <f t="shared" si="0"/>
        <v>0</v>
      </c>
    </row>
    <row r="19" spans="1:10" ht="30" customHeight="1">
      <c r="A19" s="50">
        <v>15</v>
      </c>
      <c r="B19" s="29" t="s">
        <v>40</v>
      </c>
      <c r="C19" s="29" t="s">
        <v>41</v>
      </c>
      <c r="D19" s="51" t="s">
        <v>42</v>
      </c>
      <c r="E19" s="52">
        <v>6000</v>
      </c>
      <c r="F19" s="53" t="s">
        <v>43</v>
      </c>
      <c r="G19" s="30">
        <v>0</v>
      </c>
      <c r="H19" s="31">
        <f t="shared" si="2"/>
        <v>0</v>
      </c>
      <c r="I19" s="36">
        <v>0</v>
      </c>
      <c r="J19" s="32">
        <f t="shared" si="0"/>
        <v>0</v>
      </c>
    </row>
    <row r="20" spans="1:10" ht="30" customHeight="1">
      <c r="A20" s="45">
        <v>16</v>
      </c>
      <c r="B20" s="29" t="s">
        <v>44</v>
      </c>
      <c r="C20" s="29" t="s">
        <v>14</v>
      </c>
      <c r="D20" s="51" t="s">
        <v>45</v>
      </c>
      <c r="E20" s="52">
        <v>97000</v>
      </c>
      <c r="F20" s="53" t="s">
        <v>16</v>
      </c>
      <c r="G20" s="30">
        <v>0</v>
      </c>
      <c r="H20" s="31">
        <f t="shared" si="2"/>
        <v>0</v>
      </c>
      <c r="I20" s="36">
        <v>0</v>
      </c>
      <c r="J20" s="32">
        <f t="shared" si="0"/>
        <v>0</v>
      </c>
    </row>
    <row r="21" spans="1:10" ht="30" customHeight="1">
      <c r="A21" s="50">
        <v>17</v>
      </c>
      <c r="B21" s="29" t="s">
        <v>46</v>
      </c>
      <c r="C21" s="29" t="s">
        <v>14</v>
      </c>
      <c r="D21" s="51" t="s">
        <v>45</v>
      </c>
      <c r="E21" s="52">
        <v>54000</v>
      </c>
      <c r="F21" s="53" t="s">
        <v>16</v>
      </c>
      <c r="G21" s="30">
        <v>0</v>
      </c>
      <c r="H21" s="31">
        <f t="shared" si="2"/>
        <v>0</v>
      </c>
      <c r="I21" s="36">
        <v>0</v>
      </c>
      <c r="J21" s="32">
        <f t="shared" si="0"/>
        <v>0</v>
      </c>
    </row>
    <row r="22" spans="1:10" ht="30" customHeight="1">
      <c r="A22" s="50">
        <v>18</v>
      </c>
      <c r="B22" s="29" t="s">
        <v>47</v>
      </c>
      <c r="C22" s="29" t="s">
        <v>14</v>
      </c>
      <c r="D22" s="51" t="s">
        <v>20</v>
      </c>
      <c r="E22" s="52">
        <v>187000</v>
      </c>
      <c r="F22" s="53" t="s">
        <v>48</v>
      </c>
      <c r="G22" s="30">
        <v>0</v>
      </c>
      <c r="H22" s="31">
        <f t="shared" si="2"/>
        <v>0</v>
      </c>
      <c r="I22" s="36">
        <v>0</v>
      </c>
      <c r="J22" s="32">
        <f t="shared" si="0"/>
        <v>0</v>
      </c>
    </row>
    <row r="23" spans="1:10" ht="30" customHeight="1">
      <c r="A23" s="45">
        <v>19</v>
      </c>
      <c r="B23" s="29" t="s">
        <v>47</v>
      </c>
      <c r="C23" s="29" t="s">
        <v>14</v>
      </c>
      <c r="D23" s="51" t="s">
        <v>49</v>
      </c>
      <c r="E23" s="52">
        <v>3000</v>
      </c>
      <c r="F23" s="53" t="s">
        <v>31</v>
      </c>
      <c r="G23" s="30">
        <v>0</v>
      </c>
      <c r="H23" s="31">
        <f t="shared" si="2"/>
        <v>0</v>
      </c>
      <c r="I23" s="36">
        <v>0</v>
      </c>
      <c r="J23" s="32">
        <f t="shared" si="0"/>
        <v>0</v>
      </c>
    </row>
    <row r="24" spans="1:10" ht="30" customHeight="1">
      <c r="A24" s="50">
        <v>20</v>
      </c>
      <c r="B24" s="29" t="s">
        <v>50</v>
      </c>
      <c r="C24" s="29" t="s">
        <v>14</v>
      </c>
      <c r="D24" s="51" t="s">
        <v>38</v>
      </c>
      <c r="E24" s="52">
        <v>177000</v>
      </c>
      <c r="F24" s="53" t="s">
        <v>16</v>
      </c>
      <c r="G24" s="30">
        <v>0</v>
      </c>
      <c r="H24" s="31">
        <f t="shared" si="2"/>
        <v>0</v>
      </c>
      <c r="I24" s="36">
        <v>0</v>
      </c>
      <c r="J24" s="32">
        <f t="shared" si="0"/>
        <v>0</v>
      </c>
    </row>
    <row r="25" spans="1:10" ht="30" customHeight="1">
      <c r="A25" s="50">
        <v>21</v>
      </c>
      <c r="B25" s="29" t="s">
        <v>51</v>
      </c>
      <c r="C25" s="29" t="s">
        <v>14</v>
      </c>
      <c r="D25" s="51" t="s">
        <v>52</v>
      </c>
      <c r="E25" s="52">
        <v>12000</v>
      </c>
      <c r="F25" s="53" t="s">
        <v>31</v>
      </c>
      <c r="G25" s="30">
        <v>0</v>
      </c>
      <c r="H25" s="31">
        <f t="shared" si="2"/>
        <v>0</v>
      </c>
      <c r="I25" s="36">
        <v>0</v>
      </c>
      <c r="J25" s="32">
        <f t="shared" si="0"/>
        <v>0</v>
      </c>
    </row>
    <row r="26" spans="1:10" ht="30" customHeight="1">
      <c r="A26" s="45">
        <v>22</v>
      </c>
      <c r="B26" s="29" t="s">
        <v>53</v>
      </c>
      <c r="C26" s="29" t="s">
        <v>14</v>
      </c>
      <c r="D26" s="51" t="s">
        <v>38</v>
      </c>
      <c r="E26" s="52">
        <v>1000</v>
      </c>
      <c r="F26" s="53" t="s">
        <v>16</v>
      </c>
      <c r="G26" s="30">
        <v>0</v>
      </c>
      <c r="H26" s="31">
        <f t="shared" si="2"/>
        <v>0</v>
      </c>
      <c r="I26" s="36">
        <v>0</v>
      </c>
      <c r="J26" s="32">
        <f t="shared" si="0"/>
        <v>0</v>
      </c>
    </row>
    <row r="27" spans="1:10" ht="30" customHeight="1">
      <c r="A27" s="50">
        <v>23</v>
      </c>
      <c r="B27" s="29" t="s">
        <v>54</v>
      </c>
      <c r="C27" s="29" t="s">
        <v>14</v>
      </c>
      <c r="D27" s="51" t="s">
        <v>15</v>
      </c>
      <c r="E27" s="52">
        <v>6000</v>
      </c>
      <c r="F27" s="53" t="s">
        <v>16</v>
      </c>
      <c r="G27" s="30">
        <v>0</v>
      </c>
      <c r="H27" s="31">
        <f t="shared" si="2"/>
        <v>0</v>
      </c>
      <c r="I27" s="36">
        <v>0</v>
      </c>
      <c r="J27" s="32">
        <f t="shared" si="0"/>
        <v>0</v>
      </c>
    </row>
    <row r="28" spans="1:10" ht="30" customHeight="1">
      <c r="A28" s="50">
        <v>24</v>
      </c>
      <c r="B28" s="29" t="s">
        <v>55</v>
      </c>
      <c r="C28" s="29" t="s">
        <v>14</v>
      </c>
      <c r="D28" s="51" t="s">
        <v>56</v>
      </c>
      <c r="E28" s="52">
        <v>7000</v>
      </c>
      <c r="F28" s="53" t="s">
        <v>16</v>
      </c>
      <c r="G28" s="30">
        <v>0</v>
      </c>
      <c r="H28" s="31">
        <f t="shared" si="2"/>
        <v>0</v>
      </c>
      <c r="I28" s="36">
        <v>0</v>
      </c>
      <c r="J28" s="32">
        <f t="shared" si="0"/>
        <v>0</v>
      </c>
    </row>
    <row r="29" spans="1:10" ht="30" customHeight="1">
      <c r="A29" s="45">
        <v>25</v>
      </c>
      <c r="B29" s="29" t="s">
        <v>57</v>
      </c>
      <c r="C29" s="29" t="s">
        <v>14</v>
      </c>
      <c r="D29" s="51" t="s">
        <v>38</v>
      </c>
      <c r="E29" s="52">
        <v>300000</v>
      </c>
      <c r="F29" s="53" t="s">
        <v>58</v>
      </c>
      <c r="G29" s="30">
        <v>0</v>
      </c>
      <c r="H29" s="31">
        <f t="shared" si="2"/>
        <v>0</v>
      </c>
      <c r="I29" s="36">
        <v>0</v>
      </c>
      <c r="J29" s="32">
        <f t="shared" si="0"/>
        <v>0</v>
      </c>
    </row>
    <row r="30" spans="1:10" ht="30" customHeight="1">
      <c r="A30" s="50">
        <v>26</v>
      </c>
      <c r="B30" s="29" t="s">
        <v>57</v>
      </c>
      <c r="C30" s="29" t="s">
        <v>14</v>
      </c>
      <c r="D30" s="51" t="s">
        <v>59</v>
      </c>
      <c r="E30" s="52">
        <v>9000</v>
      </c>
      <c r="F30" s="53" t="s">
        <v>31</v>
      </c>
      <c r="G30" s="30">
        <v>0</v>
      </c>
      <c r="H30" s="31">
        <f t="shared" si="2"/>
        <v>0</v>
      </c>
      <c r="I30" s="36">
        <v>0</v>
      </c>
      <c r="J30" s="32">
        <f t="shared" si="0"/>
        <v>0</v>
      </c>
    </row>
    <row r="31" spans="1:10" ht="30" customHeight="1">
      <c r="A31" s="50">
        <v>27</v>
      </c>
      <c r="B31" s="29" t="s">
        <v>60</v>
      </c>
      <c r="C31" s="29" t="s">
        <v>14</v>
      </c>
      <c r="D31" s="51" t="s">
        <v>22</v>
      </c>
      <c r="E31" s="52">
        <v>47000</v>
      </c>
      <c r="F31" s="53" t="s">
        <v>58</v>
      </c>
      <c r="G31" s="30">
        <v>0</v>
      </c>
      <c r="H31" s="31">
        <f t="shared" si="2"/>
        <v>0</v>
      </c>
      <c r="I31" s="36">
        <v>0</v>
      </c>
      <c r="J31" s="32">
        <f t="shared" si="0"/>
        <v>0</v>
      </c>
    </row>
    <row r="32" spans="1:10" ht="30" customHeight="1">
      <c r="A32" s="45">
        <v>28</v>
      </c>
      <c r="B32" s="29" t="s">
        <v>61</v>
      </c>
      <c r="C32" s="29" t="s">
        <v>14</v>
      </c>
      <c r="D32" s="51" t="s">
        <v>45</v>
      </c>
      <c r="E32" s="52">
        <v>16000</v>
      </c>
      <c r="F32" s="53" t="s">
        <v>16</v>
      </c>
      <c r="G32" s="30">
        <v>0</v>
      </c>
      <c r="H32" s="31">
        <f t="shared" si="2"/>
        <v>0</v>
      </c>
      <c r="I32" s="36">
        <v>0</v>
      </c>
      <c r="J32" s="32">
        <f t="shared" si="0"/>
        <v>0</v>
      </c>
    </row>
    <row r="33" spans="1:10" ht="30" customHeight="1">
      <c r="A33" s="50">
        <v>29</v>
      </c>
      <c r="B33" s="29" t="s">
        <v>62</v>
      </c>
      <c r="C33" s="29" t="s">
        <v>14</v>
      </c>
      <c r="D33" s="51" t="s">
        <v>36</v>
      </c>
      <c r="E33" s="52">
        <v>47000</v>
      </c>
      <c r="F33" s="53" t="s">
        <v>16</v>
      </c>
      <c r="G33" s="30">
        <v>0</v>
      </c>
      <c r="H33" s="31">
        <f t="shared" si="2"/>
        <v>0</v>
      </c>
      <c r="I33" s="36">
        <v>0</v>
      </c>
      <c r="J33" s="32">
        <f t="shared" si="0"/>
        <v>0</v>
      </c>
    </row>
    <row r="34" spans="1:10" ht="30" customHeight="1">
      <c r="A34" s="50">
        <v>30</v>
      </c>
      <c r="B34" s="29" t="s">
        <v>63</v>
      </c>
      <c r="C34" s="29" t="s">
        <v>14</v>
      </c>
      <c r="D34" s="51" t="s">
        <v>64</v>
      </c>
      <c r="E34" s="52">
        <v>47000</v>
      </c>
      <c r="F34" s="53" t="s">
        <v>58</v>
      </c>
      <c r="G34" s="30">
        <v>0</v>
      </c>
      <c r="H34" s="31">
        <f t="shared" si="2"/>
        <v>0</v>
      </c>
      <c r="I34" s="36">
        <v>0</v>
      </c>
      <c r="J34" s="32">
        <f t="shared" si="0"/>
        <v>0</v>
      </c>
    </row>
    <row r="35" spans="1:10" ht="30" customHeight="1">
      <c r="A35" s="45">
        <v>31</v>
      </c>
      <c r="B35" s="29" t="s">
        <v>63</v>
      </c>
      <c r="C35" s="29" t="s">
        <v>14</v>
      </c>
      <c r="D35" s="51" t="s">
        <v>65</v>
      </c>
      <c r="E35" s="52">
        <v>200</v>
      </c>
      <c r="F35" s="53" t="s">
        <v>31</v>
      </c>
      <c r="G35" s="30">
        <v>0</v>
      </c>
      <c r="H35" s="31">
        <f t="shared" si="2"/>
        <v>0</v>
      </c>
      <c r="I35" s="36">
        <v>0</v>
      </c>
      <c r="J35" s="32">
        <f t="shared" si="0"/>
        <v>0</v>
      </c>
    </row>
    <row r="36" spans="1:10" ht="30" customHeight="1">
      <c r="A36" s="50">
        <v>32</v>
      </c>
      <c r="B36" s="29" t="s">
        <v>66</v>
      </c>
      <c r="C36" s="29" t="s">
        <v>14</v>
      </c>
      <c r="D36" s="51" t="s">
        <v>67</v>
      </c>
      <c r="E36" s="52">
        <v>13000</v>
      </c>
      <c r="F36" s="53" t="s">
        <v>58</v>
      </c>
      <c r="G36" s="30">
        <v>0</v>
      </c>
      <c r="H36" s="31">
        <f t="shared" si="2"/>
        <v>0</v>
      </c>
      <c r="I36" s="36">
        <v>0</v>
      </c>
      <c r="J36" s="32">
        <f t="shared" si="0"/>
        <v>0</v>
      </c>
    </row>
    <row r="37" spans="1:10" ht="30" customHeight="1">
      <c r="A37" s="50">
        <v>33</v>
      </c>
      <c r="B37" s="29" t="s">
        <v>68</v>
      </c>
      <c r="C37" s="29" t="s">
        <v>14</v>
      </c>
      <c r="D37" s="51" t="s">
        <v>69</v>
      </c>
      <c r="E37" s="52">
        <v>134000</v>
      </c>
      <c r="F37" s="53" t="s">
        <v>16</v>
      </c>
      <c r="G37" s="30">
        <v>0</v>
      </c>
      <c r="H37" s="31">
        <f t="shared" si="2"/>
        <v>0</v>
      </c>
      <c r="I37" s="36">
        <v>0</v>
      </c>
      <c r="J37" s="32">
        <f t="shared" si="0"/>
        <v>0</v>
      </c>
    </row>
    <row r="38" spans="1:10" ht="30" customHeight="1">
      <c r="A38" s="45">
        <v>34</v>
      </c>
      <c r="B38" s="29" t="s">
        <v>70</v>
      </c>
      <c r="C38" s="29" t="s">
        <v>14</v>
      </c>
      <c r="D38" s="51" t="s">
        <v>71</v>
      </c>
      <c r="E38" s="52">
        <v>50000</v>
      </c>
      <c r="F38" s="53" t="s">
        <v>16</v>
      </c>
      <c r="G38" s="30">
        <v>0</v>
      </c>
      <c r="H38" s="31">
        <f t="shared" si="2"/>
        <v>0</v>
      </c>
      <c r="I38" s="36">
        <v>0</v>
      </c>
      <c r="J38" s="32">
        <f t="shared" si="0"/>
        <v>0</v>
      </c>
    </row>
    <row r="39" spans="1:10" ht="30" customHeight="1">
      <c r="A39" s="50">
        <v>35</v>
      </c>
      <c r="B39" s="29" t="s">
        <v>72</v>
      </c>
      <c r="C39" s="29" t="s">
        <v>14</v>
      </c>
      <c r="D39" s="51" t="s">
        <v>73</v>
      </c>
      <c r="E39" s="52">
        <v>61000</v>
      </c>
      <c r="F39" s="53" t="s">
        <v>16</v>
      </c>
      <c r="G39" s="30">
        <v>0</v>
      </c>
      <c r="H39" s="31">
        <f t="shared" si="2"/>
        <v>0</v>
      </c>
      <c r="I39" s="36">
        <v>0</v>
      </c>
      <c r="J39" s="32">
        <f t="shared" si="0"/>
        <v>0</v>
      </c>
    </row>
    <row r="40" spans="1:10" ht="30" customHeight="1">
      <c r="A40" s="50">
        <v>36</v>
      </c>
      <c r="B40" s="29" t="s">
        <v>74</v>
      </c>
      <c r="C40" s="29" t="s">
        <v>14</v>
      </c>
      <c r="D40" s="51" t="s">
        <v>38</v>
      </c>
      <c r="E40" s="52">
        <v>60000</v>
      </c>
      <c r="F40" s="53" t="s">
        <v>16</v>
      </c>
      <c r="G40" s="30">
        <v>0</v>
      </c>
      <c r="H40" s="31">
        <f t="shared" si="2"/>
        <v>0</v>
      </c>
      <c r="I40" s="36">
        <v>0</v>
      </c>
      <c r="J40" s="32">
        <f t="shared" si="0"/>
        <v>0</v>
      </c>
    </row>
    <row r="41" spans="1:10" ht="30" customHeight="1">
      <c r="A41" s="45">
        <v>37</v>
      </c>
      <c r="B41" s="29" t="s">
        <v>75</v>
      </c>
      <c r="C41" s="29" t="s">
        <v>14</v>
      </c>
      <c r="D41" s="51" t="s">
        <v>25</v>
      </c>
      <c r="E41" s="52">
        <v>12000</v>
      </c>
      <c r="F41" s="53" t="s">
        <v>16</v>
      </c>
      <c r="G41" s="30">
        <v>0</v>
      </c>
      <c r="H41" s="31">
        <f t="shared" si="2"/>
        <v>0</v>
      </c>
      <c r="I41" s="36">
        <v>0</v>
      </c>
      <c r="J41" s="32">
        <f t="shared" si="0"/>
        <v>0</v>
      </c>
    </row>
    <row r="42" spans="1:10" ht="30" customHeight="1">
      <c r="A42" s="50">
        <v>38</v>
      </c>
      <c r="B42" s="29" t="s">
        <v>76</v>
      </c>
      <c r="C42" s="29" t="s">
        <v>14</v>
      </c>
      <c r="D42" s="51" t="s">
        <v>20</v>
      </c>
      <c r="E42" s="52">
        <v>400000</v>
      </c>
      <c r="F42" s="53" t="s">
        <v>16</v>
      </c>
      <c r="G42" s="30">
        <v>0</v>
      </c>
      <c r="H42" s="31">
        <f t="shared" si="2"/>
        <v>0</v>
      </c>
      <c r="I42" s="36">
        <v>0</v>
      </c>
      <c r="J42" s="32">
        <f t="shared" si="0"/>
        <v>0</v>
      </c>
    </row>
    <row r="43" spans="1:10" ht="30" customHeight="1">
      <c r="A43" s="50">
        <v>39</v>
      </c>
      <c r="B43" s="29" t="s">
        <v>77</v>
      </c>
      <c r="C43" s="29" t="s">
        <v>14</v>
      </c>
      <c r="D43" s="51" t="s">
        <v>78</v>
      </c>
      <c r="E43" s="52">
        <v>60000</v>
      </c>
      <c r="F43" s="61" t="s">
        <v>31</v>
      </c>
      <c r="G43" s="30">
        <v>0</v>
      </c>
      <c r="H43" s="31">
        <f t="shared" si="2"/>
        <v>0</v>
      </c>
      <c r="I43" s="36">
        <v>0</v>
      </c>
      <c r="J43" s="32">
        <f t="shared" si="0"/>
        <v>0</v>
      </c>
    </row>
    <row r="44" spans="1:10" ht="30" customHeight="1">
      <c r="A44" s="45">
        <v>40</v>
      </c>
      <c r="B44" s="29" t="s">
        <v>79</v>
      </c>
      <c r="C44" s="29" t="s">
        <v>14</v>
      </c>
      <c r="D44" s="51" t="s">
        <v>80</v>
      </c>
      <c r="E44" s="52">
        <v>1000</v>
      </c>
      <c r="F44" s="53" t="s">
        <v>16</v>
      </c>
      <c r="G44" s="30">
        <v>0</v>
      </c>
      <c r="H44" s="31">
        <f t="shared" si="2"/>
        <v>0</v>
      </c>
      <c r="I44" s="36">
        <v>0</v>
      </c>
      <c r="J44" s="32">
        <f t="shared" si="0"/>
        <v>0</v>
      </c>
    </row>
    <row r="45" spans="1:10" ht="30" customHeight="1">
      <c r="A45" s="50">
        <v>41</v>
      </c>
      <c r="B45" s="29" t="s">
        <v>81</v>
      </c>
      <c r="C45" s="29" t="s">
        <v>14</v>
      </c>
      <c r="D45" s="51" t="s">
        <v>22</v>
      </c>
      <c r="E45" s="52">
        <v>43000</v>
      </c>
      <c r="F45" s="53" t="s">
        <v>16</v>
      </c>
      <c r="G45" s="30">
        <v>0</v>
      </c>
      <c r="H45" s="31">
        <f t="shared" si="2"/>
        <v>0</v>
      </c>
      <c r="I45" s="36">
        <v>0</v>
      </c>
      <c r="J45" s="32">
        <f t="shared" si="0"/>
        <v>0</v>
      </c>
    </row>
    <row r="46" spans="1:10" ht="30" customHeight="1">
      <c r="A46" s="50">
        <v>42</v>
      </c>
      <c r="B46" s="29" t="s">
        <v>82</v>
      </c>
      <c r="C46" s="29" t="s">
        <v>14</v>
      </c>
      <c r="D46" s="51" t="s">
        <v>38</v>
      </c>
      <c r="E46" s="52">
        <v>2000000</v>
      </c>
      <c r="F46" s="53" t="s">
        <v>16</v>
      </c>
      <c r="G46" s="30">
        <v>0</v>
      </c>
      <c r="H46" s="31">
        <f t="shared" si="2"/>
        <v>0</v>
      </c>
      <c r="I46" s="36">
        <v>0</v>
      </c>
      <c r="J46" s="32">
        <f t="shared" si="0"/>
        <v>0</v>
      </c>
    </row>
    <row r="47" spans="1:10" ht="30" customHeight="1">
      <c r="A47" s="45">
        <v>43</v>
      </c>
      <c r="B47" s="29" t="s">
        <v>83</v>
      </c>
      <c r="C47" s="29" t="s">
        <v>14</v>
      </c>
      <c r="D47" s="51" t="s">
        <v>36</v>
      </c>
      <c r="E47" s="52">
        <v>4000</v>
      </c>
      <c r="F47" s="53" t="s">
        <v>16</v>
      </c>
      <c r="G47" s="30">
        <v>0</v>
      </c>
      <c r="H47" s="31">
        <f t="shared" si="2"/>
        <v>0</v>
      </c>
      <c r="I47" s="36">
        <v>0</v>
      </c>
      <c r="J47" s="32">
        <f t="shared" si="0"/>
        <v>0</v>
      </c>
    </row>
    <row r="48" spans="1:10" ht="30" customHeight="1">
      <c r="A48" s="50">
        <v>44</v>
      </c>
      <c r="B48" s="29" t="s">
        <v>84</v>
      </c>
      <c r="C48" s="29" t="s">
        <v>14</v>
      </c>
      <c r="D48" s="51" t="s">
        <v>85</v>
      </c>
      <c r="E48" s="52">
        <v>263000</v>
      </c>
      <c r="F48" s="53" t="s">
        <v>16</v>
      </c>
      <c r="G48" s="30">
        <v>0</v>
      </c>
      <c r="H48" s="31">
        <f t="shared" si="2"/>
        <v>0</v>
      </c>
      <c r="I48" s="36">
        <v>0</v>
      </c>
      <c r="J48" s="32">
        <f t="shared" si="0"/>
        <v>0</v>
      </c>
    </row>
    <row r="49" spans="1:10" ht="30" customHeight="1">
      <c r="A49" s="50">
        <v>45</v>
      </c>
      <c r="B49" s="29" t="s">
        <v>86</v>
      </c>
      <c r="C49" s="29" t="s">
        <v>14</v>
      </c>
      <c r="D49" s="51" t="s">
        <v>20</v>
      </c>
      <c r="E49" s="52">
        <v>9000</v>
      </c>
      <c r="F49" s="53" t="s">
        <v>16</v>
      </c>
      <c r="G49" s="30">
        <v>0</v>
      </c>
      <c r="H49" s="31">
        <f t="shared" si="2"/>
        <v>0</v>
      </c>
      <c r="I49" s="36">
        <v>0</v>
      </c>
      <c r="J49" s="32">
        <f t="shared" si="0"/>
        <v>0</v>
      </c>
    </row>
    <row r="50" spans="1:10" ht="30" customHeight="1">
      <c r="A50" s="45">
        <v>46</v>
      </c>
      <c r="B50" s="29" t="s">
        <v>87</v>
      </c>
      <c r="C50" s="29" t="s">
        <v>14</v>
      </c>
      <c r="D50" s="51" t="s">
        <v>88</v>
      </c>
      <c r="E50" s="52">
        <v>6000</v>
      </c>
      <c r="F50" s="53" t="s">
        <v>31</v>
      </c>
      <c r="G50" s="30">
        <v>0</v>
      </c>
      <c r="H50" s="31">
        <f t="shared" si="2"/>
        <v>0</v>
      </c>
      <c r="I50" s="36">
        <v>0</v>
      </c>
      <c r="J50" s="32">
        <f t="shared" si="0"/>
        <v>0</v>
      </c>
    </row>
    <row r="51" spans="1:10" ht="30" customHeight="1">
      <c r="A51" s="50">
        <v>47</v>
      </c>
      <c r="B51" s="29" t="s">
        <v>89</v>
      </c>
      <c r="C51" s="29" t="s">
        <v>14</v>
      </c>
      <c r="D51" s="51" t="s">
        <v>90</v>
      </c>
      <c r="E51" s="52">
        <v>3000</v>
      </c>
      <c r="F51" s="53" t="s">
        <v>16</v>
      </c>
      <c r="G51" s="30">
        <v>0</v>
      </c>
      <c r="H51" s="31">
        <f t="shared" si="2"/>
        <v>0</v>
      </c>
      <c r="I51" s="36">
        <v>0</v>
      </c>
      <c r="J51" s="32">
        <f t="shared" si="0"/>
        <v>0</v>
      </c>
    </row>
    <row r="52" spans="1:10" ht="30" customHeight="1">
      <c r="A52" s="50">
        <v>48</v>
      </c>
      <c r="B52" s="29" t="s">
        <v>91</v>
      </c>
      <c r="C52" s="29" t="s">
        <v>14</v>
      </c>
      <c r="D52" s="51" t="s">
        <v>92</v>
      </c>
      <c r="E52" s="52">
        <v>54000</v>
      </c>
      <c r="F52" s="53" t="s">
        <v>16</v>
      </c>
      <c r="G52" s="30">
        <v>0</v>
      </c>
      <c r="H52" s="31">
        <f t="shared" si="2"/>
        <v>0</v>
      </c>
      <c r="I52" s="36">
        <v>0</v>
      </c>
      <c r="J52" s="32">
        <f t="shared" si="0"/>
        <v>0</v>
      </c>
    </row>
    <row r="53" spans="1:10" ht="30" customHeight="1">
      <c r="A53" s="45">
        <v>49</v>
      </c>
      <c r="B53" s="29" t="s">
        <v>93</v>
      </c>
      <c r="C53" s="29" t="s">
        <v>14</v>
      </c>
      <c r="D53" s="51" t="s">
        <v>85</v>
      </c>
      <c r="E53" s="52">
        <v>2000</v>
      </c>
      <c r="F53" s="53" t="s">
        <v>58</v>
      </c>
      <c r="G53" s="30">
        <v>0</v>
      </c>
      <c r="H53" s="31">
        <f t="shared" si="2"/>
        <v>0</v>
      </c>
      <c r="I53" s="36">
        <v>0</v>
      </c>
      <c r="J53" s="32">
        <f t="shared" si="0"/>
        <v>0</v>
      </c>
    </row>
    <row r="54" spans="1:10" ht="30" customHeight="1">
      <c r="A54" s="50">
        <v>50</v>
      </c>
      <c r="B54" s="29" t="s">
        <v>94</v>
      </c>
      <c r="C54" s="29" t="s">
        <v>14</v>
      </c>
      <c r="D54" s="51" t="s">
        <v>22</v>
      </c>
      <c r="E54" s="52">
        <v>30000</v>
      </c>
      <c r="F54" s="53" t="s">
        <v>16</v>
      </c>
      <c r="G54" s="30">
        <v>0</v>
      </c>
      <c r="H54" s="31">
        <f t="shared" ref="H54:H58" si="3">E54*G54</f>
        <v>0</v>
      </c>
      <c r="I54" s="36">
        <v>0</v>
      </c>
      <c r="J54" s="32">
        <f t="shared" si="0"/>
        <v>0</v>
      </c>
    </row>
    <row r="55" spans="1:10" ht="30" customHeight="1">
      <c r="A55" s="50">
        <v>51</v>
      </c>
      <c r="B55" s="29" t="s">
        <v>95</v>
      </c>
      <c r="C55" s="29" t="s">
        <v>96</v>
      </c>
      <c r="D55" s="51" t="s">
        <v>97</v>
      </c>
      <c r="E55" s="52">
        <v>3000</v>
      </c>
      <c r="F55" s="53" t="s">
        <v>98</v>
      </c>
      <c r="G55" s="30">
        <v>0</v>
      </c>
      <c r="H55" s="31">
        <f t="shared" si="3"/>
        <v>0</v>
      </c>
      <c r="I55" s="36">
        <v>0</v>
      </c>
      <c r="J55" s="32">
        <f t="shared" si="0"/>
        <v>0</v>
      </c>
    </row>
    <row r="56" spans="1:10" ht="30" customHeight="1">
      <c r="A56" s="45">
        <v>52</v>
      </c>
      <c r="B56" s="29" t="s">
        <v>99</v>
      </c>
      <c r="C56" s="29" t="s">
        <v>14</v>
      </c>
      <c r="D56" s="51" t="s">
        <v>100</v>
      </c>
      <c r="E56" s="52">
        <v>11000</v>
      </c>
      <c r="F56" s="53" t="s">
        <v>16</v>
      </c>
      <c r="G56" s="30">
        <v>0</v>
      </c>
      <c r="H56" s="31">
        <f t="shared" si="3"/>
        <v>0</v>
      </c>
      <c r="I56" s="36">
        <v>0</v>
      </c>
      <c r="J56" s="32">
        <f t="shared" si="0"/>
        <v>0</v>
      </c>
    </row>
    <row r="57" spans="1:10" ht="30" customHeight="1">
      <c r="A57" s="50">
        <v>53</v>
      </c>
      <c r="B57" s="29" t="s">
        <v>101</v>
      </c>
      <c r="C57" s="29" t="s">
        <v>14</v>
      </c>
      <c r="D57" s="51" t="s">
        <v>67</v>
      </c>
      <c r="E57" s="52">
        <v>1400000</v>
      </c>
      <c r="F57" s="53" t="s">
        <v>16</v>
      </c>
      <c r="G57" s="30">
        <v>0</v>
      </c>
      <c r="H57" s="31">
        <f t="shared" si="3"/>
        <v>0</v>
      </c>
      <c r="I57" s="36">
        <v>0</v>
      </c>
      <c r="J57" s="32">
        <f t="shared" si="0"/>
        <v>0</v>
      </c>
    </row>
    <row r="58" spans="1:10" ht="30" customHeight="1">
      <c r="A58" s="50">
        <v>54</v>
      </c>
      <c r="B58" s="29" t="s">
        <v>102</v>
      </c>
      <c r="C58" s="29" t="s">
        <v>14</v>
      </c>
      <c r="D58" s="51" t="s">
        <v>103</v>
      </c>
      <c r="E58" s="52">
        <v>377000</v>
      </c>
      <c r="F58" s="53" t="s">
        <v>104</v>
      </c>
      <c r="G58" s="30">
        <v>0</v>
      </c>
      <c r="H58" s="31">
        <f t="shared" si="3"/>
        <v>0</v>
      </c>
      <c r="I58" s="36">
        <v>0</v>
      </c>
      <c r="J58" s="32">
        <f t="shared" si="0"/>
        <v>0</v>
      </c>
    </row>
    <row r="59" spans="1:10" ht="30" customHeight="1">
      <c r="A59" s="45">
        <v>55</v>
      </c>
      <c r="B59" s="29" t="s">
        <v>105</v>
      </c>
      <c r="C59" s="29" t="s">
        <v>106</v>
      </c>
      <c r="D59" s="51" t="s">
        <v>38</v>
      </c>
      <c r="E59" s="52">
        <v>60000</v>
      </c>
      <c r="F59" s="53" t="s">
        <v>107</v>
      </c>
      <c r="G59" s="30">
        <v>0</v>
      </c>
      <c r="H59" s="31">
        <f>E59*G59</f>
        <v>0</v>
      </c>
      <c r="I59" s="36">
        <v>0</v>
      </c>
      <c r="J59" s="32">
        <f t="shared" si="0"/>
        <v>0</v>
      </c>
    </row>
    <row r="60" spans="1:10" ht="30" customHeight="1">
      <c r="A60" s="50">
        <v>56</v>
      </c>
      <c r="B60" s="29" t="s">
        <v>105</v>
      </c>
      <c r="C60" s="29" t="s">
        <v>14</v>
      </c>
      <c r="D60" s="51" t="s">
        <v>38</v>
      </c>
      <c r="E60" s="52">
        <v>2500000</v>
      </c>
      <c r="F60" s="53" t="s">
        <v>16</v>
      </c>
      <c r="G60" s="30">
        <v>0</v>
      </c>
      <c r="H60" s="31">
        <f t="shared" ref="H60:H123" si="4">E60*G60</f>
        <v>0</v>
      </c>
      <c r="I60" s="36">
        <v>0</v>
      </c>
      <c r="J60" s="32">
        <f t="shared" ref="J60:J123" si="5">H60+(H60*I60)</f>
        <v>0</v>
      </c>
    </row>
    <row r="61" spans="1:10" ht="30" customHeight="1">
      <c r="A61" s="50">
        <v>57</v>
      </c>
      <c r="B61" s="29" t="s">
        <v>108</v>
      </c>
      <c r="C61" s="29" t="s">
        <v>14</v>
      </c>
      <c r="D61" s="51" t="s">
        <v>59</v>
      </c>
      <c r="E61" s="52">
        <v>42000</v>
      </c>
      <c r="F61" s="53" t="s">
        <v>31</v>
      </c>
      <c r="G61" s="30">
        <v>0</v>
      </c>
      <c r="H61" s="31">
        <f t="shared" si="4"/>
        <v>0</v>
      </c>
      <c r="I61" s="36">
        <v>0</v>
      </c>
      <c r="J61" s="32">
        <f t="shared" si="5"/>
        <v>0</v>
      </c>
    </row>
    <row r="62" spans="1:10" ht="30" customHeight="1">
      <c r="A62" s="45">
        <v>58</v>
      </c>
      <c r="B62" s="29" t="s">
        <v>109</v>
      </c>
      <c r="C62" s="29" t="s">
        <v>14</v>
      </c>
      <c r="D62" s="51" t="s">
        <v>36</v>
      </c>
      <c r="E62" s="53">
        <v>240000</v>
      </c>
      <c r="F62" s="58" t="s">
        <v>16</v>
      </c>
      <c r="G62" s="30">
        <v>0</v>
      </c>
      <c r="H62" s="31">
        <f t="shared" si="4"/>
        <v>0</v>
      </c>
      <c r="I62" s="36">
        <v>0</v>
      </c>
      <c r="J62" s="32">
        <f t="shared" si="5"/>
        <v>0</v>
      </c>
    </row>
    <row r="63" spans="1:10" ht="30" customHeight="1">
      <c r="A63" s="50">
        <v>59</v>
      </c>
      <c r="B63" s="29" t="s">
        <v>109</v>
      </c>
      <c r="C63" s="29" t="s">
        <v>14</v>
      </c>
      <c r="D63" s="51" t="s">
        <v>59</v>
      </c>
      <c r="E63" s="53">
        <v>3000</v>
      </c>
      <c r="F63" s="58" t="s">
        <v>31</v>
      </c>
      <c r="G63" s="30">
        <v>0</v>
      </c>
      <c r="H63" s="31">
        <f t="shared" si="4"/>
        <v>0</v>
      </c>
      <c r="I63" s="36">
        <v>0</v>
      </c>
      <c r="J63" s="32">
        <f t="shared" si="5"/>
        <v>0</v>
      </c>
    </row>
    <row r="64" spans="1:10" ht="30" customHeight="1">
      <c r="A64" s="50">
        <v>60</v>
      </c>
      <c r="B64" s="29" t="s">
        <v>110</v>
      </c>
      <c r="C64" s="29" t="s">
        <v>106</v>
      </c>
      <c r="D64" s="51" t="s">
        <v>111</v>
      </c>
      <c r="E64" s="53">
        <v>3000</v>
      </c>
      <c r="F64" s="58" t="s">
        <v>31</v>
      </c>
      <c r="G64" s="30">
        <v>0</v>
      </c>
      <c r="H64" s="31">
        <f t="shared" si="4"/>
        <v>0</v>
      </c>
      <c r="I64" s="36">
        <v>0</v>
      </c>
      <c r="J64" s="32">
        <f t="shared" si="5"/>
        <v>0</v>
      </c>
    </row>
    <row r="65" spans="1:10" ht="30" customHeight="1">
      <c r="A65" s="45">
        <v>61</v>
      </c>
      <c r="B65" s="29" t="s">
        <v>112</v>
      </c>
      <c r="C65" s="29" t="s">
        <v>14</v>
      </c>
      <c r="D65" s="51" t="s">
        <v>45</v>
      </c>
      <c r="E65" s="53">
        <v>87000</v>
      </c>
      <c r="F65" s="58" t="s">
        <v>16</v>
      </c>
      <c r="G65" s="30">
        <v>0</v>
      </c>
      <c r="H65" s="31">
        <f t="shared" si="4"/>
        <v>0</v>
      </c>
      <c r="I65" s="36">
        <v>0</v>
      </c>
      <c r="J65" s="32">
        <f t="shared" si="5"/>
        <v>0</v>
      </c>
    </row>
    <row r="66" spans="1:10" ht="30" customHeight="1">
      <c r="A66" s="50">
        <v>62</v>
      </c>
      <c r="B66" s="29" t="s">
        <v>113</v>
      </c>
      <c r="C66" s="29" t="s">
        <v>14</v>
      </c>
      <c r="D66" s="51" t="s">
        <v>85</v>
      </c>
      <c r="E66" s="53">
        <v>8000</v>
      </c>
      <c r="F66" s="58" t="s">
        <v>16</v>
      </c>
      <c r="G66" s="30">
        <v>0</v>
      </c>
      <c r="H66" s="31">
        <f t="shared" si="4"/>
        <v>0</v>
      </c>
      <c r="I66" s="36">
        <v>0</v>
      </c>
      <c r="J66" s="32">
        <f t="shared" si="5"/>
        <v>0</v>
      </c>
    </row>
    <row r="67" spans="1:10" ht="30" customHeight="1">
      <c r="A67" s="50">
        <v>63</v>
      </c>
      <c r="B67" s="29" t="s">
        <v>114</v>
      </c>
      <c r="C67" s="29" t="s">
        <v>14</v>
      </c>
      <c r="D67" s="51" t="s">
        <v>115</v>
      </c>
      <c r="E67" s="53">
        <v>10000</v>
      </c>
      <c r="F67" s="58" t="s">
        <v>58</v>
      </c>
      <c r="G67" s="30">
        <v>0</v>
      </c>
      <c r="H67" s="31">
        <f t="shared" si="4"/>
        <v>0</v>
      </c>
      <c r="I67" s="36">
        <v>0</v>
      </c>
      <c r="J67" s="32">
        <f t="shared" si="5"/>
        <v>0</v>
      </c>
    </row>
    <row r="68" spans="1:10" ht="30" customHeight="1">
      <c r="A68" s="45">
        <v>64</v>
      </c>
      <c r="B68" s="29" t="s">
        <v>116</v>
      </c>
      <c r="C68" s="29" t="s">
        <v>14</v>
      </c>
      <c r="D68" s="51" t="s">
        <v>45</v>
      </c>
      <c r="E68" s="53">
        <v>60000</v>
      </c>
      <c r="F68" s="58" t="s">
        <v>16</v>
      </c>
      <c r="G68" s="30">
        <v>0</v>
      </c>
      <c r="H68" s="31">
        <f t="shared" si="4"/>
        <v>0</v>
      </c>
      <c r="I68" s="36">
        <v>0</v>
      </c>
      <c r="J68" s="32">
        <f t="shared" si="5"/>
        <v>0</v>
      </c>
    </row>
    <row r="69" spans="1:10" ht="30" customHeight="1">
      <c r="A69" s="50">
        <v>65</v>
      </c>
      <c r="B69" s="29" t="s">
        <v>117</v>
      </c>
      <c r="C69" s="29" t="s">
        <v>14</v>
      </c>
      <c r="D69" s="51" t="s">
        <v>118</v>
      </c>
      <c r="E69" s="53">
        <v>73000</v>
      </c>
      <c r="F69" s="58" t="s">
        <v>16</v>
      </c>
      <c r="G69" s="30">
        <v>0</v>
      </c>
      <c r="H69" s="31">
        <f t="shared" si="4"/>
        <v>0</v>
      </c>
      <c r="I69" s="36">
        <v>0</v>
      </c>
      <c r="J69" s="32">
        <f t="shared" si="5"/>
        <v>0</v>
      </c>
    </row>
    <row r="70" spans="1:10" ht="30" customHeight="1">
      <c r="A70" s="50">
        <v>66</v>
      </c>
      <c r="B70" s="29" t="s">
        <v>119</v>
      </c>
      <c r="C70" s="29" t="s">
        <v>41</v>
      </c>
      <c r="D70" s="51" t="s">
        <v>120</v>
      </c>
      <c r="E70" s="53">
        <v>12000</v>
      </c>
      <c r="F70" s="58" t="s">
        <v>43</v>
      </c>
      <c r="G70" s="30">
        <v>0</v>
      </c>
      <c r="H70" s="31">
        <f t="shared" si="4"/>
        <v>0</v>
      </c>
      <c r="I70" s="36">
        <v>0</v>
      </c>
      <c r="J70" s="32">
        <f t="shared" si="5"/>
        <v>0</v>
      </c>
    </row>
    <row r="71" spans="1:10" ht="30" customHeight="1">
      <c r="A71" s="45">
        <v>67</v>
      </c>
      <c r="B71" s="29" t="s">
        <v>121</v>
      </c>
      <c r="C71" s="29" t="s">
        <v>14</v>
      </c>
      <c r="D71" s="51" t="s">
        <v>25</v>
      </c>
      <c r="E71" s="53">
        <v>4000</v>
      </c>
      <c r="F71" s="58" t="s">
        <v>16</v>
      </c>
      <c r="G71" s="30">
        <v>0</v>
      </c>
      <c r="H71" s="31">
        <f t="shared" si="4"/>
        <v>0</v>
      </c>
      <c r="I71" s="36">
        <v>0</v>
      </c>
      <c r="J71" s="32">
        <f t="shared" si="5"/>
        <v>0</v>
      </c>
    </row>
    <row r="72" spans="1:10" ht="30" customHeight="1">
      <c r="A72" s="50">
        <v>68</v>
      </c>
      <c r="B72" s="29" t="s">
        <v>122</v>
      </c>
      <c r="C72" s="29" t="s">
        <v>14</v>
      </c>
      <c r="D72" s="51" t="s">
        <v>123</v>
      </c>
      <c r="E72" s="53">
        <v>65000</v>
      </c>
      <c r="F72" s="58" t="s">
        <v>16</v>
      </c>
      <c r="G72" s="30">
        <v>0</v>
      </c>
      <c r="H72" s="31">
        <f t="shared" si="4"/>
        <v>0</v>
      </c>
      <c r="I72" s="36">
        <v>0</v>
      </c>
      <c r="J72" s="32">
        <f t="shared" si="5"/>
        <v>0</v>
      </c>
    </row>
    <row r="73" spans="1:10" ht="30" customHeight="1">
      <c r="A73" s="50">
        <v>69</v>
      </c>
      <c r="B73" s="29" t="s">
        <v>124</v>
      </c>
      <c r="C73" s="29" t="s">
        <v>14</v>
      </c>
      <c r="D73" s="51" t="s">
        <v>18</v>
      </c>
      <c r="E73" s="53">
        <v>25000</v>
      </c>
      <c r="F73" s="58" t="s">
        <v>16</v>
      </c>
      <c r="G73" s="30">
        <v>0</v>
      </c>
      <c r="H73" s="31">
        <f t="shared" si="4"/>
        <v>0</v>
      </c>
      <c r="I73" s="36">
        <v>0</v>
      </c>
      <c r="J73" s="32">
        <f t="shared" si="5"/>
        <v>0</v>
      </c>
    </row>
    <row r="74" spans="1:10" ht="30" customHeight="1">
      <c r="A74" s="45">
        <v>70</v>
      </c>
      <c r="B74" s="29" t="s">
        <v>125</v>
      </c>
      <c r="C74" s="29" t="s">
        <v>14</v>
      </c>
      <c r="D74" s="51" t="s">
        <v>67</v>
      </c>
      <c r="E74" s="53">
        <v>440000</v>
      </c>
      <c r="F74" s="58" t="s">
        <v>16</v>
      </c>
      <c r="G74" s="30">
        <v>0</v>
      </c>
      <c r="H74" s="31">
        <f t="shared" si="4"/>
        <v>0</v>
      </c>
      <c r="I74" s="36">
        <v>0</v>
      </c>
      <c r="J74" s="32">
        <f t="shared" si="5"/>
        <v>0</v>
      </c>
    </row>
    <row r="75" spans="1:10" ht="30" customHeight="1">
      <c r="A75" s="50">
        <v>71</v>
      </c>
      <c r="B75" s="29" t="s">
        <v>126</v>
      </c>
      <c r="C75" s="29" t="s">
        <v>14</v>
      </c>
      <c r="D75" s="51" t="s">
        <v>127</v>
      </c>
      <c r="E75" s="53">
        <v>12000</v>
      </c>
      <c r="F75" s="58" t="s">
        <v>31</v>
      </c>
      <c r="G75" s="30">
        <v>0</v>
      </c>
      <c r="H75" s="31">
        <f t="shared" si="4"/>
        <v>0</v>
      </c>
      <c r="I75" s="36">
        <v>0</v>
      </c>
      <c r="J75" s="32">
        <f t="shared" si="5"/>
        <v>0</v>
      </c>
    </row>
    <row r="76" spans="1:10" ht="30" customHeight="1">
      <c r="A76" s="40" t="s">
        <v>128</v>
      </c>
      <c r="B76" s="59"/>
      <c r="C76" s="59"/>
      <c r="D76" s="42"/>
      <c r="E76" s="60"/>
      <c r="F76" s="44"/>
      <c r="G76" s="30">
        <v>0</v>
      </c>
      <c r="H76" s="31">
        <f t="shared" si="4"/>
        <v>0</v>
      </c>
      <c r="I76" s="36">
        <v>0</v>
      </c>
      <c r="J76" s="32">
        <f t="shared" si="5"/>
        <v>0</v>
      </c>
    </row>
    <row r="77" spans="1:10" ht="30" customHeight="1">
      <c r="A77" s="45">
        <v>72</v>
      </c>
      <c r="B77" s="46" t="s">
        <v>129</v>
      </c>
      <c r="C77" s="46" t="s">
        <v>130</v>
      </c>
      <c r="D77" s="47" t="s">
        <v>131</v>
      </c>
      <c r="E77" s="48">
        <v>22000</v>
      </c>
      <c r="F77" s="49" t="s">
        <v>132</v>
      </c>
      <c r="G77" s="30">
        <v>0</v>
      </c>
      <c r="H77" s="31">
        <f t="shared" si="4"/>
        <v>0</v>
      </c>
      <c r="I77" s="36">
        <v>0</v>
      </c>
      <c r="J77" s="32">
        <f t="shared" si="5"/>
        <v>0</v>
      </c>
    </row>
    <row r="78" spans="1:10" ht="30" customHeight="1">
      <c r="A78" s="50">
        <v>73</v>
      </c>
      <c r="B78" s="29" t="s">
        <v>129</v>
      </c>
      <c r="C78" s="46" t="s">
        <v>130</v>
      </c>
      <c r="D78" s="51" t="s">
        <v>133</v>
      </c>
      <c r="E78" s="52">
        <v>10000</v>
      </c>
      <c r="F78" s="53" t="s">
        <v>132</v>
      </c>
      <c r="G78" s="30">
        <v>0</v>
      </c>
      <c r="H78" s="31">
        <f t="shared" si="4"/>
        <v>0</v>
      </c>
      <c r="I78" s="36">
        <v>0</v>
      </c>
      <c r="J78" s="32">
        <f t="shared" si="5"/>
        <v>0</v>
      </c>
    </row>
    <row r="79" spans="1:10" ht="30" customHeight="1">
      <c r="A79" s="45">
        <v>74</v>
      </c>
      <c r="B79" s="29" t="s">
        <v>50</v>
      </c>
      <c r="C79" s="29" t="s">
        <v>14</v>
      </c>
      <c r="D79" s="51" t="s">
        <v>134</v>
      </c>
      <c r="E79" s="52">
        <v>200</v>
      </c>
      <c r="F79" s="53" t="s">
        <v>31</v>
      </c>
      <c r="G79" s="30">
        <v>0</v>
      </c>
      <c r="H79" s="31">
        <f t="shared" si="4"/>
        <v>0</v>
      </c>
      <c r="I79" s="36">
        <v>0</v>
      </c>
      <c r="J79" s="32">
        <f t="shared" si="5"/>
        <v>0</v>
      </c>
    </row>
    <row r="80" spans="1:10" ht="30" customHeight="1">
      <c r="A80" s="50">
        <v>75</v>
      </c>
      <c r="B80" s="29" t="s">
        <v>135</v>
      </c>
      <c r="C80" s="29" t="s">
        <v>130</v>
      </c>
      <c r="D80" s="51" t="s">
        <v>136</v>
      </c>
      <c r="E80" s="52">
        <v>8000</v>
      </c>
      <c r="F80" s="53" t="s">
        <v>137</v>
      </c>
      <c r="G80" s="30">
        <v>0</v>
      </c>
      <c r="H80" s="31">
        <f t="shared" si="4"/>
        <v>0</v>
      </c>
      <c r="I80" s="36">
        <v>0</v>
      </c>
      <c r="J80" s="32">
        <f t="shared" si="5"/>
        <v>0</v>
      </c>
    </row>
    <row r="81" spans="1:10" ht="30" customHeight="1">
      <c r="A81" s="45">
        <v>76</v>
      </c>
      <c r="B81" s="29" t="s">
        <v>138</v>
      </c>
      <c r="C81" s="29" t="s">
        <v>130</v>
      </c>
      <c r="D81" s="51" t="s">
        <v>139</v>
      </c>
      <c r="E81" s="52">
        <v>200</v>
      </c>
      <c r="F81" s="53" t="s">
        <v>137</v>
      </c>
      <c r="G81" s="30">
        <v>0</v>
      </c>
      <c r="H81" s="31">
        <f t="shared" si="4"/>
        <v>0</v>
      </c>
      <c r="I81" s="36">
        <v>0</v>
      </c>
      <c r="J81" s="32">
        <f t="shared" si="5"/>
        <v>0</v>
      </c>
    </row>
    <row r="82" spans="1:10" ht="30" customHeight="1">
      <c r="A82" s="50">
        <v>77</v>
      </c>
      <c r="B82" s="29" t="s">
        <v>70</v>
      </c>
      <c r="C82" s="29" t="s">
        <v>130</v>
      </c>
      <c r="D82" s="51" t="s">
        <v>140</v>
      </c>
      <c r="E82" s="52">
        <v>3000</v>
      </c>
      <c r="F82" s="53" t="s">
        <v>137</v>
      </c>
      <c r="G82" s="30">
        <v>0</v>
      </c>
      <c r="H82" s="31">
        <f t="shared" si="4"/>
        <v>0</v>
      </c>
      <c r="I82" s="36">
        <v>0</v>
      </c>
      <c r="J82" s="32">
        <f t="shared" si="5"/>
        <v>0</v>
      </c>
    </row>
    <row r="83" spans="1:10" ht="30" customHeight="1">
      <c r="A83" s="45">
        <v>78</v>
      </c>
      <c r="B83" s="29" t="s">
        <v>141</v>
      </c>
      <c r="C83" s="46" t="s">
        <v>130</v>
      </c>
      <c r="D83" s="51" t="s">
        <v>142</v>
      </c>
      <c r="E83" s="52">
        <v>200</v>
      </c>
      <c r="F83" s="53" t="s">
        <v>132</v>
      </c>
      <c r="G83" s="30">
        <v>0</v>
      </c>
      <c r="H83" s="31">
        <f t="shared" si="4"/>
        <v>0</v>
      </c>
      <c r="I83" s="36">
        <v>0</v>
      </c>
      <c r="J83" s="32">
        <f t="shared" si="5"/>
        <v>0</v>
      </c>
    </row>
    <row r="84" spans="1:10" ht="30" customHeight="1">
      <c r="A84" s="50">
        <v>79</v>
      </c>
      <c r="B84" s="29" t="s">
        <v>143</v>
      </c>
      <c r="C84" s="46" t="s">
        <v>130</v>
      </c>
      <c r="D84" s="51" t="s">
        <v>144</v>
      </c>
      <c r="E84" s="52">
        <v>12000</v>
      </c>
      <c r="F84" s="53" t="s">
        <v>132</v>
      </c>
      <c r="G84" s="30">
        <v>0</v>
      </c>
      <c r="H84" s="31">
        <f t="shared" si="4"/>
        <v>0</v>
      </c>
      <c r="I84" s="36">
        <v>0</v>
      </c>
      <c r="J84" s="32">
        <f t="shared" si="5"/>
        <v>0</v>
      </c>
    </row>
    <row r="85" spans="1:10" ht="30" customHeight="1">
      <c r="A85" s="45">
        <v>80</v>
      </c>
      <c r="B85" s="29" t="s">
        <v>145</v>
      </c>
      <c r="C85" s="46" t="s">
        <v>130</v>
      </c>
      <c r="D85" s="51" t="s">
        <v>146</v>
      </c>
      <c r="E85" s="52">
        <v>1000</v>
      </c>
      <c r="F85" s="53" t="s">
        <v>132</v>
      </c>
      <c r="G85" s="30">
        <v>0</v>
      </c>
      <c r="H85" s="31">
        <f t="shared" si="4"/>
        <v>0</v>
      </c>
      <c r="I85" s="36">
        <v>0</v>
      </c>
      <c r="J85" s="32">
        <f t="shared" si="5"/>
        <v>0</v>
      </c>
    </row>
    <row r="86" spans="1:10" ht="30" customHeight="1">
      <c r="A86" s="50">
        <v>81</v>
      </c>
      <c r="B86" s="29" t="s">
        <v>147</v>
      </c>
      <c r="C86" s="46" t="s">
        <v>130</v>
      </c>
      <c r="D86" s="51" t="s">
        <v>146</v>
      </c>
      <c r="E86" s="52">
        <v>1000</v>
      </c>
      <c r="F86" s="53" t="s">
        <v>132</v>
      </c>
      <c r="G86" s="30">
        <v>0</v>
      </c>
      <c r="H86" s="31">
        <f t="shared" si="4"/>
        <v>0</v>
      </c>
      <c r="I86" s="36">
        <v>0</v>
      </c>
      <c r="J86" s="32">
        <f t="shared" si="5"/>
        <v>0</v>
      </c>
    </row>
    <row r="87" spans="1:10" ht="30" customHeight="1">
      <c r="A87" s="45">
        <v>82</v>
      </c>
      <c r="B87" s="29" t="s">
        <v>148</v>
      </c>
      <c r="C87" s="46" t="s">
        <v>130</v>
      </c>
      <c r="D87" s="51">
        <v>0.01</v>
      </c>
      <c r="E87" s="52">
        <v>1000</v>
      </c>
      <c r="F87" s="53" t="s">
        <v>132</v>
      </c>
      <c r="G87" s="30">
        <v>0</v>
      </c>
      <c r="H87" s="31">
        <f t="shared" si="4"/>
        <v>0</v>
      </c>
      <c r="I87" s="36">
        <v>0</v>
      </c>
      <c r="J87" s="32">
        <f t="shared" si="5"/>
        <v>0</v>
      </c>
    </row>
    <row r="88" spans="1:10" ht="30" customHeight="1">
      <c r="A88" s="50">
        <v>83</v>
      </c>
      <c r="B88" s="29" t="s">
        <v>148</v>
      </c>
      <c r="C88" s="46" t="s">
        <v>130</v>
      </c>
      <c r="D88" s="51">
        <v>0.02</v>
      </c>
      <c r="E88" s="52">
        <v>600</v>
      </c>
      <c r="F88" s="53" t="s">
        <v>132</v>
      </c>
      <c r="G88" s="30">
        <v>0</v>
      </c>
      <c r="H88" s="31">
        <f t="shared" si="4"/>
        <v>0</v>
      </c>
      <c r="I88" s="36">
        <v>0</v>
      </c>
      <c r="J88" s="32">
        <f t="shared" si="5"/>
        <v>0</v>
      </c>
    </row>
    <row r="89" spans="1:10" ht="30" customHeight="1">
      <c r="A89" s="45">
        <v>84</v>
      </c>
      <c r="B89" s="29" t="s">
        <v>149</v>
      </c>
      <c r="C89" s="29" t="s">
        <v>130</v>
      </c>
      <c r="D89" s="51" t="s">
        <v>150</v>
      </c>
      <c r="E89" s="52">
        <v>300</v>
      </c>
      <c r="F89" s="53" t="s">
        <v>137</v>
      </c>
      <c r="G89" s="30">
        <v>0</v>
      </c>
      <c r="H89" s="31">
        <f t="shared" si="4"/>
        <v>0</v>
      </c>
      <c r="I89" s="36">
        <v>0</v>
      </c>
      <c r="J89" s="32">
        <f t="shared" si="5"/>
        <v>0</v>
      </c>
    </row>
    <row r="90" spans="1:10" ht="30" customHeight="1">
      <c r="A90" s="50">
        <v>85</v>
      </c>
      <c r="B90" s="29" t="s">
        <v>151</v>
      </c>
      <c r="C90" s="29" t="s">
        <v>130</v>
      </c>
      <c r="D90" s="51" t="s">
        <v>152</v>
      </c>
      <c r="E90" s="52">
        <v>2000</v>
      </c>
      <c r="F90" s="53" t="s">
        <v>137</v>
      </c>
      <c r="G90" s="30">
        <v>0</v>
      </c>
      <c r="H90" s="31">
        <f t="shared" si="4"/>
        <v>0</v>
      </c>
      <c r="I90" s="36">
        <v>0</v>
      </c>
      <c r="J90" s="32">
        <f t="shared" si="5"/>
        <v>0</v>
      </c>
    </row>
    <row r="91" spans="1:10" ht="30" customHeight="1">
      <c r="A91" s="45">
        <v>86</v>
      </c>
      <c r="B91" s="54" t="s">
        <v>153</v>
      </c>
      <c r="C91" s="29" t="s">
        <v>130</v>
      </c>
      <c r="D91" s="55" t="s">
        <v>154</v>
      </c>
      <c r="E91" s="56">
        <v>100</v>
      </c>
      <c r="F91" s="57" t="s">
        <v>137</v>
      </c>
      <c r="G91" s="30">
        <v>0</v>
      </c>
      <c r="H91" s="31">
        <f t="shared" si="4"/>
        <v>0</v>
      </c>
      <c r="I91" s="36">
        <v>0</v>
      </c>
      <c r="J91" s="32">
        <f t="shared" si="5"/>
        <v>0</v>
      </c>
    </row>
    <row r="92" spans="1:10" ht="30" customHeight="1">
      <c r="A92" s="50">
        <v>87</v>
      </c>
      <c r="B92" s="29" t="s">
        <v>155</v>
      </c>
      <c r="C92" s="46" t="s">
        <v>130</v>
      </c>
      <c r="D92" s="51" t="s">
        <v>156</v>
      </c>
      <c r="E92" s="53">
        <v>1200</v>
      </c>
      <c r="F92" s="58" t="s">
        <v>132</v>
      </c>
      <c r="G92" s="30">
        <v>0</v>
      </c>
      <c r="H92" s="31">
        <f t="shared" si="4"/>
        <v>0</v>
      </c>
      <c r="I92" s="36">
        <v>0</v>
      </c>
      <c r="J92" s="32">
        <f t="shared" si="5"/>
        <v>0</v>
      </c>
    </row>
    <row r="93" spans="1:10" ht="30" customHeight="1">
      <c r="A93" s="45">
        <v>88</v>
      </c>
      <c r="B93" s="29" t="s">
        <v>157</v>
      </c>
      <c r="C93" s="29" t="s">
        <v>130</v>
      </c>
      <c r="D93" s="51" t="s">
        <v>158</v>
      </c>
      <c r="E93" s="53">
        <v>1000</v>
      </c>
      <c r="F93" s="58" t="s">
        <v>137</v>
      </c>
      <c r="G93" s="30">
        <v>0</v>
      </c>
      <c r="H93" s="31">
        <f t="shared" si="4"/>
        <v>0</v>
      </c>
      <c r="I93" s="36">
        <v>0</v>
      </c>
      <c r="J93" s="32">
        <f t="shared" si="5"/>
        <v>0</v>
      </c>
    </row>
    <row r="94" spans="1:10" ht="30" customHeight="1">
      <c r="A94" s="50">
        <v>89</v>
      </c>
      <c r="B94" s="29" t="s">
        <v>159</v>
      </c>
      <c r="C94" s="29" t="s">
        <v>130</v>
      </c>
      <c r="D94" s="51" t="s">
        <v>160</v>
      </c>
      <c r="E94" s="53">
        <v>2000</v>
      </c>
      <c r="F94" s="58" t="s">
        <v>137</v>
      </c>
      <c r="G94" s="30">
        <v>0</v>
      </c>
      <c r="H94" s="31">
        <f t="shared" si="4"/>
        <v>0</v>
      </c>
      <c r="I94" s="36">
        <v>0</v>
      </c>
      <c r="J94" s="32">
        <f t="shared" si="5"/>
        <v>0</v>
      </c>
    </row>
    <row r="95" spans="1:10" ht="30" customHeight="1">
      <c r="A95" s="45">
        <v>90</v>
      </c>
      <c r="B95" s="29" t="s">
        <v>161</v>
      </c>
      <c r="C95" s="29" t="s">
        <v>130</v>
      </c>
      <c r="D95" s="51" t="s">
        <v>78</v>
      </c>
      <c r="E95" s="53">
        <v>5000</v>
      </c>
      <c r="F95" s="58" t="s">
        <v>137</v>
      </c>
      <c r="G95" s="30">
        <v>0</v>
      </c>
      <c r="H95" s="31">
        <f t="shared" si="4"/>
        <v>0</v>
      </c>
      <c r="I95" s="36">
        <v>0</v>
      </c>
      <c r="J95" s="32">
        <f t="shared" si="5"/>
        <v>0</v>
      </c>
    </row>
    <row r="96" spans="1:10" ht="30" customHeight="1">
      <c r="A96" s="40" t="s">
        <v>162</v>
      </c>
      <c r="B96" s="59"/>
      <c r="C96" s="59"/>
      <c r="D96" s="42"/>
      <c r="E96" s="60"/>
      <c r="F96" s="44"/>
      <c r="G96" s="30">
        <v>0</v>
      </c>
      <c r="H96" s="31">
        <f t="shared" si="4"/>
        <v>0</v>
      </c>
      <c r="I96" s="36">
        <v>0</v>
      </c>
      <c r="J96" s="32">
        <f t="shared" si="5"/>
        <v>0</v>
      </c>
    </row>
    <row r="97" spans="1:10" ht="30" customHeight="1">
      <c r="A97" s="45">
        <v>91</v>
      </c>
      <c r="B97" s="46" t="s">
        <v>163</v>
      </c>
      <c r="C97" s="29" t="s">
        <v>106</v>
      </c>
      <c r="D97" s="47" t="s">
        <v>164</v>
      </c>
      <c r="E97" s="48">
        <v>5000</v>
      </c>
      <c r="F97" s="49" t="s">
        <v>31</v>
      </c>
      <c r="G97" s="30">
        <v>0</v>
      </c>
      <c r="H97" s="31">
        <f t="shared" si="4"/>
        <v>0</v>
      </c>
      <c r="I97" s="36">
        <v>0</v>
      </c>
      <c r="J97" s="32">
        <f t="shared" si="5"/>
        <v>0</v>
      </c>
    </row>
    <row r="98" spans="1:10" ht="30" customHeight="1">
      <c r="A98" s="50">
        <v>92</v>
      </c>
      <c r="B98" s="29" t="s">
        <v>165</v>
      </c>
      <c r="C98" s="29" t="s">
        <v>106</v>
      </c>
      <c r="D98" s="51" t="s">
        <v>166</v>
      </c>
      <c r="E98" s="52">
        <v>3000</v>
      </c>
      <c r="F98" s="53" t="s">
        <v>31</v>
      </c>
      <c r="G98" s="30">
        <v>0</v>
      </c>
      <c r="H98" s="31">
        <f t="shared" si="4"/>
        <v>0</v>
      </c>
      <c r="I98" s="36">
        <v>0</v>
      </c>
      <c r="J98" s="32">
        <f t="shared" si="5"/>
        <v>0</v>
      </c>
    </row>
    <row r="99" spans="1:10" ht="30" customHeight="1">
      <c r="A99" s="45">
        <v>93</v>
      </c>
      <c r="B99" s="29" t="s">
        <v>167</v>
      </c>
      <c r="C99" s="29" t="s">
        <v>106</v>
      </c>
      <c r="D99" s="51">
        <v>0.04</v>
      </c>
      <c r="E99" s="52">
        <v>300</v>
      </c>
      <c r="F99" s="53" t="s">
        <v>31</v>
      </c>
      <c r="G99" s="30">
        <v>0</v>
      </c>
      <c r="H99" s="31">
        <f t="shared" si="4"/>
        <v>0</v>
      </c>
      <c r="I99" s="36">
        <v>0</v>
      </c>
      <c r="J99" s="32">
        <f t="shared" si="5"/>
        <v>0</v>
      </c>
    </row>
    <row r="100" spans="1:10" ht="30" customHeight="1">
      <c r="A100" s="50">
        <v>94</v>
      </c>
      <c r="B100" s="29" t="s">
        <v>167</v>
      </c>
      <c r="C100" s="29" t="s">
        <v>106</v>
      </c>
      <c r="D100" s="51">
        <v>7.0999999999999994E-2</v>
      </c>
      <c r="E100" s="52">
        <v>300</v>
      </c>
      <c r="F100" s="53" t="s">
        <v>31</v>
      </c>
      <c r="G100" s="30">
        <v>0</v>
      </c>
      <c r="H100" s="31">
        <f t="shared" si="4"/>
        <v>0</v>
      </c>
      <c r="I100" s="36">
        <v>0</v>
      </c>
      <c r="J100" s="32">
        <f t="shared" si="5"/>
        <v>0</v>
      </c>
    </row>
    <row r="101" spans="1:10" ht="30" customHeight="1">
      <c r="A101" s="45">
        <v>95</v>
      </c>
      <c r="B101" s="29" t="s">
        <v>168</v>
      </c>
      <c r="C101" s="29" t="s">
        <v>169</v>
      </c>
      <c r="D101" s="51">
        <v>3.0000000000000001E-3</v>
      </c>
      <c r="E101" s="52">
        <v>5000</v>
      </c>
      <c r="F101" s="53" t="s">
        <v>31</v>
      </c>
      <c r="G101" s="30">
        <v>0</v>
      </c>
      <c r="H101" s="31">
        <f t="shared" si="4"/>
        <v>0</v>
      </c>
      <c r="I101" s="36">
        <v>0</v>
      </c>
      <c r="J101" s="32">
        <f t="shared" si="5"/>
        <v>0</v>
      </c>
    </row>
    <row r="102" spans="1:10" ht="30" customHeight="1">
      <c r="A102" s="50">
        <v>96</v>
      </c>
      <c r="B102" s="29" t="s">
        <v>170</v>
      </c>
      <c r="C102" s="29" t="s">
        <v>169</v>
      </c>
      <c r="D102" s="51">
        <v>3.0000000000000001E-3</v>
      </c>
      <c r="E102" s="56">
        <v>11000</v>
      </c>
      <c r="F102" s="53" t="s">
        <v>31</v>
      </c>
      <c r="G102" s="30">
        <v>0</v>
      </c>
      <c r="H102" s="31">
        <f t="shared" si="4"/>
        <v>0</v>
      </c>
      <c r="I102" s="36">
        <v>0</v>
      </c>
      <c r="J102" s="32">
        <f t="shared" si="5"/>
        <v>0</v>
      </c>
    </row>
    <row r="103" spans="1:10" ht="30" customHeight="1">
      <c r="A103" s="45">
        <v>97</v>
      </c>
      <c r="B103" s="29" t="s">
        <v>171</v>
      </c>
      <c r="C103" s="29" t="s">
        <v>106</v>
      </c>
      <c r="D103" s="51" t="s">
        <v>172</v>
      </c>
      <c r="E103" s="53">
        <v>6000</v>
      </c>
      <c r="F103" s="58" t="s">
        <v>173</v>
      </c>
      <c r="G103" s="30">
        <v>0</v>
      </c>
      <c r="H103" s="31">
        <f t="shared" si="4"/>
        <v>0</v>
      </c>
      <c r="I103" s="36">
        <v>0</v>
      </c>
      <c r="J103" s="32">
        <f t="shared" si="5"/>
        <v>0</v>
      </c>
    </row>
    <row r="104" spans="1:10" ht="30" customHeight="1">
      <c r="A104" s="50">
        <v>98</v>
      </c>
      <c r="B104" s="29" t="s">
        <v>174</v>
      </c>
      <c r="C104" s="29" t="s">
        <v>106</v>
      </c>
      <c r="D104" s="51" t="s">
        <v>175</v>
      </c>
      <c r="E104" s="53">
        <v>30000</v>
      </c>
      <c r="F104" s="58" t="s">
        <v>173</v>
      </c>
      <c r="G104" s="30">
        <v>0</v>
      </c>
      <c r="H104" s="31">
        <f t="shared" si="4"/>
        <v>0</v>
      </c>
      <c r="I104" s="36">
        <v>0</v>
      </c>
      <c r="J104" s="32">
        <f t="shared" si="5"/>
        <v>0</v>
      </c>
    </row>
    <row r="105" spans="1:10" ht="30" customHeight="1">
      <c r="A105" s="45">
        <v>99</v>
      </c>
      <c r="B105" s="29" t="s">
        <v>176</v>
      </c>
      <c r="C105" s="29" t="s">
        <v>106</v>
      </c>
      <c r="D105" s="51">
        <v>0.05</v>
      </c>
      <c r="E105" s="53">
        <v>5000</v>
      </c>
      <c r="F105" s="58" t="s">
        <v>173</v>
      </c>
      <c r="G105" s="30">
        <v>0</v>
      </c>
      <c r="H105" s="31">
        <f t="shared" si="4"/>
        <v>0</v>
      </c>
      <c r="I105" s="36">
        <v>0</v>
      </c>
      <c r="J105" s="32">
        <f t="shared" si="5"/>
        <v>0</v>
      </c>
    </row>
    <row r="106" spans="1:10" ht="30" customHeight="1">
      <c r="A106" s="50">
        <v>100</v>
      </c>
      <c r="B106" s="29" t="s">
        <v>177</v>
      </c>
      <c r="C106" s="29" t="s">
        <v>106</v>
      </c>
      <c r="D106" s="51">
        <v>0.01</v>
      </c>
      <c r="E106" s="53">
        <v>3000</v>
      </c>
      <c r="F106" s="58" t="s">
        <v>173</v>
      </c>
      <c r="G106" s="30">
        <v>0</v>
      </c>
      <c r="H106" s="31">
        <f t="shared" si="4"/>
        <v>0</v>
      </c>
      <c r="I106" s="36">
        <v>0</v>
      </c>
      <c r="J106" s="32">
        <f t="shared" si="5"/>
        <v>0</v>
      </c>
    </row>
    <row r="107" spans="1:10" ht="30" customHeight="1">
      <c r="A107" s="45">
        <v>101</v>
      </c>
      <c r="B107" s="29" t="s">
        <v>178</v>
      </c>
      <c r="C107" s="29" t="s">
        <v>106</v>
      </c>
      <c r="D107" s="51" t="s">
        <v>172</v>
      </c>
      <c r="E107" s="53">
        <v>12000</v>
      </c>
      <c r="F107" s="58" t="s">
        <v>173</v>
      </c>
      <c r="G107" s="30">
        <v>0</v>
      </c>
      <c r="H107" s="31">
        <f t="shared" si="4"/>
        <v>0</v>
      </c>
      <c r="I107" s="36">
        <v>0</v>
      </c>
      <c r="J107" s="32">
        <f t="shared" si="5"/>
        <v>0</v>
      </c>
    </row>
    <row r="108" spans="1:10" ht="30" customHeight="1">
      <c r="A108" s="40" t="s">
        <v>179</v>
      </c>
      <c r="B108" s="59"/>
      <c r="C108" s="59"/>
      <c r="D108" s="42"/>
      <c r="E108" s="60"/>
      <c r="F108" s="44"/>
      <c r="G108" s="30">
        <v>0</v>
      </c>
      <c r="H108" s="31">
        <f t="shared" si="4"/>
        <v>0</v>
      </c>
      <c r="I108" s="36">
        <v>0</v>
      </c>
      <c r="J108" s="32">
        <f t="shared" si="5"/>
        <v>0</v>
      </c>
    </row>
    <row r="109" spans="1:10" ht="30" customHeight="1">
      <c r="A109" s="45">
        <v>102</v>
      </c>
      <c r="B109" s="29" t="s">
        <v>180</v>
      </c>
      <c r="C109" s="29" t="s">
        <v>181</v>
      </c>
      <c r="D109" s="51" t="s">
        <v>78</v>
      </c>
      <c r="E109" s="48">
        <v>1000</v>
      </c>
      <c r="F109" s="53" t="s">
        <v>182</v>
      </c>
      <c r="G109" s="30">
        <v>0</v>
      </c>
      <c r="H109" s="31">
        <f t="shared" si="4"/>
        <v>0</v>
      </c>
      <c r="I109" s="36">
        <v>0</v>
      </c>
      <c r="J109" s="32">
        <f t="shared" si="5"/>
        <v>0</v>
      </c>
    </row>
    <row r="110" spans="1:10" ht="30" customHeight="1">
      <c r="A110" s="50">
        <v>103</v>
      </c>
      <c r="B110" s="29" t="s">
        <v>183</v>
      </c>
      <c r="C110" s="29" t="s">
        <v>130</v>
      </c>
      <c r="D110" s="51" t="s">
        <v>184</v>
      </c>
      <c r="E110" s="52">
        <v>100</v>
      </c>
      <c r="F110" s="53" t="s">
        <v>31</v>
      </c>
      <c r="G110" s="30">
        <v>0</v>
      </c>
      <c r="H110" s="31">
        <f t="shared" si="4"/>
        <v>0</v>
      </c>
      <c r="I110" s="36">
        <v>0</v>
      </c>
      <c r="J110" s="32">
        <f t="shared" si="5"/>
        <v>0</v>
      </c>
    </row>
    <row r="111" spans="1:10" ht="30" customHeight="1">
      <c r="A111" s="45">
        <v>104</v>
      </c>
      <c r="B111" s="29" t="s">
        <v>185</v>
      </c>
      <c r="C111" s="46" t="s">
        <v>181</v>
      </c>
      <c r="D111" s="51" t="s">
        <v>186</v>
      </c>
      <c r="E111" s="52">
        <v>4000</v>
      </c>
      <c r="F111" s="53" t="s">
        <v>187</v>
      </c>
      <c r="G111" s="30">
        <v>0</v>
      </c>
      <c r="H111" s="31">
        <f t="shared" si="4"/>
        <v>0</v>
      </c>
      <c r="I111" s="36">
        <v>0</v>
      </c>
      <c r="J111" s="32">
        <f t="shared" si="5"/>
        <v>0</v>
      </c>
    </row>
    <row r="112" spans="1:10" ht="30" customHeight="1">
      <c r="A112" s="50">
        <v>105</v>
      </c>
      <c r="B112" s="29" t="s">
        <v>185</v>
      </c>
      <c r="C112" s="46" t="s">
        <v>181</v>
      </c>
      <c r="D112" s="51" t="s">
        <v>188</v>
      </c>
      <c r="E112" s="52">
        <v>3000</v>
      </c>
      <c r="F112" s="53" t="s">
        <v>187</v>
      </c>
      <c r="G112" s="30">
        <v>0</v>
      </c>
      <c r="H112" s="31">
        <f t="shared" si="4"/>
        <v>0</v>
      </c>
      <c r="I112" s="36">
        <v>0</v>
      </c>
      <c r="J112" s="32">
        <f t="shared" si="5"/>
        <v>0</v>
      </c>
    </row>
    <row r="113" spans="1:10" ht="30" customHeight="1">
      <c r="A113" s="50">
        <v>106</v>
      </c>
      <c r="B113" s="29" t="s">
        <v>189</v>
      </c>
      <c r="C113" s="46" t="s">
        <v>181</v>
      </c>
      <c r="D113" s="51" t="s">
        <v>190</v>
      </c>
      <c r="E113" s="52">
        <v>1200</v>
      </c>
      <c r="F113" s="53" t="s">
        <v>182</v>
      </c>
      <c r="G113" s="30">
        <v>0</v>
      </c>
      <c r="H113" s="31">
        <f t="shared" si="4"/>
        <v>0</v>
      </c>
      <c r="I113" s="36">
        <v>0</v>
      </c>
      <c r="J113" s="32">
        <f t="shared" si="5"/>
        <v>0</v>
      </c>
    </row>
    <row r="114" spans="1:10" ht="30" customHeight="1">
      <c r="A114" s="50">
        <v>107</v>
      </c>
      <c r="B114" s="29" t="s">
        <v>189</v>
      </c>
      <c r="C114" s="46" t="s">
        <v>181</v>
      </c>
      <c r="D114" s="51" t="s">
        <v>191</v>
      </c>
      <c r="E114" s="52">
        <v>10000</v>
      </c>
      <c r="F114" s="53" t="s">
        <v>187</v>
      </c>
      <c r="G114" s="30">
        <v>0</v>
      </c>
      <c r="H114" s="31">
        <f t="shared" si="4"/>
        <v>0</v>
      </c>
      <c r="I114" s="36">
        <v>0</v>
      </c>
      <c r="J114" s="32">
        <f t="shared" si="5"/>
        <v>0</v>
      </c>
    </row>
    <row r="115" spans="1:10" ht="30" customHeight="1">
      <c r="A115" s="45">
        <v>108</v>
      </c>
      <c r="B115" s="46" t="s">
        <v>192</v>
      </c>
      <c r="C115" s="29" t="s">
        <v>130</v>
      </c>
      <c r="D115" s="47" t="s">
        <v>193</v>
      </c>
      <c r="E115" s="48">
        <v>14000</v>
      </c>
      <c r="F115" s="49" t="s">
        <v>137</v>
      </c>
      <c r="G115" s="30">
        <v>0</v>
      </c>
      <c r="H115" s="31">
        <f t="shared" si="4"/>
        <v>0</v>
      </c>
      <c r="I115" s="36">
        <v>0</v>
      </c>
      <c r="J115" s="32">
        <f t="shared" si="5"/>
        <v>0</v>
      </c>
    </row>
    <row r="116" spans="1:10" ht="30" customHeight="1">
      <c r="A116" s="40" t="s">
        <v>194</v>
      </c>
      <c r="B116" s="59"/>
      <c r="C116" s="59"/>
      <c r="D116" s="42"/>
      <c r="E116" s="62"/>
      <c r="F116" s="63"/>
      <c r="G116" s="30">
        <v>0</v>
      </c>
      <c r="H116" s="31">
        <f t="shared" si="4"/>
        <v>0</v>
      </c>
      <c r="I116" s="36">
        <v>0</v>
      </c>
      <c r="J116" s="32">
        <f t="shared" si="5"/>
        <v>0</v>
      </c>
    </row>
    <row r="117" spans="1:10" ht="30" customHeight="1">
      <c r="A117" s="45">
        <v>109</v>
      </c>
      <c r="B117" s="46" t="s">
        <v>195</v>
      </c>
      <c r="C117" s="46" t="s">
        <v>130</v>
      </c>
      <c r="D117" s="47" t="s">
        <v>196</v>
      </c>
      <c r="E117" s="48">
        <v>1700</v>
      </c>
      <c r="F117" s="49" t="s">
        <v>132</v>
      </c>
      <c r="G117" s="30">
        <v>0</v>
      </c>
      <c r="H117" s="31">
        <f t="shared" si="4"/>
        <v>0</v>
      </c>
      <c r="I117" s="36">
        <v>0</v>
      </c>
      <c r="J117" s="32">
        <f t="shared" si="5"/>
        <v>0</v>
      </c>
    </row>
    <row r="118" spans="1:10" ht="30" customHeight="1">
      <c r="A118" s="64">
        <v>110</v>
      </c>
      <c r="B118" s="54" t="s">
        <v>197</v>
      </c>
      <c r="C118" s="46" t="s">
        <v>130</v>
      </c>
      <c r="D118" s="55" t="s">
        <v>198</v>
      </c>
      <c r="E118" s="56">
        <v>100</v>
      </c>
      <c r="F118" s="57" t="s">
        <v>132</v>
      </c>
      <c r="G118" s="30">
        <v>0</v>
      </c>
      <c r="H118" s="31">
        <f t="shared" si="4"/>
        <v>0</v>
      </c>
      <c r="I118" s="36">
        <v>0</v>
      </c>
      <c r="J118" s="32">
        <f t="shared" si="5"/>
        <v>0</v>
      </c>
    </row>
    <row r="119" spans="1:10" ht="30" customHeight="1">
      <c r="A119" s="50">
        <v>111</v>
      </c>
      <c r="B119" s="29" t="s">
        <v>199</v>
      </c>
      <c r="C119" s="29" t="s">
        <v>130</v>
      </c>
      <c r="D119" s="51" t="s">
        <v>200</v>
      </c>
      <c r="E119" s="56">
        <v>3000</v>
      </c>
      <c r="F119" s="53" t="s">
        <v>132</v>
      </c>
      <c r="G119" s="30">
        <v>0</v>
      </c>
      <c r="H119" s="31">
        <f t="shared" si="4"/>
        <v>0</v>
      </c>
      <c r="I119" s="36">
        <v>0</v>
      </c>
      <c r="J119" s="32">
        <f t="shared" si="5"/>
        <v>0</v>
      </c>
    </row>
    <row r="120" spans="1:10" ht="30" customHeight="1">
      <c r="A120" s="40" t="s">
        <v>201</v>
      </c>
      <c r="B120" s="59"/>
      <c r="C120" s="59"/>
      <c r="D120" s="42"/>
      <c r="E120" s="62"/>
      <c r="F120" s="63"/>
      <c r="G120" s="30">
        <v>0</v>
      </c>
      <c r="H120" s="31">
        <f t="shared" si="4"/>
        <v>0</v>
      </c>
      <c r="I120" s="36">
        <v>0</v>
      </c>
      <c r="J120" s="32">
        <f t="shared" si="5"/>
        <v>0</v>
      </c>
    </row>
    <row r="121" spans="1:10" ht="30" customHeight="1">
      <c r="A121" s="45">
        <v>112</v>
      </c>
      <c r="B121" s="46" t="s">
        <v>24</v>
      </c>
      <c r="C121" s="29" t="s">
        <v>14</v>
      </c>
      <c r="D121" s="47" t="s">
        <v>25</v>
      </c>
      <c r="E121" s="48">
        <v>1000</v>
      </c>
      <c r="F121" s="49" t="s">
        <v>16</v>
      </c>
      <c r="G121" s="30">
        <v>0</v>
      </c>
      <c r="H121" s="31">
        <f t="shared" si="4"/>
        <v>0</v>
      </c>
      <c r="I121" s="36">
        <v>0</v>
      </c>
      <c r="J121" s="32">
        <f t="shared" si="5"/>
        <v>0</v>
      </c>
    </row>
    <row r="122" spans="1:10" ht="30" customHeight="1">
      <c r="A122" s="50">
        <v>113</v>
      </c>
      <c r="B122" s="29" t="s">
        <v>202</v>
      </c>
      <c r="C122" s="29" t="s">
        <v>14</v>
      </c>
      <c r="D122" s="51" t="s">
        <v>18</v>
      </c>
      <c r="E122" s="52">
        <v>63000</v>
      </c>
      <c r="F122" s="53" t="s">
        <v>16</v>
      </c>
      <c r="G122" s="30">
        <v>0</v>
      </c>
      <c r="H122" s="31">
        <f t="shared" si="4"/>
        <v>0</v>
      </c>
      <c r="I122" s="36">
        <v>0</v>
      </c>
      <c r="J122" s="32">
        <f t="shared" si="5"/>
        <v>0</v>
      </c>
    </row>
    <row r="123" spans="1:10" ht="30" customHeight="1">
      <c r="A123" s="45">
        <v>114</v>
      </c>
      <c r="B123" s="29" t="s">
        <v>203</v>
      </c>
      <c r="C123" s="29" t="s">
        <v>14</v>
      </c>
      <c r="D123" s="51" t="s">
        <v>22</v>
      </c>
      <c r="E123" s="52">
        <v>3000</v>
      </c>
      <c r="F123" s="53" t="s">
        <v>16</v>
      </c>
      <c r="G123" s="30">
        <v>0</v>
      </c>
      <c r="H123" s="31">
        <f t="shared" si="4"/>
        <v>0</v>
      </c>
      <c r="I123" s="36">
        <v>0</v>
      </c>
      <c r="J123" s="32">
        <f t="shared" si="5"/>
        <v>0</v>
      </c>
    </row>
    <row r="124" spans="1:10" ht="30" customHeight="1">
      <c r="A124" s="50">
        <v>115</v>
      </c>
      <c r="B124" s="29" t="s">
        <v>203</v>
      </c>
      <c r="C124" s="29" t="s">
        <v>14</v>
      </c>
      <c r="D124" s="51" t="s">
        <v>64</v>
      </c>
      <c r="E124" s="52">
        <v>5000</v>
      </c>
      <c r="F124" s="53" t="s">
        <v>16</v>
      </c>
      <c r="G124" s="30">
        <v>0</v>
      </c>
      <c r="H124" s="31">
        <f t="shared" ref="H124:H142" si="6">E124*G124</f>
        <v>0</v>
      </c>
      <c r="I124" s="36">
        <v>0</v>
      </c>
      <c r="J124" s="32">
        <f t="shared" ref="J124:J142" si="7">H124+(H124*I124)</f>
        <v>0</v>
      </c>
    </row>
    <row r="125" spans="1:10" ht="30" customHeight="1">
      <c r="A125" s="45">
        <v>116</v>
      </c>
      <c r="B125" s="29" t="s">
        <v>204</v>
      </c>
      <c r="C125" s="29" t="s">
        <v>130</v>
      </c>
      <c r="D125" s="51" t="s">
        <v>205</v>
      </c>
      <c r="E125" s="52">
        <v>1000</v>
      </c>
      <c r="F125" s="53" t="s">
        <v>137</v>
      </c>
      <c r="G125" s="30">
        <v>0</v>
      </c>
      <c r="H125" s="31">
        <f t="shared" si="6"/>
        <v>0</v>
      </c>
      <c r="I125" s="36">
        <v>0</v>
      </c>
      <c r="J125" s="32">
        <f t="shared" si="7"/>
        <v>0</v>
      </c>
    </row>
    <row r="126" spans="1:10" ht="30" customHeight="1">
      <c r="A126" s="50">
        <v>117</v>
      </c>
      <c r="B126" s="29" t="s">
        <v>206</v>
      </c>
      <c r="C126" s="29" t="s">
        <v>14</v>
      </c>
      <c r="D126" s="51" t="s">
        <v>45</v>
      </c>
      <c r="E126" s="52">
        <v>22000</v>
      </c>
      <c r="F126" s="53" t="s">
        <v>16</v>
      </c>
      <c r="G126" s="30">
        <v>0</v>
      </c>
      <c r="H126" s="31">
        <f t="shared" si="6"/>
        <v>0</v>
      </c>
      <c r="I126" s="36">
        <v>0</v>
      </c>
      <c r="J126" s="32">
        <f t="shared" si="7"/>
        <v>0</v>
      </c>
    </row>
    <row r="127" spans="1:10" ht="30" customHeight="1">
      <c r="A127" s="45">
        <v>118</v>
      </c>
      <c r="B127" s="46" t="s">
        <v>206</v>
      </c>
      <c r="C127" s="29" t="s">
        <v>130</v>
      </c>
      <c r="D127" s="47" t="s">
        <v>205</v>
      </c>
      <c r="E127" s="48">
        <v>1000</v>
      </c>
      <c r="F127" s="49" t="s">
        <v>137</v>
      </c>
      <c r="G127" s="30">
        <v>0</v>
      </c>
      <c r="H127" s="31">
        <f t="shared" si="6"/>
        <v>0</v>
      </c>
      <c r="I127" s="36">
        <v>0</v>
      </c>
      <c r="J127" s="32">
        <f t="shared" si="7"/>
        <v>0</v>
      </c>
    </row>
    <row r="128" spans="1:10" ht="30" customHeight="1">
      <c r="A128" s="45">
        <v>119</v>
      </c>
      <c r="B128" s="46" t="s">
        <v>79</v>
      </c>
      <c r="C128" s="29" t="s">
        <v>14</v>
      </c>
      <c r="D128" s="47" t="s">
        <v>207</v>
      </c>
      <c r="E128" s="48">
        <v>200</v>
      </c>
      <c r="F128" s="49" t="s">
        <v>16</v>
      </c>
      <c r="G128" s="30">
        <v>0</v>
      </c>
      <c r="H128" s="31">
        <f t="shared" si="6"/>
        <v>0</v>
      </c>
      <c r="I128" s="36">
        <v>0</v>
      </c>
      <c r="J128" s="32">
        <f t="shared" si="7"/>
        <v>0</v>
      </c>
    </row>
    <row r="129" spans="1:10" ht="30" customHeight="1">
      <c r="A129" s="45">
        <v>120</v>
      </c>
      <c r="B129" s="46" t="s">
        <v>155</v>
      </c>
      <c r="C129" s="29" t="s">
        <v>14</v>
      </c>
      <c r="D129" s="47" t="s">
        <v>22</v>
      </c>
      <c r="E129" s="48">
        <v>1000</v>
      </c>
      <c r="F129" s="49" t="s">
        <v>16</v>
      </c>
      <c r="G129" s="30">
        <v>0</v>
      </c>
      <c r="H129" s="31">
        <f t="shared" si="6"/>
        <v>0</v>
      </c>
      <c r="I129" s="36">
        <v>0</v>
      </c>
      <c r="J129" s="32">
        <f t="shared" si="7"/>
        <v>0</v>
      </c>
    </row>
    <row r="130" spans="1:10" ht="30" customHeight="1">
      <c r="A130" s="45">
        <v>121</v>
      </c>
      <c r="B130" s="46" t="s">
        <v>124</v>
      </c>
      <c r="C130" s="29" t="s">
        <v>14</v>
      </c>
      <c r="D130" s="47" t="s">
        <v>208</v>
      </c>
      <c r="E130" s="48">
        <v>55000</v>
      </c>
      <c r="F130" s="49" t="s">
        <v>16</v>
      </c>
      <c r="G130" s="30">
        <v>0</v>
      </c>
      <c r="H130" s="31">
        <f t="shared" si="6"/>
        <v>0</v>
      </c>
      <c r="I130" s="36">
        <v>0</v>
      </c>
      <c r="J130" s="32">
        <f t="shared" si="7"/>
        <v>0</v>
      </c>
    </row>
    <row r="131" spans="1:10" ht="30" customHeight="1">
      <c r="A131" s="45">
        <v>122</v>
      </c>
      <c r="B131" s="46" t="s">
        <v>209</v>
      </c>
      <c r="C131" s="29" t="s">
        <v>14</v>
      </c>
      <c r="D131" s="47" t="s">
        <v>45</v>
      </c>
      <c r="E131" s="48">
        <v>20000</v>
      </c>
      <c r="F131" s="49" t="s">
        <v>16</v>
      </c>
      <c r="G131" s="30">
        <v>0</v>
      </c>
      <c r="H131" s="31">
        <f t="shared" si="6"/>
        <v>0</v>
      </c>
      <c r="I131" s="36">
        <v>0</v>
      </c>
      <c r="J131" s="32">
        <f t="shared" si="7"/>
        <v>0</v>
      </c>
    </row>
    <row r="132" spans="1:10" ht="30" customHeight="1">
      <c r="A132" s="45">
        <v>123</v>
      </c>
      <c r="B132" s="46" t="s">
        <v>153</v>
      </c>
      <c r="C132" s="29" t="s">
        <v>14</v>
      </c>
      <c r="D132" s="47" t="s">
        <v>73</v>
      </c>
      <c r="E132" s="48">
        <v>12000</v>
      </c>
      <c r="F132" s="49" t="s">
        <v>16</v>
      </c>
      <c r="G132" s="30">
        <v>0</v>
      </c>
      <c r="H132" s="31">
        <f t="shared" si="6"/>
        <v>0</v>
      </c>
      <c r="I132" s="36">
        <v>0</v>
      </c>
      <c r="J132" s="32">
        <f t="shared" si="7"/>
        <v>0</v>
      </c>
    </row>
    <row r="133" spans="1:10" ht="30" customHeight="1">
      <c r="A133" s="45">
        <v>124</v>
      </c>
      <c r="B133" s="46" t="s">
        <v>153</v>
      </c>
      <c r="C133" s="29" t="s">
        <v>14</v>
      </c>
      <c r="D133" s="47" t="s">
        <v>210</v>
      </c>
      <c r="E133" s="48">
        <v>12000</v>
      </c>
      <c r="F133" s="49" t="s">
        <v>16</v>
      </c>
      <c r="G133" s="30">
        <v>0</v>
      </c>
      <c r="H133" s="31">
        <f t="shared" si="6"/>
        <v>0</v>
      </c>
      <c r="I133" s="36">
        <v>0</v>
      </c>
      <c r="J133" s="32">
        <f t="shared" si="7"/>
        <v>0</v>
      </c>
    </row>
    <row r="134" spans="1:10" ht="30" customHeight="1">
      <c r="A134" s="40" t="s">
        <v>211</v>
      </c>
      <c r="B134" s="59"/>
      <c r="C134" s="59"/>
      <c r="D134" s="42"/>
      <c r="E134" s="62"/>
      <c r="F134" s="63"/>
      <c r="G134" s="30">
        <v>0</v>
      </c>
      <c r="H134" s="31">
        <f t="shared" si="6"/>
        <v>0</v>
      </c>
      <c r="I134" s="36">
        <v>0</v>
      </c>
      <c r="J134" s="32">
        <f t="shared" si="7"/>
        <v>0</v>
      </c>
    </row>
    <row r="135" spans="1:10" ht="30" customHeight="1">
      <c r="A135" s="45">
        <v>125</v>
      </c>
      <c r="B135" s="46" t="s">
        <v>212</v>
      </c>
      <c r="C135" s="29" t="s">
        <v>41</v>
      </c>
      <c r="D135" s="65" t="s">
        <v>213</v>
      </c>
      <c r="E135" s="66">
        <v>200</v>
      </c>
      <c r="F135" s="67" t="s">
        <v>43</v>
      </c>
      <c r="G135" s="30">
        <v>0</v>
      </c>
      <c r="H135" s="31">
        <f t="shared" si="6"/>
        <v>0</v>
      </c>
      <c r="I135" s="36">
        <v>0</v>
      </c>
      <c r="J135" s="32">
        <f t="shared" si="7"/>
        <v>0</v>
      </c>
    </row>
    <row r="136" spans="1:10" ht="30" customHeight="1">
      <c r="A136" s="45">
        <v>126</v>
      </c>
      <c r="B136" s="46" t="s">
        <v>214</v>
      </c>
      <c r="C136" s="29" t="s">
        <v>14</v>
      </c>
      <c r="D136" s="65" t="s">
        <v>215</v>
      </c>
      <c r="E136" s="66">
        <v>7000</v>
      </c>
      <c r="F136" s="65" t="s">
        <v>16</v>
      </c>
      <c r="G136" s="30">
        <v>0</v>
      </c>
      <c r="H136" s="31">
        <f t="shared" si="6"/>
        <v>0</v>
      </c>
      <c r="I136" s="36">
        <v>0</v>
      </c>
      <c r="J136" s="32">
        <f t="shared" si="7"/>
        <v>0</v>
      </c>
    </row>
    <row r="137" spans="1:10" ht="30" customHeight="1">
      <c r="A137" s="45">
        <v>127</v>
      </c>
      <c r="B137" s="46" t="s">
        <v>216</v>
      </c>
      <c r="C137" s="29" t="s">
        <v>14</v>
      </c>
      <c r="D137" s="65" t="s">
        <v>64</v>
      </c>
      <c r="E137" s="66">
        <v>7000</v>
      </c>
      <c r="F137" s="65" t="s">
        <v>16</v>
      </c>
      <c r="G137" s="30">
        <v>0</v>
      </c>
      <c r="H137" s="31">
        <f t="shared" si="6"/>
        <v>0</v>
      </c>
      <c r="I137" s="36">
        <v>0</v>
      </c>
      <c r="J137" s="32">
        <f t="shared" si="7"/>
        <v>0</v>
      </c>
    </row>
    <row r="138" spans="1:10" ht="30" customHeight="1">
      <c r="A138" s="45">
        <v>128</v>
      </c>
      <c r="B138" s="46" t="s">
        <v>105</v>
      </c>
      <c r="C138" s="29" t="s">
        <v>106</v>
      </c>
      <c r="D138" s="65" t="s">
        <v>217</v>
      </c>
      <c r="E138" s="66">
        <v>500</v>
      </c>
      <c r="F138" s="53" t="s">
        <v>107</v>
      </c>
      <c r="G138" s="30">
        <v>0</v>
      </c>
      <c r="H138" s="31">
        <f t="shared" si="6"/>
        <v>0</v>
      </c>
      <c r="I138" s="36">
        <v>0</v>
      </c>
      <c r="J138" s="32">
        <f t="shared" si="7"/>
        <v>0</v>
      </c>
    </row>
    <row r="139" spans="1:10" ht="30" customHeight="1">
      <c r="A139" s="45">
        <v>129</v>
      </c>
      <c r="B139" s="46" t="s">
        <v>53</v>
      </c>
      <c r="C139" s="29" t="s">
        <v>14</v>
      </c>
      <c r="D139" s="65" t="s">
        <v>38</v>
      </c>
      <c r="E139" s="66">
        <v>28000</v>
      </c>
      <c r="F139" s="67" t="s">
        <v>58</v>
      </c>
      <c r="G139" s="30">
        <v>0</v>
      </c>
      <c r="H139" s="31">
        <f t="shared" si="6"/>
        <v>0</v>
      </c>
      <c r="I139" s="36">
        <v>0</v>
      </c>
      <c r="J139" s="32">
        <f t="shared" si="7"/>
        <v>0</v>
      </c>
    </row>
    <row r="140" spans="1:10" ht="30" customHeight="1">
      <c r="A140" s="45">
        <v>130</v>
      </c>
      <c r="B140" s="46" t="s">
        <v>218</v>
      </c>
      <c r="C140" s="29" t="s">
        <v>14</v>
      </c>
      <c r="D140" s="65" t="s">
        <v>219</v>
      </c>
      <c r="E140" s="66">
        <v>60000</v>
      </c>
      <c r="F140" s="65" t="s">
        <v>16</v>
      </c>
      <c r="G140" s="30">
        <v>0</v>
      </c>
      <c r="H140" s="31">
        <f t="shared" si="6"/>
        <v>0</v>
      </c>
      <c r="I140" s="36">
        <v>0</v>
      </c>
      <c r="J140" s="32">
        <f t="shared" si="7"/>
        <v>0</v>
      </c>
    </row>
    <row r="141" spans="1:10" ht="30" customHeight="1">
      <c r="A141" s="45">
        <v>131</v>
      </c>
      <c r="B141" s="46" t="s">
        <v>76</v>
      </c>
      <c r="C141" s="29" t="s">
        <v>14</v>
      </c>
      <c r="D141" s="65" t="s">
        <v>18</v>
      </c>
      <c r="E141" s="66">
        <v>272000</v>
      </c>
      <c r="F141" s="65" t="s">
        <v>16</v>
      </c>
      <c r="G141" s="30">
        <v>0</v>
      </c>
      <c r="H141" s="31">
        <f t="shared" si="6"/>
        <v>0</v>
      </c>
      <c r="I141" s="36">
        <v>0</v>
      </c>
      <c r="J141" s="32">
        <f t="shared" si="7"/>
        <v>0</v>
      </c>
    </row>
    <row r="142" spans="1:10" ht="30" customHeight="1">
      <c r="A142" s="45">
        <v>132</v>
      </c>
      <c r="B142" s="46" t="s">
        <v>117</v>
      </c>
      <c r="C142" s="29" t="s">
        <v>14</v>
      </c>
      <c r="D142" s="65" t="s">
        <v>220</v>
      </c>
      <c r="E142" s="66">
        <v>14000</v>
      </c>
      <c r="F142" s="65" t="s">
        <v>16</v>
      </c>
      <c r="G142" s="30">
        <v>0</v>
      </c>
      <c r="H142" s="31">
        <f t="shared" si="6"/>
        <v>0</v>
      </c>
      <c r="I142" s="36">
        <v>0</v>
      </c>
      <c r="J142" s="32">
        <f t="shared" si="7"/>
        <v>0</v>
      </c>
    </row>
    <row r="143" spans="1:10" ht="30" customHeight="1">
      <c r="A143" s="74" t="s">
        <v>221</v>
      </c>
      <c r="B143" s="74"/>
      <c r="C143" s="74"/>
      <c r="D143" s="74"/>
      <c r="E143" s="74"/>
      <c r="F143" s="74"/>
      <c r="G143" s="74"/>
      <c r="H143" s="33">
        <f>SUM(H4:H142)</f>
        <v>0</v>
      </c>
      <c r="I143" s="37">
        <f>SUM(I4:I59)</f>
        <v>0</v>
      </c>
      <c r="J143" s="33">
        <f>SUM(J4:J142)</f>
        <v>0</v>
      </c>
    </row>
    <row r="144" spans="1:10" ht="30" customHeight="1">
      <c r="A144" s="5"/>
    </row>
    <row r="145" spans="1:10" ht="30" customHeight="1">
      <c r="A145" s="3" t="s">
        <v>222</v>
      </c>
      <c r="B145" s="4" t="s">
        <v>223</v>
      </c>
      <c r="C145" s="4"/>
    </row>
    <row r="146" spans="1:10" ht="30" customHeight="1">
      <c r="A146" s="3"/>
      <c r="B146" s="4"/>
      <c r="C146" s="4"/>
    </row>
    <row r="147" spans="1:10" ht="30" customHeight="1">
      <c r="A147" s="5"/>
      <c r="B147" s="75" t="s">
        <v>224</v>
      </c>
      <c r="C147" s="76"/>
      <c r="D147" s="77"/>
      <c r="E147" s="77"/>
      <c r="F147" s="78" t="s">
        <v>225</v>
      </c>
      <c r="G147" s="79" t="s">
        <v>226</v>
      </c>
    </row>
    <row r="148" spans="1:10" ht="30" customHeight="1">
      <c r="A148" s="5"/>
      <c r="B148" s="80" t="s">
        <v>227</v>
      </c>
      <c r="C148" s="70"/>
      <c r="D148" s="71"/>
      <c r="E148" s="71"/>
      <c r="F148" s="34"/>
      <c r="G148" s="81"/>
    </row>
    <row r="149" spans="1:10" ht="30" customHeight="1">
      <c r="A149" s="5"/>
      <c r="B149" s="82" t="s">
        <v>228</v>
      </c>
      <c r="C149" s="72"/>
      <c r="D149" s="73"/>
      <c r="E149" s="73"/>
      <c r="F149" s="35"/>
      <c r="G149" s="83"/>
    </row>
    <row r="150" spans="1:10" ht="30" customHeight="1">
      <c r="A150" s="5"/>
      <c r="B150" s="84" t="s">
        <v>229</v>
      </c>
      <c r="C150" s="85"/>
      <c r="D150" s="86"/>
      <c r="E150" s="86"/>
      <c r="F150" s="87"/>
      <c r="G150" s="88"/>
    </row>
    <row r="151" spans="1:10" ht="30" customHeight="1">
      <c r="A151" s="5"/>
      <c r="B151" s="6"/>
      <c r="C151" s="6"/>
      <c r="D151" s="6"/>
      <c r="E151" s="6"/>
      <c r="F151" s="7"/>
      <c r="G151" s="8"/>
    </row>
    <row r="152" spans="1:10" ht="30" customHeight="1">
      <c r="A152" s="5"/>
      <c r="B152" s="26"/>
      <c r="C152" s="26"/>
      <c r="D152" s="27"/>
      <c r="E152" s="7"/>
      <c r="F152" s="7"/>
      <c r="G152" s="8"/>
    </row>
    <row r="153" spans="1:10" ht="30" customHeight="1">
      <c r="A153" s="5"/>
      <c r="B153" s="18" t="s">
        <v>230</v>
      </c>
      <c r="C153" s="18"/>
      <c r="D153" s="1"/>
      <c r="E153" s="9"/>
      <c r="F153" s="9"/>
      <c r="G153" s="8"/>
    </row>
    <row r="154" spans="1:10" ht="30" customHeight="1">
      <c r="A154" s="5"/>
      <c r="B154" s="19" t="s">
        <v>231</v>
      </c>
      <c r="C154" s="19"/>
      <c r="D154" s="20"/>
      <c r="E154" s="10"/>
      <c r="F154" s="9"/>
      <c r="G154" s="8"/>
    </row>
    <row r="155" spans="1:10" ht="30" customHeight="1">
      <c r="A155" s="5"/>
      <c r="B155" s="21" t="s">
        <v>232</v>
      </c>
      <c r="C155" s="21"/>
      <c r="D155" s="22"/>
      <c r="E155" s="11"/>
      <c r="F155" s="9"/>
      <c r="G155" s="8"/>
    </row>
    <row r="156" spans="1:10" ht="30" customHeight="1">
      <c r="A156" s="5"/>
      <c r="B156" s="23" t="s">
        <v>233</v>
      </c>
      <c r="C156" s="23"/>
      <c r="D156" s="1"/>
      <c r="E156" s="9"/>
      <c r="F156" s="9"/>
      <c r="G156" s="8"/>
    </row>
    <row r="157" spans="1:10" ht="30" customHeight="1">
      <c r="A157" s="5"/>
      <c r="B157" s="21" t="s">
        <v>234</v>
      </c>
      <c r="C157" s="21"/>
      <c r="D157" s="22"/>
      <c r="E157" s="11"/>
      <c r="F157" s="9"/>
      <c r="G157" s="8"/>
    </row>
    <row r="158" spans="1:10" ht="30" customHeight="1" thickBot="1">
      <c r="A158" s="12"/>
      <c r="B158" s="24" t="s">
        <v>235</v>
      </c>
      <c r="C158" s="24"/>
      <c r="D158" s="25"/>
      <c r="E158" s="13"/>
      <c r="F158" s="13"/>
      <c r="G158" s="14"/>
      <c r="H158" s="25"/>
      <c r="I158" s="25"/>
      <c r="J158" s="25"/>
    </row>
    <row r="159" spans="1:10" ht="30" customHeight="1"/>
    <row r="160" spans="1:1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spans="1:10" ht="30" customHeight="1"/>
    <row r="178" spans="1:10" ht="30" customHeight="1"/>
    <row r="179" spans="1:10" ht="30" customHeight="1"/>
    <row r="180" spans="1:10" s="15" customFormat="1" ht="41.45" customHeight="1">
      <c r="A180" s="2"/>
      <c r="B180" s="1"/>
      <c r="C180" s="1"/>
      <c r="D180" s="17"/>
      <c r="E180" s="2"/>
      <c r="F180" s="2"/>
      <c r="G180" s="1"/>
      <c r="H180" s="1"/>
      <c r="I180" s="1"/>
      <c r="J180" s="1"/>
    </row>
    <row r="186" spans="1:10" ht="15.75" customHeight="1"/>
    <row r="188" spans="1:10" ht="30" customHeight="1"/>
    <row r="191" spans="1:10" ht="17.25" customHeight="1"/>
    <row r="192" spans="1:10" ht="31.5" customHeight="1"/>
    <row r="193" ht="31.5" customHeight="1"/>
    <row r="194" ht="31.5" customHeight="1"/>
    <row r="195" ht="31.5" customHeight="1"/>
    <row r="196" ht="31.5" customHeight="1"/>
    <row r="197" ht="31.5" customHeight="1"/>
    <row r="198" ht="15"/>
    <row r="199" ht="15"/>
  </sheetData>
  <mergeCells count="7">
    <mergeCell ref="A1:J1"/>
    <mergeCell ref="A2:J2"/>
    <mergeCell ref="B147:E147"/>
    <mergeCell ref="B148:E148"/>
    <mergeCell ref="B149:E149"/>
    <mergeCell ref="B150:E150"/>
    <mergeCell ref="A143:G143"/>
  </mergeCells>
  <printOptions horizontalCentered="1"/>
  <pageMargins left="0.25" right="0.25" top="0.75" bottom="0.75" header="0.3" footer="0.3"/>
  <pageSetup paperSize="9" scale="50" fitToHeight="0" orientation="portrait" r:id="rId1"/>
  <rowBreaks count="2" manualBreakCount="2">
    <brk id="25" max="8" man="1"/>
    <brk id="5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FD6E7C-1384-4A61-84C7-DC607A68DBB0}"/>
</file>

<file path=customXml/itemProps2.xml><?xml version="1.0" encoding="utf-8"?>
<ds:datastoreItem xmlns:ds="http://schemas.openxmlformats.org/officeDocument/2006/customXml" ds:itemID="{7E232AD6-8E55-4F52-B3D5-B5F86596C7AC}"/>
</file>

<file path=customXml/itemProps3.xml><?xml version="1.0" encoding="utf-8"?>
<ds:datastoreItem xmlns:ds="http://schemas.openxmlformats.org/officeDocument/2006/customXml" ds:itemID="{4294F199-E344-4A5C-AC2B-55C52DD982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Musa Tarek</cp:lastModifiedBy>
  <cp:revision/>
  <dcterms:created xsi:type="dcterms:W3CDTF">2015-06-05T18:17:20Z</dcterms:created>
  <dcterms:modified xsi:type="dcterms:W3CDTF">2024-10-16T07:27:01Z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0x01010024BB05CE3FDB054CAC7B56D8143E7135</vt:lpwstr>
  </property>
  <property fmtid="{D5CDD505-2E9C-101B-9397-08002B2CF9AE}" pid="3" name="MediaServiceImageTags">
    <vt:lpwstr/>
  </property>
</Properties>
</file>