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09"/>
  <workbookPr filterPrivacy="1"/>
  <xr:revisionPtr revIDLastSave="123" documentId="8_{79536229-4987-4E96-BC27-F6017EE3C163}" xr6:coauthVersionLast="47" xr6:coauthVersionMax="47" xr10:uidLastSave="{93F8343F-4639-4798-B9DF-AD3F90E5992E}"/>
  <bookViews>
    <workbookView xWindow="-110" yWindow="-110" windowWidth="19420" windowHeight="10300" xr2:uid="{00000000-000D-0000-FFFF-FFFF00000000}"/>
  </bookViews>
  <sheets>
    <sheet name="Annex C-1- Financail Offer Form" sheetId="1" r:id="rId1"/>
  </sheets>
  <definedNames>
    <definedName name="_xlnm.Print_Area" localSheetId="0">'Annex C-1- Financail Offer Form'!$A$1:$J$89</definedName>
    <definedName name="_xlnm.Print_Titles" localSheetId="0">'Annex C-1- Financail Offer Form'!$3:$3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H4" i="1"/>
  <c r="H60" i="1"/>
  <c r="J60" i="1" s="1"/>
  <c r="H61" i="1"/>
  <c r="J61" i="1" s="1"/>
  <c r="H62" i="1"/>
  <c r="J62" i="1" s="1"/>
  <c r="H63" i="1"/>
  <c r="J63" i="1" s="1"/>
  <c r="H64" i="1"/>
  <c r="J64" i="1" s="1"/>
  <c r="H65" i="1"/>
  <c r="J65" i="1" s="1"/>
  <c r="H66" i="1"/>
  <c r="J66" i="1" s="1"/>
  <c r="H67" i="1"/>
  <c r="J6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J4" i="1"/>
  <c r="H54" i="1"/>
  <c r="J54" i="1" s="1"/>
  <c r="H55" i="1"/>
  <c r="J55" i="1" s="1"/>
  <c r="H56" i="1"/>
  <c r="J56" i="1" s="1"/>
  <c r="H57" i="1"/>
  <c r="J57" i="1" s="1"/>
  <c r="H58" i="1"/>
  <c r="J58" i="1" s="1"/>
  <c r="H59" i="1"/>
  <c r="J59" i="1" s="1"/>
  <c r="I74" i="1"/>
  <c r="H10" i="1"/>
  <c r="J10" i="1" s="1"/>
  <c r="H11" i="1"/>
  <c r="J11" i="1" s="1"/>
  <c r="H12" i="1"/>
  <c r="J12" i="1" s="1"/>
  <c r="H13" i="1"/>
  <c r="J13" i="1" s="1"/>
  <c r="H14" i="1"/>
  <c r="J14" i="1" s="1"/>
  <c r="H15" i="1"/>
  <c r="J15" i="1" s="1"/>
  <c r="H16" i="1"/>
  <c r="J16" i="1" s="1"/>
  <c r="H17" i="1"/>
  <c r="J17" i="1" s="1"/>
  <c r="H18" i="1"/>
  <c r="J18" i="1" s="1"/>
  <c r="H19" i="1"/>
  <c r="J19" i="1" s="1"/>
  <c r="H20" i="1"/>
  <c r="J20" i="1" s="1"/>
  <c r="H21" i="1"/>
  <c r="J21" i="1" s="1"/>
  <c r="H22" i="1"/>
  <c r="J22" i="1" s="1"/>
  <c r="H23" i="1"/>
  <c r="J23" i="1" s="1"/>
  <c r="H24" i="1"/>
  <c r="J24" i="1" s="1"/>
  <c r="H25" i="1"/>
  <c r="J25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H32" i="1"/>
  <c r="J32" i="1" s="1"/>
  <c r="H33" i="1"/>
  <c r="J33" i="1" s="1"/>
  <c r="H34" i="1"/>
  <c r="J34" i="1" s="1"/>
  <c r="H35" i="1"/>
  <c r="J35" i="1" s="1"/>
  <c r="H36" i="1"/>
  <c r="J36" i="1" s="1"/>
  <c r="H37" i="1"/>
  <c r="J37" i="1" s="1"/>
  <c r="H38" i="1"/>
  <c r="J38" i="1" s="1"/>
  <c r="H39" i="1"/>
  <c r="J39" i="1" s="1"/>
  <c r="H40" i="1"/>
  <c r="J40" i="1" s="1"/>
  <c r="H41" i="1"/>
  <c r="J41" i="1" s="1"/>
  <c r="H42" i="1"/>
  <c r="J42" i="1" s="1"/>
  <c r="H43" i="1"/>
  <c r="J43" i="1" s="1"/>
  <c r="H44" i="1"/>
  <c r="J44" i="1" s="1"/>
  <c r="H45" i="1"/>
  <c r="J45" i="1" s="1"/>
  <c r="H46" i="1"/>
  <c r="J46" i="1" s="1"/>
  <c r="H47" i="1"/>
  <c r="J47" i="1" s="1"/>
  <c r="H48" i="1"/>
  <c r="J48" i="1" s="1"/>
  <c r="H49" i="1"/>
  <c r="J49" i="1" s="1"/>
  <c r="H50" i="1"/>
  <c r="J50" i="1" s="1"/>
  <c r="H51" i="1"/>
  <c r="J51" i="1" s="1"/>
  <c r="H52" i="1"/>
  <c r="J52" i="1" s="1"/>
  <c r="H53" i="1"/>
  <c r="J53" i="1" s="1"/>
  <c r="J5" i="1" l="1"/>
  <c r="H6" i="1"/>
  <c r="H7" i="1"/>
  <c r="J7" i="1" s="1"/>
  <c r="H8" i="1"/>
  <c r="J8" i="1" s="1"/>
  <c r="H9" i="1"/>
  <c r="J9" i="1" s="1"/>
  <c r="J6" i="1" l="1"/>
  <c r="J74" i="1" s="1"/>
  <c r="H74" i="1"/>
</calcChain>
</file>

<file path=xl/sharedStrings.xml><?xml version="1.0" encoding="utf-8"?>
<sst xmlns="http://schemas.openxmlformats.org/spreadsheetml/2006/main" count="299" uniqueCount="148">
  <si>
    <t>Annex C2:	Financial Offer Form for Supplementary Medicines (Lot-2)</t>
  </si>
  <si>
    <t>INVITATION TO BID: ITB/HCR/CXB/2024/012
TECHNICAL SPECIFICATIONS
FOR
ESTABLISHMENT OF FRAME AGREEMENT(S) FOR
THE SUPPLY AND DELIVERY OF VARIOUS SUPPLEMENTARY MEDICINE</t>
  </si>
  <si>
    <t>SN</t>
  </si>
  <si>
    <t>International Non-proprietary Names (INN)</t>
  </si>
  <si>
    <t>Administration route</t>
  </si>
  <si>
    <t>Presentation/ Strength</t>
  </si>
  <si>
    <t>Quantity</t>
  </si>
  <si>
    <t>Unit of Measure</t>
  </si>
  <si>
    <t>Unit Cost DAP Ganasasthya Warehouse Cox's Bazar (BDT) Excluding VAT</t>
  </si>
  <si>
    <t>Total Cost DAP Ganasasthya Warehouse Cox's Bazar* (BDT) Excluding VAT</t>
  </si>
  <si>
    <t>VAT (%)</t>
  </si>
  <si>
    <t>Total Cost DAP Ganasasthya Warehouse Cox's Bazar (BDT) Including VAT</t>
  </si>
  <si>
    <t>Calcium carbonate</t>
  </si>
  <si>
    <t>Oral</t>
  </si>
  <si>
    <t>500mg</t>
  </si>
  <si>
    <t>Tab</t>
  </si>
  <si>
    <t>Carbamazepine</t>
  </si>
  <si>
    <t>100mg/5ml</t>
  </si>
  <si>
    <t>Btl</t>
  </si>
  <si>
    <t>Susp</t>
  </si>
  <si>
    <t>Carboxymethyl Cellulose sodium</t>
  </si>
  <si>
    <t>Eye</t>
  </si>
  <si>
    <t>Chlorpheniramine Maleate</t>
  </si>
  <si>
    <t>4mg</t>
  </si>
  <si>
    <t>2mg/5ml</t>
  </si>
  <si>
    <t>BTl</t>
  </si>
  <si>
    <t>Cinnarizine + Dimenhydrinate</t>
  </si>
  <si>
    <t>20mg+40mg</t>
  </si>
  <si>
    <t>Clonazepam</t>
  </si>
  <si>
    <t>0.5mg</t>
  </si>
  <si>
    <t>Domperidone</t>
  </si>
  <si>
    <t>10mg</t>
  </si>
  <si>
    <t>5mg/ml</t>
  </si>
  <si>
    <t>Amp/BTL</t>
  </si>
  <si>
    <t>Doxofylline</t>
  </si>
  <si>
    <t>200mg</t>
  </si>
  <si>
    <t>Escitalopram</t>
  </si>
  <si>
    <t>5mg</t>
  </si>
  <si>
    <t>Fentanyl</t>
  </si>
  <si>
    <t>Injection</t>
  </si>
  <si>
    <t>100mcg/2ml</t>
  </si>
  <si>
    <t>Amp</t>
  </si>
  <si>
    <t>Flucloxacillin</t>
  </si>
  <si>
    <t>125mg/5ml</t>
  </si>
  <si>
    <t>Cap</t>
  </si>
  <si>
    <t>Flunarizine</t>
  </si>
  <si>
    <t>Glicazide</t>
  </si>
  <si>
    <t>60 mg</t>
  </si>
  <si>
    <t>Hyoscine Butyl Bromide</t>
  </si>
  <si>
    <t>20mg/ml</t>
  </si>
  <si>
    <t>Indomethacin</t>
  </si>
  <si>
    <t>25mg</t>
  </si>
  <si>
    <t>Ipratropium Bromide</t>
  </si>
  <si>
    <t>Inhalation</t>
  </si>
  <si>
    <t>250mcg/ml</t>
  </si>
  <si>
    <t>Ivermectine</t>
  </si>
  <si>
    <t>6mg</t>
  </si>
  <si>
    <t>Ketorolac Tromethamine</t>
  </si>
  <si>
    <t>30mg/ml</t>
  </si>
  <si>
    <t>Lidocaine + Adrenaline</t>
  </si>
  <si>
    <t>2%+0.0005%</t>
  </si>
  <si>
    <t>Lidocaine Hydrochloride</t>
  </si>
  <si>
    <t>External</t>
  </si>
  <si>
    <t>Tube</t>
  </si>
  <si>
    <t>Mitrazapine</t>
  </si>
  <si>
    <t>7.5mg</t>
  </si>
  <si>
    <t>Moxifloxacin</t>
  </si>
  <si>
    <t>Moxifloxacin Hydrochloride + Dexamethasone</t>
  </si>
  <si>
    <t>0.5%+0.1%</t>
  </si>
  <si>
    <t>Mupirocin</t>
  </si>
  <si>
    <t>Naproxen</t>
  </si>
  <si>
    <t>Nitroglycerine</t>
  </si>
  <si>
    <t>2.6mg SR</t>
  </si>
  <si>
    <t xml:space="preserve">Omeprazole </t>
  </si>
  <si>
    <t>40mg/vial</t>
  </si>
  <si>
    <t>Vial</t>
  </si>
  <si>
    <t>Ondansetron</t>
  </si>
  <si>
    <t>8mg</t>
  </si>
  <si>
    <t>8mg/4ml</t>
  </si>
  <si>
    <t>Pregabalin</t>
  </si>
  <si>
    <t>50mg</t>
  </si>
  <si>
    <t>100mg</t>
  </si>
  <si>
    <t>Salbutamol</t>
  </si>
  <si>
    <t>2mg/5 mL</t>
  </si>
  <si>
    <t>Salbutamol nebulizer solution</t>
  </si>
  <si>
    <t>5mg/ml, 20ml</t>
  </si>
  <si>
    <t>Simethicone</t>
  </si>
  <si>
    <t>67mg/ml</t>
  </si>
  <si>
    <t>Sitagliptin</t>
  </si>
  <si>
    <t>Spironolactone 50 mg+ Furosemide 40 mg</t>
  </si>
  <si>
    <t>50mg+40mg</t>
  </si>
  <si>
    <t>Tamsulosin</t>
  </si>
  <si>
    <t>400mcg</t>
  </si>
  <si>
    <t>Tiemonium Methylsulphate</t>
  </si>
  <si>
    <t>200mg/100ml</t>
  </si>
  <si>
    <t>5mg/2ml</t>
  </si>
  <si>
    <t>Tranexamic Acid</t>
  </si>
  <si>
    <t>Zinc Oxide Ointment</t>
  </si>
  <si>
    <t>Atenolol</t>
  </si>
  <si>
    <t>Atorvastatin</t>
  </si>
  <si>
    <t>Atropine sulphate</t>
  </si>
  <si>
    <t>Chloramphenicol Eye Drop</t>
  </si>
  <si>
    <t xml:space="preserve">0.5%,10ml </t>
  </si>
  <si>
    <t>Clotrimazole 1% Cream</t>
  </si>
  <si>
    <t>Ferrous sulfate/fumarate + Folic acid</t>
  </si>
  <si>
    <t xml:space="preserve">150mg+ 0.5 mg </t>
  </si>
  <si>
    <t>Fexofenadine</t>
  </si>
  <si>
    <t>120 mg</t>
  </si>
  <si>
    <t>Lactulose</t>
  </si>
  <si>
    <t>3.3gm/5ml</t>
  </si>
  <si>
    <t>Montelukast</t>
  </si>
  <si>
    <t>Nepafenac</t>
  </si>
  <si>
    <t>Xylometazoline Hydrochloride</t>
  </si>
  <si>
    <t>Nasal</t>
  </si>
  <si>
    <t>Ramipril</t>
  </si>
  <si>
    <t>1.25 mg</t>
  </si>
  <si>
    <t>Sodium chloride (NaCl) 0.9% + Dextrose 5%</t>
  </si>
  <si>
    <t>Infusion</t>
  </si>
  <si>
    <t>0.9%+5%</t>
  </si>
  <si>
    <t>Bag</t>
  </si>
  <si>
    <t>Sodium Chloride Drop</t>
  </si>
  <si>
    <t>Ibuprofen</t>
  </si>
  <si>
    <t>100mg/5ml, 100ml</t>
  </si>
  <si>
    <t>300</t>
  </si>
  <si>
    <t>Miconazole Nitrate + Hydrocortisone</t>
  </si>
  <si>
    <t>1gm+2gm/100 gm,15 gm</t>
  </si>
  <si>
    <t>Albendazole</t>
  </si>
  <si>
    <t>0.4 mg/10 mL</t>
  </si>
  <si>
    <t>Triamcinolone</t>
  </si>
  <si>
    <t>55mcg/spray</t>
  </si>
  <si>
    <t>1000</t>
  </si>
  <si>
    <t>Telmisartan/Amlodipine</t>
  </si>
  <si>
    <t>40mg/5mg</t>
  </si>
  <si>
    <t>TOTAL AMOUNT (BDT)</t>
  </si>
  <si>
    <t>*</t>
  </si>
  <si>
    <t>The price should be inclusive of delivery cost and offloading.</t>
  </si>
  <si>
    <t>Other info. pertaining to the offer</t>
  </si>
  <si>
    <t>YES</t>
  </si>
  <si>
    <t>NO
(specify)</t>
  </si>
  <si>
    <t>Currency of your Offer (BDT)</t>
  </si>
  <si>
    <t>Payment Terms: acceptance of UNHCR payment terms.</t>
  </si>
  <si>
    <r>
      <t>Validity of Offer: your quotation must be valid for at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least ninety [90] days.</t>
    </r>
  </si>
  <si>
    <t xml:space="preserve">VALIDITY OF OFFER: </t>
  </si>
  <si>
    <t>NAME:</t>
  </si>
  <si>
    <t xml:space="preserve">IN THE CAPACITY OF: </t>
  </si>
  <si>
    <t>DULY AUTHORIZED TO SIGN BID FOR AND ON BEHALF OF:</t>
  </si>
  <si>
    <t>DATE:</t>
  </si>
  <si>
    <t xml:space="preserve">OFFICIAL STAMP: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</si>
</sst>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[$BDT]\ #,##0.00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00B0F0"/>
      </left>
      <right/>
      <top/>
      <bottom/>
      <diagonal/>
    </border>
    <border>
      <left style="medium">
        <color rgb="FF00B0F0"/>
      </left>
      <right/>
      <top/>
      <bottom style="medium">
        <color rgb="FF00B0F0"/>
      </bottom>
      <diagonal/>
    </border>
    <border>
      <left/>
      <right/>
      <top/>
      <bottom style="medium">
        <color rgb="FF00B0F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4" fillId="0" borderId="0"/>
  </cellStyleXfs>
  <cellXfs count="7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vertical="center"/>
    </xf>
    <xf numFmtId="0" fontId="1" fillId="0" borderId="0" xfId="0" applyFont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0" fillId="0" borderId="5" xfId="0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4" borderId="7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164" fontId="8" fillId="2" borderId="7" xfId="0" applyNumberFormat="1" applyFont="1" applyFill="1" applyBorder="1" applyAlignment="1">
      <alignment horizontal="center" vertical="center" wrapText="1"/>
    </xf>
    <xf numFmtId="164" fontId="8" fillId="2" borderId="7" xfId="0" applyNumberFormat="1" applyFont="1" applyFill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164" fontId="12" fillId="2" borderId="7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9" fontId="8" fillId="2" borderId="7" xfId="2" applyFont="1" applyFill="1" applyBorder="1" applyAlignment="1">
      <alignment horizontal="center" vertical="center"/>
    </xf>
    <xf numFmtId="9" fontId="12" fillId="2" borderId="7" xfId="2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center" vertical="center"/>
    </xf>
    <xf numFmtId="49" fontId="9" fillId="0" borderId="10" xfId="0" applyNumberFormat="1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38" fontId="13" fillId="0" borderId="10" xfId="0" applyNumberFormat="1" applyFont="1" applyBorder="1" applyAlignment="1">
      <alignment horizontal="center" vertical="center"/>
    </xf>
    <xf numFmtId="1" fontId="13" fillId="0" borderId="10" xfId="1" applyNumberFormat="1" applyFont="1" applyBorder="1" applyAlignment="1">
      <alignment horizontal="center" vertical="center" wrapText="1"/>
    </xf>
    <xf numFmtId="0" fontId="9" fillId="3" borderId="7" xfId="0" quotePrefix="1" applyFont="1" applyFill="1" applyBorder="1" applyAlignment="1">
      <alignment horizontal="center" vertical="center"/>
    </xf>
    <xf numFmtId="0" fontId="13" fillId="0" borderId="7" xfId="0" applyFont="1" applyBorder="1" applyAlignment="1">
      <alignment horizontal="left" vertical="center" wrapText="1"/>
    </xf>
    <xf numFmtId="38" fontId="13" fillId="0" borderId="7" xfId="0" applyNumberFormat="1" applyFont="1" applyBorder="1" applyAlignment="1">
      <alignment horizontal="center" vertical="center"/>
    </xf>
    <xf numFmtId="1" fontId="13" fillId="0" borderId="7" xfId="1" applyNumberFormat="1" applyFont="1" applyBorder="1" applyAlignment="1">
      <alignment horizontal="center" vertical="center" wrapText="1"/>
    </xf>
    <xf numFmtId="1" fontId="13" fillId="0" borderId="10" xfId="1" applyNumberFormat="1" applyFont="1" applyBorder="1" applyAlignment="1">
      <alignment horizontal="center" vertical="center"/>
    </xf>
    <xf numFmtId="1" fontId="13" fillId="0" borderId="7" xfId="1" applyNumberFormat="1" applyFont="1" applyBorder="1" applyAlignment="1">
      <alignment horizontal="center" vertical="center"/>
    </xf>
    <xf numFmtId="0" fontId="9" fillId="0" borderId="7" xfId="0" quotePrefix="1" applyFont="1" applyBorder="1" applyAlignment="1">
      <alignment horizontal="center" vertical="center"/>
    </xf>
    <xf numFmtId="1" fontId="13" fillId="0" borderId="7" xfId="1" applyNumberFormat="1" applyFont="1" applyFill="1" applyBorder="1" applyAlignment="1">
      <alignment horizontal="center" vertical="center" wrapText="1"/>
    </xf>
    <xf numFmtId="0" fontId="9" fillId="0" borderId="10" xfId="0" quotePrefix="1" applyFont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4" fillId="2" borderId="6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left" vertical="center"/>
    </xf>
    <xf numFmtId="0" fontId="8" fillId="3" borderId="16" xfId="0" applyFont="1" applyFill="1" applyBorder="1" applyAlignment="1">
      <alignment vertical="center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7" fillId="0" borderId="19" xfId="0" applyFont="1" applyBorder="1" applyAlignment="1">
      <alignment horizontal="center" vertical="center" wrapText="1"/>
    </xf>
    <xf numFmtId="0" fontId="8" fillId="3" borderId="20" xfId="0" applyFont="1" applyFill="1" applyBorder="1" applyAlignment="1">
      <alignment vertical="center"/>
    </xf>
  </cellXfs>
  <cellStyles count="4">
    <cellStyle name="Comma" xfId="1" builtinId="3"/>
    <cellStyle name="Normal" xfId="0" builtinId="0"/>
    <cellStyle name="Normal 2" xfId="3" xr:uid="{63D601EA-4A58-43DE-8BD5-E174633CA7A7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79374</xdr:colOff>
      <xdr:row>0</xdr:row>
      <xdr:rowOff>103188</xdr:rowOff>
    </xdr:from>
    <xdr:to>
      <xdr:col>2</xdr:col>
      <xdr:colOff>342146</xdr:colOff>
      <xdr:row>1</xdr:row>
      <xdr:rowOff>303213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3AC79352-BC22-4C1C-AE1C-65E492E7F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4" y="103188"/>
          <a:ext cx="2576553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J91"/>
  <sheetViews>
    <sheetView tabSelected="1" view="pageBreakPreview" zoomScale="90" zoomScaleNormal="80" zoomScaleSheetLayoutView="90" workbookViewId="0">
      <selection activeCell="I83" sqref="I83"/>
    </sheetView>
  </sheetViews>
  <sheetFormatPr defaultColWidth="9.28515625" defaultRowHeight="14.45"/>
  <cols>
    <col min="1" max="1" width="4" style="2" customWidth="1"/>
    <col min="2" max="3" width="30.5703125" style="1" customWidth="1"/>
    <col min="4" max="4" width="22.42578125" style="17" customWidth="1"/>
    <col min="5" max="5" width="12.85546875" style="2" bestFit="1" customWidth="1"/>
    <col min="6" max="6" width="17.140625" style="2" customWidth="1"/>
    <col min="7" max="7" width="20" style="1" customWidth="1"/>
    <col min="8" max="8" width="21.140625" style="1" customWidth="1"/>
    <col min="9" max="9" width="17.42578125" style="1" customWidth="1"/>
    <col min="10" max="10" width="18.5703125" style="1" customWidth="1"/>
    <col min="11" max="16384" width="9.28515625" style="1"/>
  </cols>
  <sheetData>
    <row r="1" spans="1:10" ht="59.1" customHeight="1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s="15" customFormat="1" ht="75" customHeight="1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</row>
    <row r="3" spans="1:10" s="16" customFormat="1" ht="107.45" customHeight="1">
      <c r="A3" s="28" t="s">
        <v>2</v>
      </c>
      <c r="B3" s="38" t="s">
        <v>3</v>
      </c>
      <c r="C3" s="38" t="s">
        <v>4</v>
      </c>
      <c r="D3" s="38" t="s">
        <v>5</v>
      </c>
      <c r="E3" s="39" t="s">
        <v>6</v>
      </c>
      <c r="F3" s="39" t="s">
        <v>7</v>
      </c>
      <c r="G3" s="28" t="s">
        <v>8</v>
      </c>
      <c r="H3" s="28" t="s">
        <v>9</v>
      </c>
      <c r="I3" s="28" t="s">
        <v>10</v>
      </c>
      <c r="J3" s="28" t="s">
        <v>11</v>
      </c>
    </row>
    <row r="4" spans="1:10" ht="30" customHeight="1">
      <c r="A4" s="40">
        <v>1</v>
      </c>
      <c r="B4" s="41" t="s">
        <v>12</v>
      </c>
      <c r="C4" s="41" t="s">
        <v>13</v>
      </c>
      <c r="D4" s="42" t="s">
        <v>14</v>
      </c>
      <c r="E4" s="43">
        <v>15000</v>
      </c>
      <c r="F4" s="44" t="s">
        <v>15</v>
      </c>
      <c r="G4" s="30">
        <v>0</v>
      </c>
      <c r="H4" s="31">
        <f>E4*G4</f>
        <v>0</v>
      </c>
      <c r="I4" s="36">
        <v>0</v>
      </c>
      <c r="J4" s="32">
        <f>H4+(H4*I4)</f>
        <v>0</v>
      </c>
    </row>
    <row r="5" spans="1:10" ht="30" customHeight="1">
      <c r="A5" s="51">
        <v>2</v>
      </c>
      <c r="B5" s="29" t="s">
        <v>16</v>
      </c>
      <c r="C5" s="41" t="s">
        <v>13</v>
      </c>
      <c r="D5" s="46" t="s">
        <v>17</v>
      </c>
      <c r="E5" s="47">
        <v>300</v>
      </c>
      <c r="F5" s="52" t="s">
        <v>18</v>
      </c>
      <c r="G5" s="30">
        <v>0</v>
      </c>
      <c r="H5" s="31">
        <f>E5*G5</f>
        <v>0</v>
      </c>
      <c r="I5" s="36">
        <v>0</v>
      </c>
      <c r="J5" s="32">
        <f t="shared" ref="J5:J59" si="0">H5+(H5*I5)</f>
        <v>0</v>
      </c>
    </row>
    <row r="6" spans="1:10" ht="30" customHeight="1">
      <c r="A6" s="51">
        <v>3</v>
      </c>
      <c r="B6" s="29" t="s">
        <v>16</v>
      </c>
      <c r="C6" s="41" t="s">
        <v>13</v>
      </c>
      <c r="D6" s="46" t="s">
        <v>17</v>
      </c>
      <c r="E6" s="47">
        <v>2400</v>
      </c>
      <c r="F6" s="52" t="s">
        <v>19</v>
      </c>
      <c r="G6" s="30">
        <v>0</v>
      </c>
      <c r="H6" s="31">
        <f t="shared" ref="H6:H9" si="1">E6*G6</f>
        <v>0</v>
      </c>
      <c r="I6" s="36">
        <v>0</v>
      </c>
      <c r="J6" s="32">
        <f t="shared" si="0"/>
        <v>0</v>
      </c>
    </row>
    <row r="7" spans="1:10" ht="30" customHeight="1">
      <c r="A7" s="53">
        <v>4</v>
      </c>
      <c r="B7" s="29" t="s">
        <v>20</v>
      </c>
      <c r="C7" s="29" t="s">
        <v>21</v>
      </c>
      <c r="D7" s="46">
        <v>0.01</v>
      </c>
      <c r="E7" s="47">
        <v>1100</v>
      </c>
      <c r="F7" s="52" t="s">
        <v>18</v>
      </c>
      <c r="G7" s="30">
        <v>0</v>
      </c>
      <c r="H7" s="31">
        <f t="shared" si="1"/>
        <v>0</v>
      </c>
      <c r="I7" s="36">
        <v>0</v>
      </c>
      <c r="J7" s="32">
        <f t="shared" si="0"/>
        <v>0</v>
      </c>
    </row>
    <row r="8" spans="1:10" ht="30" customHeight="1">
      <c r="A8" s="51">
        <v>5</v>
      </c>
      <c r="B8" s="29" t="s">
        <v>22</v>
      </c>
      <c r="C8" s="41" t="s">
        <v>13</v>
      </c>
      <c r="D8" s="46" t="s">
        <v>23</v>
      </c>
      <c r="E8" s="47">
        <v>600000</v>
      </c>
      <c r="F8" s="52" t="s">
        <v>15</v>
      </c>
      <c r="G8" s="30">
        <v>0</v>
      </c>
      <c r="H8" s="31">
        <f t="shared" si="1"/>
        <v>0</v>
      </c>
      <c r="I8" s="36">
        <v>0</v>
      </c>
      <c r="J8" s="32">
        <f t="shared" si="0"/>
        <v>0</v>
      </c>
    </row>
    <row r="9" spans="1:10" ht="30" customHeight="1">
      <c r="A9" s="45">
        <v>6</v>
      </c>
      <c r="B9" s="29" t="s">
        <v>22</v>
      </c>
      <c r="C9" s="29" t="s">
        <v>13</v>
      </c>
      <c r="D9" s="46" t="s">
        <v>24</v>
      </c>
      <c r="E9" s="47">
        <v>60000</v>
      </c>
      <c r="F9" s="48" t="s">
        <v>25</v>
      </c>
      <c r="G9" s="30">
        <v>0</v>
      </c>
      <c r="H9" s="31">
        <f t="shared" si="1"/>
        <v>0</v>
      </c>
      <c r="I9" s="36">
        <v>0</v>
      </c>
      <c r="J9" s="32">
        <f t="shared" si="0"/>
        <v>0</v>
      </c>
    </row>
    <row r="10" spans="1:10" ht="30" customHeight="1">
      <c r="A10" s="40">
        <v>7</v>
      </c>
      <c r="B10" s="29" t="s">
        <v>26</v>
      </c>
      <c r="C10" s="41" t="s">
        <v>13</v>
      </c>
      <c r="D10" s="46" t="s">
        <v>27</v>
      </c>
      <c r="E10" s="47">
        <v>6000</v>
      </c>
      <c r="F10" s="48" t="s">
        <v>15</v>
      </c>
      <c r="G10" s="30">
        <v>0</v>
      </c>
      <c r="H10" s="31">
        <f>E10*G10</f>
        <v>0</v>
      </c>
      <c r="I10" s="36">
        <v>0</v>
      </c>
      <c r="J10" s="32">
        <f t="shared" si="0"/>
        <v>0</v>
      </c>
    </row>
    <row r="11" spans="1:10" ht="30" customHeight="1">
      <c r="A11" s="45">
        <v>8</v>
      </c>
      <c r="B11" s="29" t="s">
        <v>28</v>
      </c>
      <c r="C11" s="41" t="s">
        <v>13</v>
      </c>
      <c r="D11" s="46" t="s">
        <v>29</v>
      </c>
      <c r="E11" s="47">
        <v>29000</v>
      </c>
      <c r="F11" s="48" t="s">
        <v>15</v>
      </c>
      <c r="G11" s="30">
        <v>0</v>
      </c>
      <c r="H11" s="31">
        <f t="shared" ref="H11:H53" si="2">E11*G11</f>
        <v>0</v>
      </c>
      <c r="I11" s="36">
        <v>0</v>
      </c>
      <c r="J11" s="32">
        <f t="shared" si="0"/>
        <v>0</v>
      </c>
    </row>
    <row r="12" spans="1:10" ht="30" customHeight="1">
      <c r="A12" s="45">
        <v>9</v>
      </c>
      <c r="B12" s="29" t="s">
        <v>30</v>
      </c>
      <c r="C12" s="41" t="s">
        <v>13</v>
      </c>
      <c r="D12" s="46" t="s">
        <v>31</v>
      </c>
      <c r="E12" s="47">
        <v>57000</v>
      </c>
      <c r="F12" s="52" t="s">
        <v>15</v>
      </c>
      <c r="G12" s="30">
        <v>0</v>
      </c>
      <c r="H12" s="31">
        <f t="shared" si="2"/>
        <v>0</v>
      </c>
      <c r="I12" s="36">
        <v>0</v>
      </c>
      <c r="J12" s="32">
        <f t="shared" si="0"/>
        <v>0</v>
      </c>
    </row>
    <row r="13" spans="1:10" ht="30" customHeight="1">
      <c r="A13" s="40">
        <v>10</v>
      </c>
      <c r="B13" s="29" t="s">
        <v>30</v>
      </c>
      <c r="C13" s="29" t="s">
        <v>13</v>
      </c>
      <c r="D13" s="46" t="s">
        <v>32</v>
      </c>
      <c r="E13" s="47">
        <v>6000</v>
      </c>
      <c r="F13" s="52" t="s">
        <v>33</v>
      </c>
      <c r="G13" s="30">
        <v>0</v>
      </c>
      <c r="H13" s="31">
        <f t="shared" si="2"/>
        <v>0</v>
      </c>
      <c r="I13" s="36">
        <v>0</v>
      </c>
      <c r="J13" s="32">
        <f t="shared" si="0"/>
        <v>0</v>
      </c>
    </row>
    <row r="14" spans="1:10" ht="30" customHeight="1">
      <c r="A14" s="45">
        <v>11</v>
      </c>
      <c r="B14" s="29" t="s">
        <v>34</v>
      </c>
      <c r="C14" s="41" t="s">
        <v>13</v>
      </c>
      <c r="D14" s="46" t="s">
        <v>35</v>
      </c>
      <c r="E14" s="47">
        <v>60000</v>
      </c>
      <c r="F14" s="52" t="s">
        <v>15</v>
      </c>
      <c r="G14" s="30">
        <v>0</v>
      </c>
      <c r="H14" s="31">
        <f t="shared" si="2"/>
        <v>0</v>
      </c>
      <c r="I14" s="36">
        <v>0</v>
      </c>
      <c r="J14" s="32">
        <f t="shared" si="0"/>
        <v>0</v>
      </c>
    </row>
    <row r="15" spans="1:10" ht="30" customHeight="1">
      <c r="A15" s="45">
        <v>12</v>
      </c>
      <c r="B15" s="29" t="s">
        <v>36</v>
      </c>
      <c r="C15" s="41" t="s">
        <v>13</v>
      </c>
      <c r="D15" s="46" t="s">
        <v>37</v>
      </c>
      <c r="E15" s="47">
        <v>6000</v>
      </c>
      <c r="F15" s="48" t="s">
        <v>15</v>
      </c>
      <c r="G15" s="30">
        <v>0</v>
      </c>
      <c r="H15" s="31">
        <f t="shared" si="2"/>
        <v>0</v>
      </c>
      <c r="I15" s="36">
        <v>0</v>
      </c>
      <c r="J15" s="32">
        <f t="shared" si="0"/>
        <v>0</v>
      </c>
    </row>
    <row r="16" spans="1:10" ht="30" customHeight="1">
      <c r="A16" s="40">
        <v>13</v>
      </c>
      <c r="B16" s="29" t="s">
        <v>38</v>
      </c>
      <c r="C16" s="29" t="s">
        <v>39</v>
      </c>
      <c r="D16" s="46" t="s">
        <v>40</v>
      </c>
      <c r="E16" s="47">
        <v>500</v>
      </c>
      <c r="F16" s="48" t="s">
        <v>41</v>
      </c>
      <c r="G16" s="30">
        <v>0</v>
      </c>
      <c r="H16" s="31">
        <f t="shared" si="2"/>
        <v>0</v>
      </c>
      <c r="I16" s="36">
        <v>0</v>
      </c>
      <c r="J16" s="32">
        <f t="shared" si="0"/>
        <v>0</v>
      </c>
    </row>
    <row r="17" spans="1:10" ht="30" customHeight="1">
      <c r="A17" s="45">
        <v>14</v>
      </c>
      <c r="B17" s="29" t="s">
        <v>42</v>
      </c>
      <c r="C17" s="29" t="s">
        <v>13</v>
      </c>
      <c r="D17" s="46" t="s">
        <v>43</v>
      </c>
      <c r="E17" s="47">
        <v>6000</v>
      </c>
      <c r="F17" s="48" t="s">
        <v>18</v>
      </c>
      <c r="G17" s="30">
        <v>0</v>
      </c>
      <c r="H17" s="31">
        <f t="shared" si="2"/>
        <v>0</v>
      </c>
      <c r="I17" s="36">
        <v>0</v>
      </c>
      <c r="J17" s="32">
        <f t="shared" si="0"/>
        <v>0</v>
      </c>
    </row>
    <row r="18" spans="1:10" ht="30" customHeight="1">
      <c r="A18" s="45">
        <v>15</v>
      </c>
      <c r="B18" s="29" t="s">
        <v>42</v>
      </c>
      <c r="C18" s="41" t="s">
        <v>13</v>
      </c>
      <c r="D18" s="46" t="s">
        <v>14</v>
      </c>
      <c r="E18" s="47">
        <v>60000</v>
      </c>
      <c r="F18" s="48" t="s">
        <v>44</v>
      </c>
      <c r="G18" s="30">
        <v>0</v>
      </c>
      <c r="H18" s="31">
        <f t="shared" si="2"/>
        <v>0</v>
      </c>
      <c r="I18" s="36">
        <v>0</v>
      </c>
      <c r="J18" s="32">
        <f t="shared" si="0"/>
        <v>0</v>
      </c>
    </row>
    <row r="19" spans="1:10" ht="30" customHeight="1">
      <c r="A19" s="40">
        <v>16</v>
      </c>
      <c r="B19" s="29" t="s">
        <v>45</v>
      </c>
      <c r="C19" s="41" t="s">
        <v>13</v>
      </c>
      <c r="D19" s="46" t="s">
        <v>37</v>
      </c>
      <c r="E19" s="47">
        <v>11000</v>
      </c>
      <c r="F19" s="48" t="s">
        <v>15</v>
      </c>
      <c r="G19" s="30">
        <v>0</v>
      </c>
      <c r="H19" s="31">
        <f t="shared" si="2"/>
        <v>0</v>
      </c>
      <c r="I19" s="36">
        <v>0</v>
      </c>
      <c r="J19" s="32">
        <f t="shared" si="0"/>
        <v>0</v>
      </c>
    </row>
    <row r="20" spans="1:10" ht="30" customHeight="1">
      <c r="A20" s="45">
        <v>17</v>
      </c>
      <c r="B20" s="29" t="s">
        <v>46</v>
      </c>
      <c r="C20" s="41" t="s">
        <v>13</v>
      </c>
      <c r="D20" s="46" t="s">
        <v>47</v>
      </c>
      <c r="E20" s="47">
        <v>180000</v>
      </c>
      <c r="F20" s="48" t="s">
        <v>15</v>
      </c>
      <c r="G20" s="30">
        <v>0</v>
      </c>
      <c r="H20" s="31">
        <f t="shared" si="2"/>
        <v>0</v>
      </c>
      <c r="I20" s="36">
        <v>0</v>
      </c>
      <c r="J20" s="32">
        <f t="shared" si="0"/>
        <v>0</v>
      </c>
    </row>
    <row r="21" spans="1:10" ht="30" customHeight="1">
      <c r="A21" s="45">
        <v>18</v>
      </c>
      <c r="B21" s="29" t="s">
        <v>48</v>
      </c>
      <c r="C21" s="41" t="s">
        <v>13</v>
      </c>
      <c r="D21" s="46" t="s">
        <v>31</v>
      </c>
      <c r="E21" s="47">
        <v>60000</v>
      </c>
      <c r="F21" s="48" t="s">
        <v>15</v>
      </c>
      <c r="G21" s="30">
        <v>0</v>
      </c>
      <c r="H21" s="31">
        <f t="shared" si="2"/>
        <v>0</v>
      </c>
      <c r="I21" s="36">
        <v>0</v>
      </c>
      <c r="J21" s="32">
        <f t="shared" si="0"/>
        <v>0</v>
      </c>
    </row>
    <row r="22" spans="1:10" ht="30" customHeight="1">
      <c r="A22" s="40">
        <v>19</v>
      </c>
      <c r="B22" s="29" t="s">
        <v>48</v>
      </c>
      <c r="C22" s="29" t="s">
        <v>39</v>
      </c>
      <c r="D22" s="46" t="s">
        <v>49</v>
      </c>
      <c r="E22" s="47">
        <v>2400</v>
      </c>
      <c r="F22" s="48" t="s">
        <v>41</v>
      </c>
      <c r="G22" s="30">
        <v>0</v>
      </c>
      <c r="H22" s="31">
        <f t="shared" si="2"/>
        <v>0</v>
      </c>
      <c r="I22" s="36">
        <v>0</v>
      </c>
      <c r="J22" s="32">
        <f t="shared" si="0"/>
        <v>0</v>
      </c>
    </row>
    <row r="23" spans="1:10" ht="30" customHeight="1">
      <c r="A23" s="45">
        <v>20</v>
      </c>
      <c r="B23" s="29" t="s">
        <v>50</v>
      </c>
      <c r="C23" s="41" t="s">
        <v>13</v>
      </c>
      <c r="D23" s="46" t="s">
        <v>51</v>
      </c>
      <c r="E23" s="47">
        <v>9000</v>
      </c>
      <c r="F23" s="48" t="s">
        <v>44</v>
      </c>
      <c r="G23" s="30">
        <v>0</v>
      </c>
      <c r="H23" s="31">
        <f t="shared" si="2"/>
        <v>0</v>
      </c>
      <c r="I23" s="36">
        <v>0</v>
      </c>
      <c r="J23" s="32">
        <f t="shared" si="0"/>
        <v>0</v>
      </c>
    </row>
    <row r="24" spans="1:10" ht="30" customHeight="1">
      <c r="A24" s="45">
        <v>21</v>
      </c>
      <c r="B24" s="29" t="s">
        <v>52</v>
      </c>
      <c r="C24" s="29" t="s">
        <v>53</v>
      </c>
      <c r="D24" s="46" t="s">
        <v>54</v>
      </c>
      <c r="E24" s="47">
        <v>1200</v>
      </c>
      <c r="F24" s="48" t="s">
        <v>18</v>
      </c>
      <c r="G24" s="30">
        <v>0</v>
      </c>
      <c r="H24" s="31">
        <f t="shared" si="2"/>
        <v>0</v>
      </c>
      <c r="I24" s="36">
        <v>0</v>
      </c>
      <c r="J24" s="32">
        <f t="shared" si="0"/>
        <v>0</v>
      </c>
    </row>
    <row r="25" spans="1:10" ht="30" customHeight="1">
      <c r="A25" s="40">
        <v>22</v>
      </c>
      <c r="B25" s="29" t="s">
        <v>55</v>
      </c>
      <c r="C25" s="41" t="s">
        <v>13</v>
      </c>
      <c r="D25" s="46" t="s">
        <v>56</v>
      </c>
      <c r="E25" s="47">
        <v>36000</v>
      </c>
      <c r="F25" s="48" t="s">
        <v>15</v>
      </c>
      <c r="G25" s="30">
        <v>0</v>
      </c>
      <c r="H25" s="31">
        <f t="shared" si="2"/>
        <v>0</v>
      </c>
      <c r="I25" s="36">
        <v>0</v>
      </c>
      <c r="J25" s="32">
        <f t="shared" si="0"/>
        <v>0</v>
      </c>
    </row>
    <row r="26" spans="1:10" ht="30" customHeight="1">
      <c r="A26" s="45">
        <v>23</v>
      </c>
      <c r="B26" s="29" t="s">
        <v>57</v>
      </c>
      <c r="C26" s="29" t="s">
        <v>39</v>
      </c>
      <c r="D26" s="46" t="s">
        <v>58</v>
      </c>
      <c r="E26" s="47">
        <v>7000</v>
      </c>
      <c r="F26" s="48" t="s">
        <v>41</v>
      </c>
      <c r="G26" s="30">
        <v>0</v>
      </c>
      <c r="H26" s="31">
        <f t="shared" si="2"/>
        <v>0</v>
      </c>
      <c r="I26" s="36">
        <v>0</v>
      </c>
      <c r="J26" s="32">
        <f t="shared" si="0"/>
        <v>0</v>
      </c>
    </row>
    <row r="27" spans="1:10" ht="30" customHeight="1">
      <c r="A27" s="45">
        <v>24</v>
      </c>
      <c r="B27" s="29" t="s">
        <v>57</v>
      </c>
      <c r="C27" s="41" t="s">
        <v>13</v>
      </c>
      <c r="D27" s="46" t="s">
        <v>31</v>
      </c>
      <c r="E27" s="47">
        <v>17000</v>
      </c>
      <c r="F27" s="48" t="s">
        <v>15</v>
      </c>
      <c r="G27" s="30">
        <v>0</v>
      </c>
      <c r="H27" s="31">
        <f t="shared" si="2"/>
        <v>0</v>
      </c>
      <c r="I27" s="36">
        <v>0</v>
      </c>
      <c r="J27" s="32">
        <f t="shared" si="0"/>
        <v>0</v>
      </c>
    </row>
    <row r="28" spans="1:10" ht="30" customHeight="1">
      <c r="A28" s="40">
        <v>25</v>
      </c>
      <c r="B28" s="29" t="s">
        <v>59</v>
      </c>
      <c r="C28" s="29" t="s">
        <v>39</v>
      </c>
      <c r="D28" s="46" t="s">
        <v>60</v>
      </c>
      <c r="E28" s="47">
        <v>100</v>
      </c>
      <c r="F28" s="48" t="s">
        <v>41</v>
      </c>
      <c r="G28" s="30">
        <v>0</v>
      </c>
      <c r="H28" s="31">
        <f t="shared" si="2"/>
        <v>0</v>
      </c>
      <c r="I28" s="36">
        <v>0</v>
      </c>
      <c r="J28" s="32">
        <f t="shared" si="0"/>
        <v>0</v>
      </c>
    </row>
    <row r="29" spans="1:10" ht="30" customHeight="1">
      <c r="A29" s="45">
        <v>26</v>
      </c>
      <c r="B29" s="29" t="s">
        <v>61</v>
      </c>
      <c r="C29" s="29" t="s">
        <v>62</v>
      </c>
      <c r="D29" s="46">
        <v>0.02</v>
      </c>
      <c r="E29" s="47">
        <v>200</v>
      </c>
      <c r="F29" s="48" t="s">
        <v>63</v>
      </c>
      <c r="G29" s="30">
        <v>0</v>
      </c>
      <c r="H29" s="31">
        <f t="shared" si="2"/>
        <v>0</v>
      </c>
      <c r="I29" s="36">
        <v>0</v>
      </c>
      <c r="J29" s="32">
        <f t="shared" si="0"/>
        <v>0</v>
      </c>
    </row>
    <row r="30" spans="1:10" ht="30" customHeight="1">
      <c r="A30" s="45">
        <v>27</v>
      </c>
      <c r="B30" s="29" t="s">
        <v>64</v>
      </c>
      <c r="C30" s="41" t="s">
        <v>13</v>
      </c>
      <c r="D30" s="46" t="s">
        <v>65</v>
      </c>
      <c r="E30" s="47">
        <v>6000</v>
      </c>
      <c r="F30" s="48" t="s">
        <v>15</v>
      </c>
      <c r="G30" s="30">
        <v>0</v>
      </c>
      <c r="H30" s="31">
        <f t="shared" si="2"/>
        <v>0</v>
      </c>
      <c r="I30" s="36">
        <v>0</v>
      </c>
      <c r="J30" s="32">
        <f t="shared" si="0"/>
        <v>0</v>
      </c>
    </row>
    <row r="31" spans="1:10" ht="30" customHeight="1">
      <c r="A31" s="40">
        <v>28</v>
      </c>
      <c r="B31" s="29" t="s">
        <v>66</v>
      </c>
      <c r="C31" s="29" t="s">
        <v>21</v>
      </c>
      <c r="D31" s="46">
        <v>5.0000000000000001E-3</v>
      </c>
      <c r="E31" s="47">
        <v>1400</v>
      </c>
      <c r="F31" s="48" t="s">
        <v>18</v>
      </c>
      <c r="G31" s="30">
        <v>0</v>
      </c>
      <c r="H31" s="31">
        <f t="shared" si="2"/>
        <v>0</v>
      </c>
      <c r="I31" s="36">
        <v>0</v>
      </c>
      <c r="J31" s="32">
        <f t="shared" si="0"/>
        <v>0</v>
      </c>
    </row>
    <row r="32" spans="1:10" ht="30" customHeight="1">
      <c r="A32" s="45">
        <v>29</v>
      </c>
      <c r="B32" s="29" t="s">
        <v>67</v>
      </c>
      <c r="C32" s="29" t="s">
        <v>21</v>
      </c>
      <c r="D32" s="46" t="s">
        <v>68</v>
      </c>
      <c r="E32" s="47">
        <v>400</v>
      </c>
      <c r="F32" s="48" t="s">
        <v>18</v>
      </c>
      <c r="G32" s="30">
        <v>0</v>
      </c>
      <c r="H32" s="31">
        <f t="shared" si="2"/>
        <v>0</v>
      </c>
      <c r="I32" s="36">
        <v>0</v>
      </c>
      <c r="J32" s="32">
        <f t="shared" si="0"/>
        <v>0</v>
      </c>
    </row>
    <row r="33" spans="1:10" ht="30" customHeight="1">
      <c r="A33" s="45">
        <v>30</v>
      </c>
      <c r="B33" s="29" t="s">
        <v>69</v>
      </c>
      <c r="C33" s="29" t="s">
        <v>62</v>
      </c>
      <c r="D33" s="46">
        <v>0.02</v>
      </c>
      <c r="E33" s="47">
        <v>3500</v>
      </c>
      <c r="F33" s="48" t="s">
        <v>63</v>
      </c>
      <c r="G33" s="30">
        <v>0</v>
      </c>
      <c r="H33" s="31">
        <f t="shared" si="2"/>
        <v>0</v>
      </c>
      <c r="I33" s="36">
        <v>0</v>
      </c>
      <c r="J33" s="32">
        <f t="shared" si="0"/>
        <v>0</v>
      </c>
    </row>
    <row r="34" spans="1:10" ht="30" customHeight="1">
      <c r="A34" s="40">
        <v>31</v>
      </c>
      <c r="B34" s="29" t="s">
        <v>70</v>
      </c>
      <c r="C34" s="41" t="s">
        <v>13</v>
      </c>
      <c r="D34" s="46" t="s">
        <v>14</v>
      </c>
      <c r="E34" s="47">
        <v>21000</v>
      </c>
      <c r="F34" s="48" t="s">
        <v>15</v>
      </c>
      <c r="G34" s="30">
        <v>0</v>
      </c>
      <c r="H34" s="31">
        <f t="shared" si="2"/>
        <v>0</v>
      </c>
      <c r="I34" s="36">
        <v>0</v>
      </c>
      <c r="J34" s="32">
        <f t="shared" si="0"/>
        <v>0</v>
      </c>
    </row>
    <row r="35" spans="1:10" ht="30" customHeight="1">
      <c r="A35" s="45">
        <v>32</v>
      </c>
      <c r="B35" s="29" t="s">
        <v>71</v>
      </c>
      <c r="C35" s="41" t="s">
        <v>13</v>
      </c>
      <c r="D35" s="46" t="s">
        <v>72</v>
      </c>
      <c r="E35" s="47">
        <v>1200</v>
      </c>
      <c r="F35" s="52" t="s">
        <v>15</v>
      </c>
      <c r="G35" s="30">
        <v>0</v>
      </c>
      <c r="H35" s="31">
        <f t="shared" si="2"/>
        <v>0</v>
      </c>
      <c r="I35" s="36">
        <v>0</v>
      </c>
      <c r="J35" s="32">
        <f t="shared" si="0"/>
        <v>0</v>
      </c>
    </row>
    <row r="36" spans="1:10" ht="30" customHeight="1">
      <c r="A36" s="45">
        <v>33</v>
      </c>
      <c r="B36" s="29" t="s">
        <v>73</v>
      </c>
      <c r="C36" s="29" t="s">
        <v>39</v>
      </c>
      <c r="D36" s="46" t="s">
        <v>74</v>
      </c>
      <c r="E36" s="47">
        <v>2000</v>
      </c>
      <c r="F36" s="52" t="s">
        <v>75</v>
      </c>
      <c r="G36" s="30">
        <v>0</v>
      </c>
      <c r="H36" s="31">
        <f t="shared" si="2"/>
        <v>0</v>
      </c>
      <c r="I36" s="36">
        <v>0</v>
      </c>
      <c r="J36" s="32">
        <f t="shared" si="0"/>
        <v>0</v>
      </c>
    </row>
    <row r="37" spans="1:10" ht="30" customHeight="1">
      <c r="A37" s="40">
        <v>34</v>
      </c>
      <c r="B37" s="29" t="s">
        <v>76</v>
      </c>
      <c r="C37" s="41" t="s">
        <v>13</v>
      </c>
      <c r="D37" s="46" t="s">
        <v>77</v>
      </c>
      <c r="E37" s="47">
        <v>2000</v>
      </c>
      <c r="F37" s="52" t="s">
        <v>15</v>
      </c>
      <c r="G37" s="30">
        <v>0</v>
      </c>
      <c r="H37" s="31">
        <f t="shared" si="2"/>
        <v>0</v>
      </c>
      <c r="I37" s="36">
        <v>0</v>
      </c>
      <c r="J37" s="32">
        <f t="shared" si="0"/>
        <v>0</v>
      </c>
    </row>
    <row r="38" spans="1:10" ht="30" customHeight="1">
      <c r="A38" s="45">
        <v>35</v>
      </c>
      <c r="B38" s="29" t="s">
        <v>76</v>
      </c>
      <c r="C38" s="29" t="s">
        <v>13</v>
      </c>
      <c r="D38" s="46" t="s">
        <v>78</v>
      </c>
      <c r="E38" s="47">
        <v>2000</v>
      </c>
      <c r="F38" s="48" t="s">
        <v>18</v>
      </c>
      <c r="G38" s="30">
        <v>0</v>
      </c>
      <c r="H38" s="31">
        <f t="shared" si="2"/>
        <v>0</v>
      </c>
      <c r="I38" s="36">
        <v>0</v>
      </c>
      <c r="J38" s="32">
        <f t="shared" si="0"/>
        <v>0</v>
      </c>
    </row>
    <row r="39" spans="1:10" ht="30" customHeight="1">
      <c r="A39" s="45">
        <v>36</v>
      </c>
      <c r="B39" s="29" t="s">
        <v>76</v>
      </c>
      <c r="C39" s="29" t="s">
        <v>39</v>
      </c>
      <c r="D39" s="46" t="s">
        <v>78</v>
      </c>
      <c r="E39" s="47">
        <v>2000</v>
      </c>
      <c r="F39" s="48" t="s">
        <v>41</v>
      </c>
      <c r="G39" s="30">
        <v>0</v>
      </c>
      <c r="H39" s="31">
        <f t="shared" si="2"/>
        <v>0</v>
      </c>
      <c r="I39" s="36">
        <v>0</v>
      </c>
      <c r="J39" s="32">
        <f t="shared" si="0"/>
        <v>0</v>
      </c>
    </row>
    <row r="40" spans="1:10" ht="30" customHeight="1">
      <c r="A40" s="40">
        <v>37</v>
      </c>
      <c r="B40" s="29" t="s">
        <v>79</v>
      </c>
      <c r="C40" s="41" t="s">
        <v>13</v>
      </c>
      <c r="D40" s="46" t="s">
        <v>51</v>
      </c>
      <c r="E40" s="47">
        <v>12000</v>
      </c>
      <c r="F40" s="48" t="s">
        <v>44</v>
      </c>
      <c r="G40" s="30">
        <v>0</v>
      </c>
      <c r="H40" s="31">
        <f t="shared" si="2"/>
        <v>0</v>
      </c>
      <c r="I40" s="36">
        <v>0</v>
      </c>
      <c r="J40" s="32">
        <f t="shared" si="0"/>
        <v>0</v>
      </c>
    </row>
    <row r="41" spans="1:10" ht="30" customHeight="1">
      <c r="A41" s="45">
        <v>38</v>
      </c>
      <c r="B41" s="29" t="s">
        <v>79</v>
      </c>
      <c r="C41" s="41" t="s">
        <v>13</v>
      </c>
      <c r="D41" s="46" t="s">
        <v>80</v>
      </c>
      <c r="E41" s="47">
        <v>12000</v>
      </c>
      <c r="F41" s="48" t="s">
        <v>44</v>
      </c>
      <c r="G41" s="30">
        <v>0</v>
      </c>
      <c r="H41" s="31">
        <f t="shared" si="2"/>
        <v>0</v>
      </c>
      <c r="I41" s="36">
        <v>0</v>
      </c>
      <c r="J41" s="32">
        <f t="shared" si="0"/>
        <v>0</v>
      </c>
    </row>
    <row r="42" spans="1:10" ht="30" customHeight="1">
      <c r="A42" s="45">
        <v>39</v>
      </c>
      <c r="B42" s="29" t="s">
        <v>79</v>
      </c>
      <c r="C42" s="41" t="s">
        <v>13</v>
      </c>
      <c r="D42" s="46" t="s">
        <v>81</v>
      </c>
      <c r="E42" s="47">
        <v>12000</v>
      </c>
      <c r="F42" s="48" t="s">
        <v>44</v>
      </c>
      <c r="G42" s="30">
        <v>0</v>
      </c>
      <c r="H42" s="31">
        <f t="shared" si="2"/>
        <v>0</v>
      </c>
      <c r="I42" s="36">
        <v>0</v>
      </c>
      <c r="J42" s="32">
        <f t="shared" si="0"/>
        <v>0</v>
      </c>
    </row>
    <row r="43" spans="1:10" ht="30" customHeight="1">
      <c r="A43" s="40">
        <v>40</v>
      </c>
      <c r="B43" s="29" t="s">
        <v>82</v>
      </c>
      <c r="C43" s="29" t="s">
        <v>13</v>
      </c>
      <c r="D43" s="46" t="s">
        <v>83</v>
      </c>
      <c r="E43" s="47">
        <v>3000</v>
      </c>
      <c r="F43" s="48" t="s">
        <v>18</v>
      </c>
      <c r="G43" s="30">
        <v>0</v>
      </c>
      <c r="H43" s="31">
        <f t="shared" si="2"/>
        <v>0</v>
      </c>
      <c r="I43" s="36">
        <v>0</v>
      </c>
      <c r="J43" s="32">
        <f t="shared" si="0"/>
        <v>0</v>
      </c>
    </row>
    <row r="44" spans="1:10" ht="30" customHeight="1">
      <c r="A44" s="45">
        <v>41</v>
      </c>
      <c r="B44" s="29" t="s">
        <v>82</v>
      </c>
      <c r="C44" s="41" t="s">
        <v>13</v>
      </c>
      <c r="D44" s="46" t="s">
        <v>23</v>
      </c>
      <c r="E44" s="47">
        <v>120000</v>
      </c>
      <c r="F44" s="48" t="s">
        <v>15</v>
      </c>
      <c r="G44" s="30">
        <v>0</v>
      </c>
      <c r="H44" s="31">
        <f t="shared" si="2"/>
        <v>0</v>
      </c>
      <c r="I44" s="36">
        <v>0</v>
      </c>
      <c r="J44" s="32">
        <f t="shared" si="0"/>
        <v>0</v>
      </c>
    </row>
    <row r="45" spans="1:10" ht="30" customHeight="1">
      <c r="A45" s="45">
        <v>42</v>
      </c>
      <c r="B45" s="29" t="s">
        <v>84</v>
      </c>
      <c r="C45" s="29" t="s">
        <v>53</v>
      </c>
      <c r="D45" s="46" t="s">
        <v>85</v>
      </c>
      <c r="E45" s="47">
        <v>1000</v>
      </c>
      <c r="F45" s="48" t="s">
        <v>18</v>
      </c>
      <c r="G45" s="30">
        <v>0</v>
      </c>
      <c r="H45" s="31">
        <f t="shared" si="2"/>
        <v>0</v>
      </c>
      <c r="I45" s="36">
        <v>0</v>
      </c>
      <c r="J45" s="32">
        <f t="shared" si="0"/>
        <v>0</v>
      </c>
    </row>
    <row r="46" spans="1:10" ht="30" customHeight="1">
      <c r="A46" s="40">
        <v>43</v>
      </c>
      <c r="B46" s="29" t="s">
        <v>86</v>
      </c>
      <c r="C46" s="29" t="s">
        <v>13</v>
      </c>
      <c r="D46" s="46" t="s">
        <v>87</v>
      </c>
      <c r="E46" s="47">
        <v>1000</v>
      </c>
      <c r="F46" s="48" t="s">
        <v>18</v>
      </c>
      <c r="G46" s="30">
        <v>0</v>
      </c>
      <c r="H46" s="31">
        <f t="shared" si="2"/>
        <v>0</v>
      </c>
      <c r="I46" s="36">
        <v>0</v>
      </c>
      <c r="J46" s="32">
        <f t="shared" si="0"/>
        <v>0</v>
      </c>
    </row>
    <row r="47" spans="1:10" ht="30" customHeight="1">
      <c r="A47" s="45">
        <v>44</v>
      </c>
      <c r="B47" s="29" t="s">
        <v>88</v>
      </c>
      <c r="C47" s="41" t="s">
        <v>13</v>
      </c>
      <c r="D47" s="46" t="s">
        <v>80</v>
      </c>
      <c r="E47" s="47">
        <v>11000</v>
      </c>
      <c r="F47" s="48" t="s">
        <v>15</v>
      </c>
      <c r="G47" s="30">
        <v>0</v>
      </c>
      <c r="H47" s="31">
        <f t="shared" si="2"/>
        <v>0</v>
      </c>
      <c r="I47" s="36">
        <v>0</v>
      </c>
      <c r="J47" s="32">
        <f t="shared" si="0"/>
        <v>0</v>
      </c>
    </row>
    <row r="48" spans="1:10" ht="30" customHeight="1">
      <c r="A48" s="45">
        <v>45</v>
      </c>
      <c r="B48" s="29" t="s">
        <v>89</v>
      </c>
      <c r="C48" s="41" t="s">
        <v>13</v>
      </c>
      <c r="D48" s="46" t="s">
        <v>90</v>
      </c>
      <c r="E48" s="47">
        <v>24000</v>
      </c>
      <c r="F48" s="48" t="s">
        <v>15</v>
      </c>
      <c r="G48" s="30">
        <v>0</v>
      </c>
      <c r="H48" s="31">
        <f t="shared" si="2"/>
        <v>0</v>
      </c>
      <c r="I48" s="36">
        <v>0</v>
      </c>
      <c r="J48" s="32">
        <f t="shared" si="0"/>
        <v>0</v>
      </c>
    </row>
    <row r="49" spans="1:10" ht="30" customHeight="1">
      <c r="A49" s="40">
        <v>46</v>
      </c>
      <c r="B49" s="29" t="s">
        <v>91</v>
      </c>
      <c r="C49" s="41" t="s">
        <v>13</v>
      </c>
      <c r="D49" s="46" t="s">
        <v>92</v>
      </c>
      <c r="E49" s="47">
        <v>6000</v>
      </c>
      <c r="F49" s="48" t="s">
        <v>44</v>
      </c>
      <c r="G49" s="30">
        <v>0</v>
      </c>
      <c r="H49" s="31">
        <f t="shared" si="2"/>
        <v>0</v>
      </c>
      <c r="I49" s="36">
        <v>0</v>
      </c>
      <c r="J49" s="32">
        <f t="shared" si="0"/>
        <v>0</v>
      </c>
    </row>
    <row r="50" spans="1:10" ht="30" customHeight="1">
      <c r="A50" s="45">
        <v>47</v>
      </c>
      <c r="B50" s="29" t="s">
        <v>93</v>
      </c>
      <c r="C50" s="41" t="s">
        <v>13</v>
      </c>
      <c r="D50" s="46" t="s">
        <v>80</v>
      </c>
      <c r="E50" s="47">
        <v>15000</v>
      </c>
      <c r="F50" s="48" t="s">
        <v>15</v>
      </c>
      <c r="G50" s="30">
        <v>0</v>
      </c>
      <c r="H50" s="31">
        <f t="shared" si="2"/>
        <v>0</v>
      </c>
      <c r="I50" s="36">
        <v>0</v>
      </c>
      <c r="J50" s="32">
        <f t="shared" si="0"/>
        <v>0</v>
      </c>
    </row>
    <row r="51" spans="1:10" ht="30" customHeight="1">
      <c r="A51" s="45">
        <v>48</v>
      </c>
      <c r="B51" s="29" t="s">
        <v>93</v>
      </c>
      <c r="C51" s="29" t="s">
        <v>13</v>
      </c>
      <c r="D51" s="46" t="s">
        <v>94</v>
      </c>
      <c r="E51" s="47">
        <v>15000</v>
      </c>
      <c r="F51" s="48" t="s">
        <v>18</v>
      </c>
      <c r="G51" s="30">
        <v>0</v>
      </c>
      <c r="H51" s="31">
        <f t="shared" si="2"/>
        <v>0</v>
      </c>
      <c r="I51" s="36">
        <v>0</v>
      </c>
      <c r="J51" s="32">
        <f t="shared" si="0"/>
        <v>0</v>
      </c>
    </row>
    <row r="52" spans="1:10" ht="30" customHeight="1">
      <c r="A52" s="40">
        <v>49</v>
      </c>
      <c r="B52" s="29" t="s">
        <v>93</v>
      </c>
      <c r="C52" s="29" t="s">
        <v>39</v>
      </c>
      <c r="D52" s="46" t="s">
        <v>95</v>
      </c>
      <c r="E52" s="47">
        <v>15000</v>
      </c>
      <c r="F52" s="48" t="s">
        <v>41</v>
      </c>
      <c r="G52" s="30">
        <v>0</v>
      </c>
      <c r="H52" s="31">
        <f t="shared" si="2"/>
        <v>0</v>
      </c>
      <c r="I52" s="36">
        <v>0</v>
      </c>
      <c r="J52" s="32">
        <f t="shared" si="0"/>
        <v>0</v>
      </c>
    </row>
    <row r="53" spans="1:10" ht="30" customHeight="1">
      <c r="A53" s="45">
        <v>50</v>
      </c>
      <c r="B53" s="29" t="s">
        <v>96</v>
      </c>
      <c r="C53" s="41" t="s">
        <v>13</v>
      </c>
      <c r="D53" s="46" t="s">
        <v>14</v>
      </c>
      <c r="E53" s="47">
        <v>4000</v>
      </c>
      <c r="F53" s="48" t="s">
        <v>44</v>
      </c>
      <c r="G53" s="30">
        <v>0</v>
      </c>
      <c r="H53" s="31">
        <f t="shared" si="2"/>
        <v>0</v>
      </c>
      <c r="I53" s="36">
        <v>0</v>
      </c>
      <c r="J53" s="32">
        <f t="shared" si="0"/>
        <v>0</v>
      </c>
    </row>
    <row r="54" spans="1:10" ht="30" customHeight="1">
      <c r="A54" s="45">
        <v>51</v>
      </c>
      <c r="B54" s="29" t="s">
        <v>97</v>
      </c>
      <c r="C54" s="29" t="s">
        <v>62</v>
      </c>
      <c r="D54" s="46">
        <v>0.4</v>
      </c>
      <c r="E54" s="47">
        <v>2400</v>
      </c>
      <c r="F54" s="48" t="s">
        <v>63</v>
      </c>
      <c r="G54" s="30">
        <v>0</v>
      </c>
      <c r="H54" s="31">
        <f t="shared" ref="H54:H58" si="3">E54*G54</f>
        <v>0</v>
      </c>
      <c r="I54" s="36">
        <v>0</v>
      </c>
      <c r="J54" s="32">
        <f t="shared" si="0"/>
        <v>0</v>
      </c>
    </row>
    <row r="55" spans="1:10" ht="30" customHeight="1">
      <c r="A55" s="40">
        <v>52</v>
      </c>
      <c r="B55" s="29" t="s">
        <v>98</v>
      </c>
      <c r="C55" s="41" t="s">
        <v>13</v>
      </c>
      <c r="D55" s="46" t="s">
        <v>80</v>
      </c>
      <c r="E55" s="47">
        <v>10000</v>
      </c>
      <c r="F55" s="48" t="s">
        <v>15</v>
      </c>
      <c r="G55" s="30">
        <v>0</v>
      </c>
      <c r="H55" s="31">
        <f t="shared" si="3"/>
        <v>0</v>
      </c>
      <c r="I55" s="36">
        <v>0</v>
      </c>
      <c r="J55" s="32">
        <f t="shared" si="0"/>
        <v>0</v>
      </c>
    </row>
    <row r="56" spans="1:10" ht="30" customHeight="1">
      <c r="A56" s="45">
        <v>53</v>
      </c>
      <c r="B56" s="29" t="s">
        <v>99</v>
      </c>
      <c r="C56" s="41" t="s">
        <v>13</v>
      </c>
      <c r="D56" s="46" t="s">
        <v>31</v>
      </c>
      <c r="E56" s="47">
        <v>50000</v>
      </c>
      <c r="F56" s="48" t="s">
        <v>15</v>
      </c>
      <c r="G56" s="30">
        <v>0</v>
      </c>
      <c r="H56" s="31">
        <f t="shared" si="3"/>
        <v>0</v>
      </c>
      <c r="I56" s="36">
        <v>0</v>
      </c>
      <c r="J56" s="32">
        <f t="shared" si="0"/>
        <v>0</v>
      </c>
    </row>
    <row r="57" spans="1:10" ht="30" customHeight="1">
      <c r="A57" s="45">
        <v>54</v>
      </c>
      <c r="B57" s="29" t="s">
        <v>100</v>
      </c>
      <c r="C57" s="29" t="s">
        <v>21</v>
      </c>
      <c r="D57" s="46">
        <v>0.01</v>
      </c>
      <c r="E57" s="47">
        <v>2000</v>
      </c>
      <c r="F57" s="48" t="s">
        <v>18</v>
      </c>
      <c r="G57" s="30">
        <v>0</v>
      </c>
      <c r="H57" s="31">
        <f t="shared" si="3"/>
        <v>0</v>
      </c>
      <c r="I57" s="36">
        <v>0</v>
      </c>
      <c r="J57" s="32">
        <f t="shared" si="0"/>
        <v>0</v>
      </c>
    </row>
    <row r="58" spans="1:10" ht="30" customHeight="1">
      <c r="A58" s="40">
        <v>55</v>
      </c>
      <c r="B58" s="29" t="s">
        <v>101</v>
      </c>
      <c r="C58" s="29" t="s">
        <v>21</v>
      </c>
      <c r="D58" s="46" t="s">
        <v>102</v>
      </c>
      <c r="E58" s="47">
        <v>2000</v>
      </c>
      <c r="F58" s="48" t="s">
        <v>18</v>
      </c>
      <c r="G58" s="30">
        <v>0</v>
      </c>
      <c r="H58" s="31">
        <f t="shared" si="3"/>
        <v>0</v>
      </c>
      <c r="I58" s="36">
        <v>0</v>
      </c>
      <c r="J58" s="32">
        <f t="shared" si="0"/>
        <v>0</v>
      </c>
    </row>
    <row r="59" spans="1:10" ht="30" customHeight="1">
      <c r="A59" s="45">
        <v>56</v>
      </c>
      <c r="B59" s="29" t="s">
        <v>103</v>
      </c>
      <c r="C59" s="29" t="s">
        <v>62</v>
      </c>
      <c r="D59" s="46">
        <v>0.01</v>
      </c>
      <c r="E59" s="47">
        <v>2000</v>
      </c>
      <c r="F59" s="48" t="s">
        <v>63</v>
      </c>
      <c r="G59" s="30">
        <v>0</v>
      </c>
      <c r="H59" s="31">
        <f>E59*G59</f>
        <v>0</v>
      </c>
      <c r="I59" s="36">
        <v>0</v>
      </c>
      <c r="J59" s="32">
        <f t="shared" si="0"/>
        <v>0</v>
      </c>
    </row>
    <row r="60" spans="1:10" ht="30" customHeight="1">
      <c r="A60" s="45">
        <v>57</v>
      </c>
      <c r="B60" s="29" t="s">
        <v>104</v>
      </c>
      <c r="C60" s="41" t="s">
        <v>13</v>
      </c>
      <c r="D60" s="46" t="s">
        <v>105</v>
      </c>
      <c r="E60" s="47">
        <v>3500000</v>
      </c>
      <c r="F60" s="48" t="s">
        <v>15</v>
      </c>
      <c r="G60" s="30">
        <v>0</v>
      </c>
      <c r="H60" s="31">
        <f t="shared" ref="H60:H73" si="4">E60*G60</f>
        <v>0</v>
      </c>
      <c r="I60" s="36">
        <v>0</v>
      </c>
      <c r="J60" s="32">
        <f t="shared" ref="J60:J73" si="5">H60+(H60*I60)</f>
        <v>0</v>
      </c>
    </row>
    <row r="61" spans="1:10" ht="30" customHeight="1">
      <c r="A61" s="40">
        <v>58</v>
      </c>
      <c r="B61" s="41" t="s">
        <v>106</v>
      </c>
      <c r="C61" s="41" t="s">
        <v>13</v>
      </c>
      <c r="D61" s="42" t="s">
        <v>107</v>
      </c>
      <c r="E61" s="44">
        <v>100000</v>
      </c>
      <c r="F61" s="49" t="s">
        <v>15</v>
      </c>
      <c r="G61" s="30">
        <v>0</v>
      </c>
      <c r="H61" s="31">
        <f t="shared" si="4"/>
        <v>0</v>
      </c>
      <c r="I61" s="36">
        <v>0</v>
      </c>
      <c r="J61" s="32">
        <f t="shared" si="5"/>
        <v>0</v>
      </c>
    </row>
    <row r="62" spans="1:10" ht="30" customHeight="1">
      <c r="A62" s="45">
        <v>59</v>
      </c>
      <c r="B62" s="29" t="s">
        <v>108</v>
      </c>
      <c r="C62" s="29" t="s">
        <v>13</v>
      </c>
      <c r="D62" s="46" t="s">
        <v>109</v>
      </c>
      <c r="E62" s="48">
        <v>20000</v>
      </c>
      <c r="F62" s="50" t="s">
        <v>18</v>
      </c>
      <c r="G62" s="30">
        <v>0</v>
      </c>
      <c r="H62" s="31">
        <f t="shared" si="4"/>
        <v>0</v>
      </c>
      <c r="I62" s="36">
        <v>0</v>
      </c>
      <c r="J62" s="32">
        <f t="shared" si="5"/>
        <v>0</v>
      </c>
    </row>
    <row r="63" spans="1:10" ht="30" customHeight="1">
      <c r="A63" s="45">
        <v>60</v>
      </c>
      <c r="B63" s="29" t="s">
        <v>110</v>
      </c>
      <c r="C63" s="41" t="s">
        <v>13</v>
      </c>
      <c r="D63" s="46" t="s">
        <v>31</v>
      </c>
      <c r="E63" s="48">
        <v>50000</v>
      </c>
      <c r="F63" s="50" t="s">
        <v>15</v>
      </c>
      <c r="G63" s="30">
        <v>0</v>
      </c>
      <c r="H63" s="31">
        <f t="shared" si="4"/>
        <v>0</v>
      </c>
      <c r="I63" s="36">
        <v>0</v>
      </c>
      <c r="J63" s="32">
        <f t="shared" si="5"/>
        <v>0</v>
      </c>
    </row>
    <row r="64" spans="1:10" ht="30" customHeight="1">
      <c r="A64" s="40">
        <v>61</v>
      </c>
      <c r="B64" s="29" t="s">
        <v>111</v>
      </c>
      <c r="C64" s="29" t="s">
        <v>21</v>
      </c>
      <c r="D64" s="46">
        <v>3.0000000000000001E-3</v>
      </c>
      <c r="E64" s="48">
        <v>2000</v>
      </c>
      <c r="F64" s="50" t="s">
        <v>18</v>
      </c>
      <c r="G64" s="30">
        <v>0</v>
      </c>
      <c r="H64" s="31">
        <f t="shared" si="4"/>
        <v>0</v>
      </c>
      <c r="I64" s="36">
        <v>0</v>
      </c>
      <c r="J64" s="32">
        <f t="shared" si="5"/>
        <v>0</v>
      </c>
    </row>
    <row r="65" spans="1:10" ht="30" customHeight="1">
      <c r="A65" s="45">
        <v>62</v>
      </c>
      <c r="B65" s="29" t="s">
        <v>112</v>
      </c>
      <c r="C65" s="29" t="s">
        <v>113</v>
      </c>
      <c r="D65" s="46">
        <v>5.0000000000000001E-4</v>
      </c>
      <c r="E65" s="48">
        <v>2000</v>
      </c>
      <c r="F65" s="50" t="s">
        <v>18</v>
      </c>
      <c r="G65" s="30">
        <v>0</v>
      </c>
      <c r="H65" s="31">
        <f t="shared" si="4"/>
        <v>0</v>
      </c>
      <c r="I65" s="36">
        <v>0</v>
      </c>
      <c r="J65" s="32">
        <f t="shared" si="5"/>
        <v>0</v>
      </c>
    </row>
    <row r="66" spans="1:10" ht="30" customHeight="1">
      <c r="A66" s="45">
        <v>63</v>
      </c>
      <c r="B66" s="29" t="s">
        <v>114</v>
      </c>
      <c r="C66" s="41" t="s">
        <v>13</v>
      </c>
      <c r="D66" s="46" t="s">
        <v>115</v>
      </c>
      <c r="E66" s="48">
        <v>50000</v>
      </c>
      <c r="F66" s="50" t="s">
        <v>15</v>
      </c>
      <c r="G66" s="30">
        <v>0</v>
      </c>
      <c r="H66" s="31">
        <f t="shared" si="4"/>
        <v>0</v>
      </c>
      <c r="I66" s="36">
        <v>0</v>
      </c>
      <c r="J66" s="32">
        <f t="shared" si="5"/>
        <v>0</v>
      </c>
    </row>
    <row r="67" spans="1:10" ht="30" customHeight="1">
      <c r="A67" s="40">
        <v>64</v>
      </c>
      <c r="B67" s="29" t="s">
        <v>116</v>
      </c>
      <c r="C67" s="29" t="s">
        <v>117</v>
      </c>
      <c r="D67" s="46" t="s">
        <v>118</v>
      </c>
      <c r="E67" s="48">
        <v>5000</v>
      </c>
      <c r="F67" s="50" t="s">
        <v>119</v>
      </c>
      <c r="G67" s="30">
        <v>0</v>
      </c>
      <c r="H67" s="31">
        <f t="shared" si="4"/>
        <v>0</v>
      </c>
      <c r="I67" s="36">
        <v>0</v>
      </c>
      <c r="J67" s="32">
        <f t="shared" si="5"/>
        <v>0</v>
      </c>
    </row>
    <row r="68" spans="1:10" ht="30" customHeight="1">
      <c r="A68" s="45">
        <v>65</v>
      </c>
      <c r="B68" s="29" t="s">
        <v>120</v>
      </c>
      <c r="C68" s="29" t="s">
        <v>113</v>
      </c>
      <c r="D68" s="46">
        <v>8.9999999999999993E-3</v>
      </c>
      <c r="E68" s="48">
        <v>2000</v>
      </c>
      <c r="F68" s="50" t="s">
        <v>18</v>
      </c>
      <c r="G68" s="30">
        <v>0</v>
      </c>
      <c r="H68" s="31">
        <f t="shared" si="4"/>
        <v>0</v>
      </c>
      <c r="I68" s="36">
        <v>0</v>
      </c>
      <c r="J68" s="32">
        <f t="shared" si="5"/>
        <v>0</v>
      </c>
    </row>
    <row r="69" spans="1:10" ht="30" customHeight="1">
      <c r="A69" s="45">
        <v>66</v>
      </c>
      <c r="B69" s="29" t="s">
        <v>121</v>
      </c>
      <c r="C69" s="29" t="s">
        <v>13</v>
      </c>
      <c r="D69" s="46" t="s">
        <v>122</v>
      </c>
      <c r="E69" s="48" t="s">
        <v>123</v>
      </c>
      <c r="F69" s="50" t="s">
        <v>18</v>
      </c>
      <c r="G69" s="30">
        <v>0</v>
      </c>
      <c r="H69" s="31">
        <f t="shared" si="4"/>
        <v>0</v>
      </c>
      <c r="I69" s="36">
        <v>0</v>
      </c>
      <c r="J69" s="32">
        <f t="shared" si="5"/>
        <v>0</v>
      </c>
    </row>
    <row r="70" spans="1:10" ht="30" customHeight="1">
      <c r="A70" s="40">
        <v>67</v>
      </c>
      <c r="B70" s="29" t="s">
        <v>124</v>
      </c>
      <c r="C70" s="29" t="s">
        <v>62</v>
      </c>
      <c r="D70" s="46" t="s">
        <v>125</v>
      </c>
      <c r="E70" s="48">
        <v>10000</v>
      </c>
      <c r="F70" s="50" t="s">
        <v>63</v>
      </c>
      <c r="G70" s="30">
        <v>0</v>
      </c>
      <c r="H70" s="31">
        <f t="shared" si="4"/>
        <v>0</v>
      </c>
      <c r="I70" s="36">
        <v>0</v>
      </c>
      <c r="J70" s="32">
        <f t="shared" si="5"/>
        <v>0</v>
      </c>
    </row>
    <row r="71" spans="1:10" ht="30" customHeight="1">
      <c r="A71" s="45">
        <v>68</v>
      </c>
      <c r="B71" s="29" t="s">
        <v>126</v>
      </c>
      <c r="C71" s="29" t="s">
        <v>13</v>
      </c>
      <c r="D71" s="46" t="s">
        <v>127</v>
      </c>
      <c r="E71" s="48">
        <v>3000</v>
      </c>
      <c r="F71" s="50" t="s">
        <v>18</v>
      </c>
      <c r="G71" s="30">
        <v>0</v>
      </c>
      <c r="H71" s="31">
        <f t="shared" si="4"/>
        <v>0</v>
      </c>
      <c r="I71" s="36">
        <v>0</v>
      </c>
      <c r="J71" s="32">
        <f t="shared" si="5"/>
        <v>0</v>
      </c>
    </row>
    <row r="72" spans="1:10" ht="30" customHeight="1">
      <c r="A72" s="45">
        <v>69</v>
      </c>
      <c r="B72" s="29" t="s">
        <v>128</v>
      </c>
      <c r="C72" s="29" t="s">
        <v>113</v>
      </c>
      <c r="D72" s="46" t="s">
        <v>129</v>
      </c>
      <c r="E72" s="48" t="s">
        <v>130</v>
      </c>
      <c r="F72" s="50" t="s">
        <v>18</v>
      </c>
      <c r="G72" s="30">
        <v>0</v>
      </c>
      <c r="H72" s="31">
        <f t="shared" si="4"/>
        <v>0</v>
      </c>
      <c r="I72" s="36">
        <v>0</v>
      </c>
      <c r="J72" s="32">
        <f t="shared" si="5"/>
        <v>0</v>
      </c>
    </row>
    <row r="73" spans="1:10" ht="30" customHeight="1">
      <c r="A73" s="40">
        <v>70</v>
      </c>
      <c r="B73" s="29" t="s">
        <v>131</v>
      </c>
      <c r="C73" s="41" t="s">
        <v>13</v>
      </c>
      <c r="D73" s="46" t="s">
        <v>132</v>
      </c>
      <c r="E73" s="48">
        <v>30000</v>
      </c>
      <c r="F73" s="50" t="s">
        <v>15</v>
      </c>
      <c r="G73" s="30">
        <v>0</v>
      </c>
      <c r="H73" s="31">
        <f t="shared" si="4"/>
        <v>0</v>
      </c>
      <c r="I73" s="36">
        <v>0</v>
      </c>
      <c r="J73" s="32">
        <f t="shared" si="5"/>
        <v>0</v>
      </c>
    </row>
    <row r="74" spans="1:10" s="15" customFormat="1" ht="41.45" customHeight="1">
      <c r="A74" s="60" t="s">
        <v>133</v>
      </c>
      <c r="B74" s="60"/>
      <c r="C74" s="60"/>
      <c r="D74" s="60"/>
      <c r="E74" s="60"/>
      <c r="F74" s="60"/>
      <c r="G74" s="60"/>
      <c r="H74" s="33">
        <f>SUM(H4:H73)</f>
        <v>0</v>
      </c>
      <c r="I74" s="37">
        <f>SUM(I4:I59)</f>
        <v>0</v>
      </c>
      <c r="J74" s="33">
        <f>SUM(J4:J73)</f>
        <v>0</v>
      </c>
    </row>
    <row r="75" spans="1:10">
      <c r="A75" s="5"/>
    </row>
    <row r="76" spans="1:10">
      <c r="A76" s="3" t="s">
        <v>134</v>
      </c>
      <c r="B76" s="4" t="s">
        <v>135</v>
      </c>
      <c r="C76" s="4"/>
    </row>
    <row r="77" spans="1:10" ht="15">
      <c r="A77" s="3"/>
      <c r="B77" s="4"/>
      <c r="C77" s="4"/>
    </row>
    <row r="78" spans="1:10" ht="30.75">
      <c r="A78" s="5"/>
      <c r="B78" s="61" t="s">
        <v>136</v>
      </c>
      <c r="C78" s="62"/>
      <c r="D78" s="63"/>
      <c r="E78" s="63"/>
      <c r="F78" s="64" t="s">
        <v>137</v>
      </c>
      <c r="G78" s="65" t="s">
        <v>138</v>
      </c>
    </row>
    <row r="79" spans="1:10" ht="15">
      <c r="A79" s="5"/>
      <c r="B79" s="66" t="s">
        <v>139</v>
      </c>
      <c r="C79" s="56"/>
      <c r="D79" s="57"/>
      <c r="E79" s="57"/>
      <c r="F79" s="34"/>
      <c r="G79" s="67"/>
    </row>
    <row r="80" spans="1:10" ht="15.75" customHeight="1">
      <c r="A80" s="5"/>
      <c r="B80" s="68" t="s">
        <v>140</v>
      </c>
      <c r="C80" s="58"/>
      <c r="D80" s="59"/>
      <c r="E80" s="59"/>
      <c r="F80" s="35"/>
      <c r="G80" s="69"/>
    </row>
    <row r="81" spans="1:10" ht="15">
      <c r="A81" s="5"/>
      <c r="B81" s="70" t="s">
        <v>141</v>
      </c>
      <c r="C81" s="71"/>
      <c r="D81" s="72"/>
      <c r="E81" s="72"/>
      <c r="F81" s="73"/>
      <c r="G81" s="74"/>
    </row>
    <row r="82" spans="1:10" ht="15">
      <c r="A82" s="5"/>
      <c r="B82" s="6"/>
      <c r="C82" s="6"/>
      <c r="D82" s="6"/>
      <c r="E82" s="6"/>
      <c r="F82" s="7"/>
      <c r="G82" s="8"/>
    </row>
    <row r="83" spans="1:10" ht="17.25" customHeight="1">
      <c r="A83" s="5"/>
      <c r="B83" s="26"/>
      <c r="C83" s="26"/>
      <c r="D83" s="27"/>
      <c r="E83" s="7"/>
      <c r="F83" s="7"/>
      <c r="G83" s="8"/>
    </row>
    <row r="84" spans="1:10" ht="31.5" customHeight="1">
      <c r="A84" s="5"/>
      <c r="B84" s="18" t="s">
        <v>142</v>
      </c>
      <c r="C84" s="18"/>
      <c r="D84" s="1"/>
      <c r="E84" s="9"/>
      <c r="F84" s="9"/>
      <c r="G84" s="8"/>
    </row>
    <row r="85" spans="1:10" ht="31.5" customHeight="1">
      <c r="A85" s="5"/>
      <c r="B85" s="19" t="s">
        <v>143</v>
      </c>
      <c r="C85" s="19"/>
      <c r="D85" s="20"/>
      <c r="E85" s="10"/>
      <c r="F85" s="9"/>
      <c r="G85" s="8"/>
    </row>
    <row r="86" spans="1:10" ht="31.5" customHeight="1">
      <c r="A86" s="5"/>
      <c r="B86" s="21" t="s">
        <v>144</v>
      </c>
      <c r="C86" s="21"/>
      <c r="D86" s="22"/>
      <c r="E86" s="11"/>
      <c r="F86" s="9"/>
      <c r="G86" s="8"/>
    </row>
    <row r="87" spans="1:10" ht="31.5" customHeight="1">
      <c r="A87" s="5"/>
      <c r="B87" s="23" t="s">
        <v>145</v>
      </c>
      <c r="C87" s="23"/>
      <c r="D87" s="1"/>
      <c r="E87" s="9"/>
      <c r="F87" s="9"/>
      <c r="G87" s="8"/>
    </row>
    <row r="88" spans="1:10" ht="31.5" customHeight="1">
      <c r="A88" s="5"/>
      <c r="B88" s="21" t="s">
        <v>146</v>
      </c>
      <c r="C88" s="21"/>
      <c r="D88" s="22"/>
      <c r="E88" s="11"/>
      <c r="F88" s="9"/>
      <c r="G88" s="8"/>
    </row>
    <row r="89" spans="1:10" ht="31.5" customHeight="1" thickBot="1">
      <c r="A89" s="12"/>
      <c r="B89" s="24" t="s">
        <v>147</v>
      </c>
      <c r="C89" s="24"/>
      <c r="D89" s="25"/>
      <c r="E89" s="13"/>
      <c r="F89" s="13"/>
      <c r="G89" s="14"/>
      <c r="H89" s="25"/>
      <c r="I89" s="25"/>
      <c r="J89" s="25"/>
    </row>
    <row r="90" spans="1:10" ht="15"/>
    <row r="91" spans="1:10" ht="15"/>
  </sheetData>
  <mergeCells count="7">
    <mergeCell ref="A1:J1"/>
    <mergeCell ref="A2:J2"/>
    <mergeCell ref="B78:E78"/>
    <mergeCell ref="B79:E79"/>
    <mergeCell ref="B80:E80"/>
    <mergeCell ref="B81:E81"/>
    <mergeCell ref="A74:G74"/>
  </mergeCells>
  <printOptions horizontalCentered="1"/>
  <pageMargins left="0.25" right="0.25" top="0.75" bottom="0.75" header="0.3" footer="0.3"/>
  <pageSetup paperSize="9" scale="50" fitToHeight="0" orientation="portrait" r:id="rId1"/>
  <rowBreaks count="2" manualBreakCount="2">
    <brk id="25" max="8" man="1"/>
    <brk id="52" max="8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ccf578e-7260-4fc5-8f0d-4a8e32055e6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C465B330EFAD429AABC13D573960CC" ma:contentTypeVersion="13" ma:contentTypeDescription="Create a new document." ma:contentTypeScope="" ma:versionID="c9f0da1a4ca8a13dd3ef705cd40733ad">
  <xsd:schema xmlns:xsd="http://www.w3.org/2001/XMLSchema" xmlns:xs="http://www.w3.org/2001/XMLSchema" xmlns:p="http://schemas.microsoft.com/office/2006/metadata/properties" xmlns:ns2="accf578e-7260-4fc5-8f0d-4a8e32055e6e" xmlns:ns3="f87c72b4-f2da-4bdd-a112-888030dc4e0f" targetNamespace="http://schemas.microsoft.com/office/2006/metadata/properties" ma:root="true" ma:fieldsID="535abc28881b8bc2c58af00644826e43" ns2:_="" ns3:_="">
    <xsd:import namespace="accf578e-7260-4fc5-8f0d-4a8e32055e6e"/>
    <xsd:import namespace="f87c72b4-f2da-4bdd-a112-888030dc4e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cf578e-7260-4fc5-8f0d-4a8e32055e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7c72b4-f2da-4bdd-a112-888030dc4e0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294F199-E344-4A5C-AC2B-55C52DD9820B}"/>
</file>

<file path=customXml/itemProps2.xml><?xml version="1.0" encoding="utf-8"?>
<ds:datastoreItem xmlns:ds="http://schemas.openxmlformats.org/officeDocument/2006/customXml" ds:itemID="{BCFD6E7C-1384-4A61-84C7-DC607A68DBB0}"/>
</file>

<file path=customXml/itemProps3.xml><?xml version="1.0" encoding="utf-8"?>
<ds:datastoreItem xmlns:ds="http://schemas.openxmlformats.org/officeDocument/2006/customXml" ds:itemID="{5D9CFBFC-6BC3-4A33-9B01-2BA63B3658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Musa Tarek</cp:lastModifiedBy>
  <cp:revision/>
  <dcterms:created xsi:type="dcterms:W3CDTF">2015-06-05T18:17:20Z</dcterms:created>
  <dcterms:modified xsi:type="dcterms:W3CDTF">2024-10-16T04:02:37Z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0x01010024BB05CE3FDB054CAC7B56D8143E7135</vt:lpwstr>
  </property>
  <property fmtid="{D5CDD505-2E9C-101B-9397-08002B2CF9AE}" pid="3" name="MediaServiceImageTags">
    <vt:lpwstr/>
  </property>
</Properties>
</file>