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nhcr365-my.sharepoint.com/personal/hasanmi_unhcr_org/Documents/Supply-Milad/Work/Supply 2024/Work Folder/1.Procurement/1.Tenders/6-CCTV/Final/"/>
    </mc:Choice>
  </mc:AlternateContent>
  <xr:revisionPtr revIDLastSave="20" documentId="13_ncr:1_{0FC65B37-9E30-4F6A-B43B-F058A6A72132}" xr6:coauthVersionLast="47" xr6:coauthVersionMax="47" xr10:uidLastSave="{34487C6B-178F-43CF-AF23-7FAE2699BFDA}"/>
  <bookViews>
    <workbookView xWindow="7200" yWindow="4185" windowWidth="21600" windowHeight="11295" firstSheet="1" activeTab="2" xr2:uid="{00000000-000D-0000-FFFF-FFFF00000000}"/>
  </bookViews>
  <sheets>
    <sheet name="Technical Evaluation_individual" sheetId="1" state="hidden" r:id="rId1"/>
    <sheet name="Eligibility Evaluation" sheetId="12" r:id="rId2"/>
    <sheet name="Technical Evaluation" sheetId="11" r:id="rId3"/>
    <sheet name="Financial Evaluation" sheetId="9" state="hidden" r:id="rId4"/>
    <sheet name="Combined Score" sheetId="8" state="hidden" r:id="rId5"/>
    <sheet name="Sheet1" sheetId="3" state="hidden" r:id="rId6"/>
    <sheet name="dropdown" sheetId="2" state="hidden" r:id="rId7"/>
  </sheets>
  <definedNames>
    <definedName name="_xlnm.Print_Area" localSheetId="4">'Combined Score'!$A$1:$L$21</definedName>
    <definedName name="_xlnm.Print_Area" localSheetId="3">'Financial Evaluation'!$A$1:$V$51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 i="8" l="1"/>
  <c r="I2" i="8"/>
  <c r="T37" i="9"/>
  <c r="Q37" i="9"/>
  <c r="N37" i="9"/>
  <c r="K37" i="9"/>
  <c r="H37" i="9"/>
  <c r="T34" i="9"/>
  <c r="Q34" i="9"/>
  <c r="N34" i="9"/>
  <c r="K34" i="9"/>
  <c r="H34" i="9"/>
  <c r="T28" i="9"/>
  <c r="U26" i="9"/>
  <c r="U25" i="9"/>
  <c r="U23" i="9"/>
  <c r="U22" i="9"/>
  <c r="U21" i="9"/>
  <c r="U20" i="9"/>
  <c r="U19" i="9"/>
  <c r="U18" i="9"/>
  <c r="U16" i="9"/>
  <c r="U15" i="9"/>
  <c r="U14" i="9"/>
  <c r="U13" i="9"/>
  <c r="U12" i="9"/>
  <c r="Q28" i="9"/>
  <c r="R26" i="9"/>
  <c r="R25" i="9"/>
  <c r="R23" i="9"/>
  <c r="R22" i="9"/>
  <c r="R21" i="9"/>
  <c r="R20" i="9"/>
  <c r="R19" i="9"/>
  <c r="R18" i="9"/>
  <c r="R16" i="9"/>
  <c r="R15" i="9"/>
  <c r="R14" i="9"/>
  <c r="R13" i="9"/>
  <c r="R12" i="9"/>
  <c r="N28" i="9"/>
  <c r="K28" i="9"/>
  <c r="O26" i="9"/>
  <c r="O25" i="9"/>
  <c r="O23" i="9"/>
  <c r="O22" i="9"/>
  <c r="O21" i="9"/>
  <c r="O20" i="9"/>
  <c r="O19" i="9"/>
  <c r="O18" i="9"/>
  <c r="O16" i="9"/>
  <c r="O15" i="9"/>
  <c r="O14" i="9"/>
  <c r="O13" i="9"/>
  <c r="O12" i="9"/>
  <c r="L26" i="9"/>
  <c r="L25" i="9"/>
  <c r="L23" i="9"/>
  <c r="L22" i="9"/>
  <c r="L21" i="9"/>
  <c r="L20" i="9"/>
  <c r="L19" i="9"/>
  <c r="L18" i="9"/>
  <c r="L16" i="9"/>
  <c r="L15" i="9"/>
  <c r="L14" i="9"/>
  <c r="L13" i="9"/>
  <c r="L12" i="9"/>
  <c r="I12" i="9"/>
  <c r="I13" i="9"/>
  <c r="I14" i="9"/>
  <c r="I15" i="9"/>
  <c r="I16" i="9"/>
  <c r="H28" i="9"/>
  <c r="I26" i="9"/>
  <c r="I25" i="9"/>
  <c r="I23" i="9"/>
  <c r="I22" i="9"/>
  <c r="I21" i="9"/>
  <c r="I20" i="9"/>
  <c r="I19" i="9"/>
  <c r="I18" i="9"/>
  <c r="T27" i="9" l="1"/>
  <c r="U27" i="9" s="1"/>
  <c r="Q27" i="9"/>
  <c r="R27" i="9" s="1"/>
  <c r="N27" i="9"/>
  <c r="O27" i="9" s="1"/>
  <c r="K27" i="9"/>
  <c r="L27" i="9" s="1"/>
  <c r="H27" i="9"/>
  <c r="I27" i="9" s="1"/>
  <c r="B4" i="9" l="1"/>
  <c r="B3" i="9"/>
  <c r="A3" i="1"/>
  <c r="A2" i="1"/>
  <c r="D37" i="9"/>
  <c r="N41" i="9" l="1"/>
  <c r="N31" i="9" l="1"/>
  <c r="Q31" i="9"/>
  <c r="T31" i="9"/>
  <c r="T41" i="9"/>
  <c r="K10" i="8"/>
  <c r="E10" i="8"/>
  <c r="C10" i="8"/>
  <c r="K7" i="8"/>
  <c r="I7" i="8"/>
  <c r="G7" i="8"/>
  <c r="E7" i="8"/>
  <c r="C7" i="8"/>
  <c r="H41" i="9"/>
  <c r="K31" i="9"/>
  <c r="H31" i="9"/>
  <c r="U28" i="9" l="1"/>
  <c r="U29" i="9" s="1"/>
  <c r="O28" i="9"/>
  <c r="O29" i="9" s="1"/>
  <c r="R28" i="9"/>
  <c r="R29" i="9" s="1"/>
  <c r="I28" i="9"/>
  <c r="I29" i="9" s="1"/>
  <c r="L28" i="9"/>
  <c r="L29" i="9" s="1"/>
  <c r="U31" i="9" l="1"/>
  <c r="O31" i="9"/>
  <c r="R31" i="9"/>
  <c r="I31" i="9"/>
  <c r="L31" i="9"/>
  <c r="I37" i="9" l="1"/>
  <c r="I38" i="9" s="1"/>
  <c r="L32" i="9"/>
  <c r="L34" i="9"/>
  <c r="L35" i="9" s="1"/>
  <c r="I32" i="9"/>
  <c r="I34" i="9"/>
  <c r="I35" i="9" s="1"/>
  <c r="R32" i="9"/>
  <c r="R34" i="9"/>
  <c r="R35" i="9" s="1"/>
  <c r="O32" i="9"/>
  <c r="O34" i="9"/>
  <c r="O35" i="9" s="1"/>
  <c r="U32" i="9"/>
  <c r="U34" i="9"/>
  <c r="U35" i="9" s="1"/>
  <c r="Q41" i="9"/>
  <c r="I10" i="8" s="1"/>
  <c r="K41" i="9"/>
  <c r="U37" i="9" l="1"/>
  <c r="U38" i="9" s="1"/>
  <c r="R37" i="9"/>
  <c r="R38" i="9" s="1"/>
  <c r="O37" i="9"/>
  <c r="O38" i="9" s="1"/>
  <c r="L37" i="9"/>
  <c r="L38" i="9" s="1"/>
  <c r="G10" i="8"/>
  <c r="H19" i="1" l="1"/>
  <c r="H21" i="1" s="1"/>
  <c r="D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Nino Jeffrey Trinidad</author>
  </authors>
  <commentList>
    <comment ref="E40" authorId="0" shapeId="0" xr:uid="{FF45C771-19C6-4772-8915-EFD4C31AB7C6}">
      <text>
        <r>
          <rPr>
            <b/>
            <sz val="9"/>
            <color indexed="81"/>
            <rFont val="Tahoma"/>
            <family val="2"/>
          </rPr>
          <t>Nino Jeffrey Trinidad:</t>
        </r>
        <r>
          <rPr>
            <sz val="9"/>
            <color indexed="81"/>
            <rFont val="Tahoma"/>
            <family val="2"/>
          </rPr>
          <t xml:space="preserve">
RULES:
The maximum number of points (100) will be allotted to the lowest financial proposal that is opened and compared among those participating bidders. 
All other financial proposals will receive points in inverse proportion to the lowest financial proposal; 
 e.g., [Maximum no. of Pointst] x ([Lowest Financial Proposal] / [Financial Proposal Being Evaluated]) = Financial Score</t>
        </r>
      </text>
    </comment>
  </commentList>
</comments>
</file>

<file path=xl/sharedStrings.xml><?xml version="1.0" encoding="utf-8"?>
<sst xmlns="http://schemas.openxmlformats.org/spreadsheetml/2006/main" count="264" uniqueCount="169">
  <si>
    <t>TECHNICAL EVALUATION MATRIX</t>
  </si>
  <si>
    <t>Item</t>
  </si>
  <si>
    <t>Criteria</t>
  </si>
  <si>
    <t>Description</t>
  </si>
  <si>
    <t>Detailed scoring methodology</t>
  </si>
  <si>
    <t>Score obtained</t>
  </si>
  <si>
    <t>Additional comments by Technical Evaluator</t>
  </si>
  <si>
    <t>Max. Total Score</t>
  </si>
  <si>
    <t>Detailed criterion</t>
  </si>
  <si>
    <t>Max. Score</t>
  </si>
  <si>
    <t>Understanding of the requirements for services, proposed approach, solutions, methodology and outputs</t>
  </si>
  <si>
    <r>
      <t>Proposed personnel to carry out the assignment</t>
    </r>
    <r>
      <rPr>
        <b/>
        <u/>
        <sz val="10"/>
        <color theme="1"/>
        <rFont val="Arial"/>
        <family val="2"/>
      </rPr>
      <t xml:space="preserve"> </t>
    </r>
  </si>
  <si>
    <t>Maximum Total Score</t>
  </si>
  <si>
    <t xml:space="preserve">Minimum Passing Score: </t>
  </si>
  <si>
    <t>Remarks:</t>
  </si>
  <si>
    <t>Compliant / Non-compliant</t>
  </si>
  <si>
    <t>COMPLIANT</t>
  </si>
  <si>
    <t>Scoring Guide:</t>
  </si>
  <si>
    <t>High -</t>
  </si>
  <si>
    <t xml:space="preserve">Fully compliant of the requirements or has shown full knowledge of the requirements - demonstrating comprehensive information. </t>
  </si>
  <si>
    <t xml:space="preserve">Mid - </t>
  </si>
  <si>
    <t>Substantially compliant of the requirements or has shown enough knowledge of the requirements- demonstrating adequate information.</t>
  </si>
  <si>
    <t xml:space="preserve">Low - </t>
  </si>
  <si>
    <t>Partially in compliance with requirements or has shown limited knowledge of the requirements - demonstrating inadequate information or capability in substantial aspects.</t>
  </si>
  <si>
    <t xml:space="preserve">0 - </t>
  </si>
  <si>
    <t>Not in compliance with requirements - demonstrating inadequate information or capability, or no evidence of information provided.</t>
  </si>
  <si>
    <t>NON-COMPLIANT</t>
  </si>
  <si>
    <t>a</t>
  </si>
  <si>
    <t>b</t>
  </si>
  <si>
    <t>c</t>
  </si>
  <si>
    <t>d</t>
  </si>
  <si>
    <t>e</t>
  </si>
  <si>
    <t>BIDDER 1</t>
  </si>
  <si>
    <t>BIDDER 2</t>
  </si>
  <si>
    <t>BIDDER 3</t>
  </si>
  <si>
    <t>EVALUATED BY:</t>
  </si>
  <si>
    <t>N/A</t>
  </si>
  <si>
    <t>[Position Title]</t>
  </si>
  <si>
    <t>REMARKS</t>
  </si>
  <si>
    <t>Weighted Score</t>
  </si>
  <si>
    <t>TENDER NO.:</t>
  </si>
  <si>
    <t>DESCRIPTION OF GOODS/SERVICES:</t>
  </si>
  <si>
    <t>PUBLISH DATE:</t>
  </si>
  <si>
    <t>CLOSING DATE AND TIME:</t>
  </si>
  <si>
    <t>NO. OF VALID OFFERS / 
NO. OF OFFERS RECEIVED:</t>
  </si>
  <si>
    <t>BIDDER 4</t>
  </si>
  <si>
    <t>BIDDER 5</t>
  </si>
  <si>
    <t>UNHCR REQUIREMENTS</t>
  </si>
  <si>
    <t>No.</t>
  </si>
  <si>
    <t>USD</t>
  </si>
  <si>
    <t>SYP</t>
  </si>
  <si>
    <t>EUR</t>
  </si>
  <si>
    <t>Total in USD</t>
  </si>
  <si>
    <t>FINANCIAL EVALUATION MATRIX</t>
  </si>
  <si>
    <t>Currency of Offer:</t>
  </si>
  <si>
    <t>Total in Currency of Offer</t>
  </si>
  <si>
    <t>Financial Score</t>
  </si>
  <si>
    <t>Weight Percentage</t>
  </si>
  <si>
    <t>PREPARED BY:</t>
  </si>
  <si>
    <t>REVIEWED BY:</t>
  </si>
  <si>
    <t>TECHNICAL WEIGHTED SCORE</t>
  </si>
  <si>
    <t>FINANCIAL WEIGHTED SCORE</t>
  </si>
  <si>
    <t>COMBINED WEIGHTED SCORE</t>
  </si>
  <si>
    <t>OVER-ALL RANKING</t>
  </si>
  <si>
    <t>BEST OFFER</t>
  </si>
  <si>
    <t>RECOMMENDATION:</t>
  </si>
  <si>
    <t>NUMBER OF VENDORS INVITED:</t>
  </si>
  <si>
    <t>Open Tender</t>
  </si>
  <si>
    <t>ENDORSED BY:</t>
  </si>
  <si>
    <t>Grace Abou Jrab</t>
  </si>
  <si>
    <t>Senior Supply Accociate</t>
  </si>
  <si>
    <t>Senior Supply Associate</t>
  </si>
  <si>
    <t>Suppy Officer</t>
  </si>
  <si>
    <t>Supply Officer</t>
  </si>
  <si>
    <t>Senior Supply Officer</t>
  </si>
  <si>
    <t>Nino Jeffrey Trinidad</t>
  </si>
  <si>
    <t>FAILED</t>
  </si>
  <si>
    <t>COMBINED SCORE</t>
  </si>
  <si>
    <t>Currency of Offer: USD</t>
  </si>
  <si>
    <t>REQUESTED MCA</t>
  </si>
  <si>
    <t>TOTAL REQUIREMENT
at the duration of the FA (incl. extensions)</t>
  </si>
  <si>
    <t>Remarks</t>
  </si>
  <si>
    <t>PASSED</t>
  </si>
  <si>
    <t>Description of the company and the company’s qualifications  (company profile)</t>
  </si>
  <si>
    <t>Description of the company’s activities and specializations, specify year founded and all locations of the company’s offices, assets, etc.</t>
  </si>
  <si>
    <t>Provide a detailed description of the company and its activities and specializations. This includes an  an overall description of the company's experience; the location of its headquarters, other offices and wrehouses; owned assets; the number of and description of similar projects successfully completed; the number of and description of similar projects currently underway; number of years in the business; references from previous or current projects; etc.</t>
  </si>
  <si>
    <t>Over-all compliance with the requirements stated on the TOR including any proposed changes or improvements;</t>
  </si>
  <si>
    <t>A description of your organization’s capacity to provide the goods / services;</t>
  </si>
  <si>
    <t>A description of your organization’s experience in the supply of these goods / services;</t>
  </si>
  <si>
    <t>Curriculum Vitae of:
- the proposed on-site technician 
- the substitute(s) on-site technician when the assigned technician is on leave
- the company’s technical expert who will provide guidance to the technician on complex technical issues;</t>
  </si>
  <si>
    <t>Certifications/Diploma from formal education, trainings, and seminars of the proposed personnel on c.1 above</t>
  </si>
  <si>
    <t>Emergency contact details – please provide the full name, position title, email address, telephone number, and mobile number of the person to be contacted during emergency request for service.</t>
  </si>
  <si>
    <t>Provide a detailed description of the manner in which your company would respond to the requirements including: Compliance with the requirements stated on the TOR; A description of your organization’s capacity to provide the goods/services; A description of your organization’s experience in the supply of these goods/services</t>
  </si>
  <si>
    <t>Provide a detailed description of the qualifications of the personnel who will get involved in the project including: submission of Curriculum Vitae of core staff; certificates, diplomas, and emergency contact details</t>
  </si>
  <si>
    <t>Name of Bidder:</t>
  </si>
  <si>
    <t xml:space="preserve">Number of similar projects successfully completed and/or currently ongoing/currently underway 
 - include information such as name of the project, location, contract period, and client's name
- provide at least three (3) POs/contracts for similar goods and services </t>
  </si>
  <si>
    <t>References from previous or current projects
- must provide at least three (3) references with information on name of project, client's name, contact person, email address, and contact number</t>
  </si>
  <si>
    <t>0: No information provided
3: Limited/inadequate description of the organization’s capacity to provide the services
6: Partial description of the organization’s capacity to provide the services
10: Excellent description of the organization’s capacity to provide the services</t>
  </si>
  <si>
    <t>0: No information provided
3: Limited/inadequate information
6: Partially meets the requirement stated on the TOR
9: Partially meets the requirement stated on the TOR with proposed changes and improvements
15: Fully meets the requirement stated on the TOR with proposed changes and improvements</t>
  </si>
  <si>
    <t>0: No information provided
3: Limited/inadequate information
6: Partial description of company's activities and specializations
10: Excellent description of company's activities and specializations</t>
  </si>
  <si>
    <t>0: No information and/or documents provided
3: Provided incomplete CVs or with limited/inadequate information
6: Provided complete CVs but with limited/inadequate information
10: Provided complete CVs with adequate information</t>
  </si>
  <si>
    <t>0: No certificates/diplomas provided
3: Partial certificates/diplomas provided
5: Complete certificates/diplomas provided</t>
  </si>
  <si>
    <t>0: No information provided
3: Partial information provided
5: Complete information provided</t>
  </si>
  <si>
    <t>60% of 100 points or 60 points</t>
  </si>
  <si>
    <t>[Name of Evaluator]</t>
  </si>
  <si>
    <t>[Signatuure]</t>
  </si>
  <si>
    <t>[Date of evaluation]</t>
  </si>
  <si>
    <t>0: No information provided
3: 1-2 years in the business
6: 3 years in the business
10: more than 3 years in the business</t>
  </si>
  <si>
    <t>0: No information provided or no copies of contract provided
3: 1 to 2 on-going and/or completed similar projects with supporting information and copies of contracts
6: 3 on-going and/or completed similar projects with supporting information and copies of contracts
10: More than 3 on-going and/or completed similar projects with supporting information and copies of contracts</t>
  </si>
  <si>
    <t>Number of years in the business on providing similar goods and services
- must be at least three (3) years as an established business</t>
  </si>
  <si>
    <t>0: No information provided
1: 1-2 references provided with or without adequate information
3: 3 references provided but with inadequate/lacking information
6: 3 references provided with adequate information
10: more than 3 references provided with adequate information</t>
  </si>
  <si>
    <t>Equipment</t>
  </si>
  <si>
    <t>Fixed camera</t>
  </si>
  <si>
    <t>Pan-Tilt-Zoom (PTZ) camera</t>
  </si>
  <si>
    <t>Network Video Recorder (NVR)</t>
  </si>
  <si>
    <t>Network Attached Storage (NAS)</t>
  </si>
  <si>
    <t>Hard-Disk Drive (HDD)</t>
  </si>
  <si>
    <t>Quantity</t>
  </si>
  <si>
    <t>UoM</t>
  </si>
  <si>
    <t>Description of Requirements</t>
  </si>
  <si>
    <t>units</t>
  </si>
  <si>
    <t>unit</t>
  </si>
  <si>
    <t>Other materials, if any (cables, connectors, etc.)</t>
  </si>
  <si>
    <t>Routine Preventive Maintenance Services</t>
  </si>
  <si>
    <t>Rate during workdays and time</t>
  </si>
  <si>
    <t>Rate outside of workdays and time</t>
  </si>
  <si>
    <t>visits</t>
  </si>
  <si>
    <t>jobs</t>
  </si>
  <si>
    <t>lot</t>
  </si>
  <si>
    <t>On-Call Services*</t>
  </si>
  <si>
    <t>Spare parts, accessories and shop materials**</t>
  </si>
  <si>
    <r>
      <t xml:space="preserve">Note: 
</t>
    </r>
    <r>
      <rPr>
        <sz val="11"/>
        <rFont val="Arial"/>
        <family val="2"/>
      </rPr>
      <t>*For the "On-Call Services" an estimation of 12 jobs/year (1 job x 12 months) was established for evaluation and budgetary purposes
**For the "Spare parts, accessories and shop materials" an estimation of 10% of the total price for "Equipment and Other materials" was established for evaluation and budgetary purposes only</t>
    </r>
  </si>
  <si>
    <t>Unit Price</t>
  </si>
  <si>
    <t>Total Price</t>
  </si>
  <si>
    <t>ANNUAL REQUIREMENT</t>
  </si>
  <si>
    <t>UN Exchange Rate as of</t>
  </si>
  <si>
    <t>[type name of bidder]</t>
  </si>
  <si>
    <t>CONTINGENCY</t>
  </si>
  <si>
    <t>2nd BEST OFFER</t>
  </si>
  <si>
    <r>
      <t xml:space="preserve">In view of the evaluation of offers obtained through a competitive bidding process, the award of a frame agreement for the Supply, Delivery and Installation of CCTV Components and Provision of CCTV System Preventive Maintenance and Repair Services is being recommended to </t>
    </r>
    <r>
      <rPr>
        <b/>
        <sz val="11"/>
        <rFont val="Calibri"/>
        <family val="2"/>
        <scheme val="minor"/>
      </rPr>
      <t>Bidder [no.]: [TYPE NAME OF BIDDER]</t>
    </r>
    <r>
      <rPr>
        <sz val="11"/>
        <rFont val="Calibri"/>
        <family val="2"/>
        <scheme val="minor"/>
      </rPr>
      <t xml:space="preserve"> which emerged with the BEST OFFER against the all other participating bidders.
Contract Duration: 1 Year initial contract (with option for extension for up to 2 years)
Annual MCA: [amount in USD] (equal to [amount in currency of offer])
Total MCA (including extension): [amount in USD]
As a backup, in case the recommended bidder rejects the contract award, </t>
    </r>
    <r>
      <rPr>
        <b/>
        <sz val="11"/>
        <rFont val="Calibri"/>
        <family val="2"/>
        <scheme val="minor"/>
      </rPr>
      <t>Bidder [no.]: [TYPE NAME OF BIDDER]</t>
    </r>
    <r>
      <rPr>
        <sz val="11"/>
        <rFont val="Calibri"/>
        <family val="2"/>
        <scheme val="minor"/>
      </rPr>
      <t xml:space="preserve"> is being recommended as the back-up supplier.
Annual MCA: [amount in USD] (equal to [amount in currency of offer])
Total MCA (including extension): [amount in USD]
Approval: this case shall be presented to the [LCC/RCC/HCC] for approval.</t>
    </r>
  </si>
  <si>
    <t>Rodrigo Laforga</t>
  </si>
  <si>
    <t xml:space="preserve">0: No information provided
3: Limited/inadequate description of the organization’s experience in the supply of these services
6: Partial description of the organization’s experience in the supply of these services
9: Good description of the organization’s experience in the supply of these services
15: Excellent description of the organization’s experience in the supply of these services </t>
  </si>
  <si>
    <t>[select rating]</t>
  </si>
  <si>
    <t>Pass/Fail</t>
  </si>
  <si>
    <t>CRITERIA DESCRIPTION</t>
  </si>
  <si>
    <t xml:space="preserve"> </t>
  </si>
  <si>
    <t>no</t>
  </si>
  <si>
    <t>Vednor Name</t>
  </si>
  <si>
    <t>Result:</t>
  </si>
  <si>
    <t>Reason:</t>
  </si>
  <si>
    <t>Acknowledgement of UN Supplier Code of Conduct provided (Annex H)</t>
  </si>
  <si>
    <t>Eligible for Further Evaluation
(Goes further to the Tehcnical evaluation):</t>
  </si>
  <si>
    <t>Technical Evaluation Matrix- CCTV and Fire Alarm System</t>
  </si>
  <si>
    <t>TECHINICAL EVALUATION METHODOLOGY 
CCTV &amp; FIRE ALARM SYSTEM</t>
  </si>
  <si>
    <r>
      <rPr>
        <b/>
        <sz val="10"/>
        <rFont val="Arial"/>
        <family val="2"/>
      </rPr>
      <t>A</t>
    </r>
    <r>
      <rPr>
        <sz val="10"/>
        <rFont val="Arial"/>
        <family val="2"/>
      </rPr>
      <t xml:space="preserve">. </t>
    </r>
    <r>
      <rPr>
        <b/>
        <sz val="10"/>
        <rFont val="Arial"/>
        <family val="2"/>
      </rPr>
      <t>QUALIFICATIONS:</t>
    </r>
    <r>
      <rPr>
        <sz val="10"/>
        <rFont val="Arial"/>
        <family val="2"/>
      </rPr>
      <t xml:space="preserve"> Company has qualifications/certification, or the assigned technician must have minimum 2 years of experience in the provision of maintenance service /equipment to provide a maintenance service.</t>
    </r>
  </si>
  <si>
    <r>
      <rPr>
        <b/>
        <sz val="10"/>
        <rFont val="Arial"/>
        <family val="2"/>
      </rPr>
      <t>B</t>
    </r>
    <r>
      <rPr>
        <sz val="10"/>
        <rFont val="Arial"/>
        <family val="2"/>
      </rPr>
      <t>.</t>
    </r>
    <r>
      <rPr>
        <b/>
        <sz val="10"/>
        <rFont val="Arial"/>
        <family val="2"/>
      </rPr>
      <t xml:space="preserve"> COVERAGE &amp; OPERATION:</t>
    </r>
    <r>
      <rPr>
        <sz val="10"/>
        <rFont val="Arial"/>
        <family val="2"/>
      </rPr>
      <t xml:space="preserve"> The company must confirm its ability operate in Syria.</t>
    </r>
  </si>
  <si>
    <t>TECHNICAL CRITERIA (LOT A-1 &amp; B-1)-CCTV&amp;FIRE ALARMA SYSTEM MAINTENANCE</t>
  </si>
  <si>
    <r>
      <rPr>
        <b/>
        <sz val="10"/>
        <rFont val="Arial"/>
        <family val="2"/>
      </rPr>
      <t>C</t>
    </r>
    <r>
      <rPr>
        <sz val="10"/>
        <rFont val="Arial"/>
        <family val="2"/>
      </rPr>
      <t>.</t>
    </r>
    <r>
      <rPr>
        <b/>
        <sz val="10"/>
        <rFont val="Arial"/>
        <family val="2"/>
      </rPr>
      <t xml:space="preserve">WARRANTY: </t>
    </r>
    <r>
      <rPr>
        <sz val="10"/>
        <rFont val="Arial"/>
        <family val="2"/>
      </rPr>
      <t>Six (6) months minimum</t>
    </r>
  </si>
  <si>
    <t>TECHNICAL CRITERIA (LOT C)-EXTNGUISHER</t>
  </si>
  <si>
    <r>
      <t>D.</t>
    </r>
    <r>
      <rPr>
        <b/>
        <sz val="10"/>
        <rFont val="Arial"/>
        <family val="2"/>
      </rPr>
      <t xml:space="preserve"> COMPTABILITY &amp;SPECIFICATIONS </t>
    </r>
    <r>
      <rPr>
        <sz val="10"/>
        <rFont val="Arial"/>
        <family val="2"/>
      </rPr>
      <t>: All items compatible with the current systems and meet specs as per annex A</t>
    </r>
  </si>
  <si>
    <t xml:space="preserve">PRELIMINARY EXAMINATION </t>
  </si>
  <si>
    <t xml:space="preserve">General Conditions of Contracts </t>
  </si>
  <si>
    <t xml:space="preserve">Supplier Eligibility (Confirm &amp; Signe Annex G) </t>
  </si>
  <si>
    <t xml:space="preserve">Commercial Registration: The bidder should add a Valid Business Registration Certificate submitted (not less than three years in business at the date of the bid closing date).
The Annex D-Vendor Registration Form should be filled, signed, stamped and uploaded. </t>
  </si>
  <si>
    <r>
      <t>C.</t>
    </r>
    <r>
      <rPr>
        <b/>
        <sz val="10"/>
        <rFont val="Arial"/>
        <family val="2"/>
      </rPr>
      <t xml:space="preserve"> SPECIFICATIONS </t>
    </r>
    <r>
      <rPr>
        <sz val="10"/>
        <rFont val="Arial"/>
        <family val="2"/>
      </rPr>
      <t>: All items compatible with the current systems and meet specs as per annex A</t>
    </r>
  </si>
  <si>
    <t xml:space="preserve">Financial Capacity, and submit signed financial stament for the last two (2) years prior to the closing date of this negoatiation </t>
  </si>
  <si>
    <r>
      <rPr>
        <b/>
        <sz val="10"/>
        <rFont val="Arial"/>
        <family val="2"/>
      </rPr>
      <t>C</t>
    </r>
    <r>
      <rPr>
        <sz val="10"/>
        <rFont val="Arial"/>
        <family val="2"/>
      </rPr>
      <t>.</t>
    </r>
    <r>
      <rPr>
        <b/>
        <sz val="10"/>
        <rFont val="Arial"/>
        <family val="2"/>
      </rPr>
      <t xml:space="preserve">WARRANTY: </t>
    </r>
    <r>
      <rPr>
        <sz val="10"/>
        <rFont val="Arial"/>
        <family val="2"/>
      </rPr>
      <t>Two (2) Years minimum</t>
    </r>
  </si>
  <si>
    <r>
      <rPr>
        <b/>
        <sz val="10"/>
        <rFont val="Arial"/>
        <family val="2"/>
      </rPr>
      <t>A</t>
    </r>
    <r>
      <rPr>
        <sz val="10"/>
        <rFont val="Arial"/>
        <family val="2"/>
      </rPr>
      <t xml:space="preserve">. </t>
    </r>
    <r>
      <rPr>
        <b/>
        <sz val="10"/>
        <rFont val="Arial"/>
        <family val="2"/>
      </rPr>
      <t>QUALIFICATIONS:</t>
    </r>
    <r>
      <rPr>
        <sz val="10"/>
        <rFont val="Arial"/>
        <family val="2"/>
      </rPr>
      <t xml:space="preserve"> Company has qualifications/certification, or the assigned technician must have minimum 2 years of experience in the provision of items and equipment to provide items and installation service </t>
    </r>
  </si>
  <si>
    <t>TECHNICAL CRITERIA (LOT A-2, A3 &amp; B-2)-CCTV&amp;FIRE ALARMA SYSTEM SPARE PARTS AND INSTALATION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</si>
</sst>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3409]dd\-mmm\-yy;@"/>
    <numFmt numFmtId="165" formatCode="[$EUR]\ #,##0.00"/>
    <numFmt numFmtId="166" formatCode="[$USD]\ #,##0.00"/>
    <numFmt numFmtId="167" formatCode="[$PHP]\ #,##0.00_);\([$PHP]\ #,##0.00\)"/>
    <numFmt numFmtId="168" formatCode="#\ &quot;Years&quot;"/>
    <numFmt numFmtId="169" formatCode="_(* #,##0.000_);_(* \(#,##0.000\);_(* &quot;-&quot;??_);_(@_)"/>
    <numFmt numFmtId="170" formatCode="#\ &quot;Points&quot;"/>
    <numFmt numFmtId="171" formatCode="#&quot;H Syrian time&quot;"/>
    <numFmt numFmtId="172" formatCode="[$-409]d\-mmm\-yy;@"/>
    <numFmt numFmtId="173" formatCode="#,##0\ &quot;Years&quot;"/>
    <numFmt numFmtId="174" formatCode="_-* #,##0_-;\-* #,##0_-;_-* &quot;-&quot;??_-;_-@_-"/>
  </numFmts>
  <fonts count="47" x14ac:knownFonts="1">
    <font>
      <sz val="11"/>
      <color theme="1"/>
      <name val="Calibri"/>
      <family val="2"/>
      <scheme val="minor"/>
    </font>
    <font>
      <sz val="10"/>
      <name val="Arial"/>
      <family val="2"/>
    </font>
    <font>
      <sz val="10"/>
      <color theme="1"/>
      <name val="Arial"/>
      <family val="2"/>
    </font>
    <font>
      <b/>
      <sz val="10"/>
      <color theme="1"/>
      <name val="Arial"/>
      <family val="2"/>
    </font>
    <font>
      <b/>
      <u/>
      <sz val="10"/>
      <color theme="1"/>
      <name val="Arial"/>
      <family val="2"/>
    </font>
    <font>
      <b/>
      <sz val="11"/>
      <color rgb="FF212121"/>
      <name val="Arial"/>
      <family val="2"/>
    </font>
    <font>
      <sz val="11"/>
      <color rgb="FF212121"/>
      <name val="Arial"/>
      <family val="2"/>
    </font>
    <font>
      <sz val="11"/>
      <color theme="1"/>
      <name val="Calibri"/>
      <family val="2"/>
      <scheme val="minor"/>
    </font>
    <font>
      <b/>
      <sz val="10"/>
      <name val="Arial"/>
      <family val="2"/>
    </font>
    <font>
      <b/>
      <sz val="11"/>
      <name val="Calibri"/>
      <family val="2"/>
      <scheme val="minor"/>
    </font>
    <font>
      <sz val="11"/>
      <name val="Calibri"/>
      <family val="2"/>
      <scheme val="minor"/>
    </font>
    <font>
      <b/>
      <sz val="20"/>
      <name val="Calibri"/>
      <family val="2"/>
      <scheme val="minor"/>
    </font>
    <font>
      <b/>
      <sz val="12"/>
      <name val="Calibri"/>
      <family val="2"/>
      <scheme val="minor"/>
    </font>
    <font>
      <sz val="9"/>
      <color indexed="81"/>
      <name val="Tahoma"/>
      <family val="2"/>
    </font>
    <font>
      <b/>
      <sz val="9"/>
      <color indexed="81"/>
      <name val="Tahoma"/>
      <family val="2"/>
    </font>
    <font>
      <sz val="10"/>
      <name val="Calibri"/>
      <family val="2"/>
      <scheme val="minor"/>
    </font>
    <font>
      <u/>
      <sz val="11"/>
      <name val="Calibri"/>
      <family val="2"/>
      <scheme val="minor"/>
    </font>
    <font>
      <b/>
      <sz val="11"/>
      <name val="Arial"/>
      <family val="2"/>
    </font>
    <font>
      <sz val="11"/>
      <color theme="1"/>
      <name val="Arial"/>
      <family val="2"/>
    </font>
    <font>
      <b/>
      <sz val="12"/>
      <color theme="1"/>
      <name val="Arial"/>
      <family val="2"/>
    </font>
    <font>
      <sz val="11"/>
      <name val="Arial"/>
      <family val="2"/>
    </font>
    <font>
      <b/>
      <sz val="12"/>
      <name val="Arial"/>
      <family val="2"/>
    </font>
    <font>
      <sz val="11"/>
      <color rgb="FFFF0000"/>
      <name val="Arial"/>
      <family val="2"/>
    </font>
    <font>
      <sz val="12"/>
      <color rgb="FFFF0000"/>
      <name val="Arial"/>
      <family val="2"/>
    </font>
    <font>
      <b/>
      <sz val="12"/>
      <color rgb="FF00B050"/>
      <name val="Arial"/>
      <family val="2"/>
    </font>
    <font>
      <sz val="12"/>
      <name val="Arial"/>
      <family val="2"/>
    </font>
    <font>
      <b/>
      <sz val="8"/>
      <name val="Arial"/>
      <family val="2"/>
    </font>
    <font>
      <b/>
      <sz val="11"/>
      <color rgb="FF000000"/>
      <name val="Arial Narrow"/>
      <family val="2"/>
    </font>
    <font>
      <sz val="8"/>
      <color theme="1"/>
      <name val="Arial Narrow"/>
      <family val="2"/>
    </font>
    <font>
      <sz val="8"/>
      <color theme="1"/>
      <name val="Calibri"/>
      <family val="2"/>
      <scheme val="minor"/>
    </font>
    <font>
      <b/>
      <sz val="8"/>
      <color rgb="FF000000"/>
      <name val="Arial Narrow"/>
      <family val="2"/>
    </font>
    <font>
      <sz val="11"/>
      <color rgb="FF006100"/>
      <name val="Calibri"/>
      <family val="2"/>
      <scheme val="minor"/>
    </font>
    <font>
      <sz val="11"/>
      <color rgb="FF3F3F76"/>
      <name val="Calibri"/>
      <family val="2"/>
      <scheme val="minor"/>
    </font>
    <font>
      <sz val="10"/>
      <color theme="1"/>
      <name val="Calibri"/>
      <family val="2"/>
      <scheme val="minor"/>
    </font>
    <font>
      <sz val="10"/>
      <color theme="0"/>
      <name val="Calibri"/>
      <family val="2"/>
      <scheme val="minor"/>
    </font>
    <font>
      <b/>
      <sz val="10"/>
      <color theme="1"/>
      <name val="Calibri"/>
      <family val="2"/>
      <scheme val="minor"/>
    </font>
    <font>
      <b/>
      <sz val="10"/>
      <color rgb="FF006100"/>
      <name val="Calibri"/>
      <family val="2"/>
      <scheme val="minor"/>
    </font>
    <font>
      <b/>
      <sz val="10"/>
      <name val="Calibri"/>
      <family val="2"/>
      <scheme val="minor"/>
    </font>
    <font>
      <sz val="10"/>
      <color indexed="8"/>
      <name val="Verdana"/>
      <family val="2"/>
    </font>
    <font>
      <sz val="8"/>
      <color indexed="8"/>
      <name val="Verdana"/>
      <family val="2"/>
    </font>
    <font>
      <sz val="9"/>
      <name val="Verdana"/>
      <family val="2"/>
    </font>
    <font>
      <b/>
      <sz val="10"/>
      <color rgb="FF006600"/>
      <name val="Calibri"/>
      <family val="2"/>
      <scheme val="minor"/>
    </font>
    <font>
      <b/>
      <sz val="10"/>
      <name val="Verdana"/>
      <family val="2"/>
    </font>
    <font>
      <b/>
      <sz val="10"/>
      <color indexed="8"/>
      <name val="Verdana"/>
      <family val="2"/>
    </font>
    <font>
      <b/>
      <sz val="9"/>
      <name val="Arial"/>
      <family val="2"/>
    </font>
    <font>
      <b/>
      <sz val="14"/>
      <color theme="0"/>
      <name val="Arial"/>
      <family val="2"/>
    </font>
    <font>
      <b/>
      <sz val="14"/>
      <color theme="0"/>
      <name val="Calibri"/>
      <family val="2"/>
    </font>
  </fonts>
  <fills count="15">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6EFCE"/>
      </patternFill>
    </fill>
    <fill>
      <patternFill patternType="solid">
        <fgColor rgb="FFFFCC99"/>
      </patternFill>
    </fill>
    <fill>
      <patternFill patternType="solid">
        <fgColor theme="3"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8"/>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dotted">
        <color indexed="64"/>
      </bottom>
      <diagonal/>
    </border>
    <border>
      <left/>
      <right style="medium">
        <color rgb="FF000000"/>
      </right>
      <top/>
      <bottom style="dotted">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right/>
      <top/>
      <bottom style="hair">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s>
  <cellStyleXfs count="6">
    <xf numFmtId="0" fontId="0" fillId="0" borderId="0"/>
    <xf numFmtId="0" fontId="1" fillId="0" borderId="0"/>
    <xf numFmtId="43" fontId="7" fillId="0" borderId="0" applyFont="0" applyFill="0" applyBorder="0" applyAlignment="0" applyProtection="0"/>
    <xf numFmtId="0" fontId="1" fillId="0" borderId="0"/>
    <xf numFmtId="0" fontId="31" fillId="8" borderId="0" applyNumberFormat="0" applyBorder="0" applyAlignment="0" applyProtection="0"/>
    <xf numFmtId="0" fontId="32" fillId="9" borderId="66" applyNumberFormat="0" applyAlignment="0" applyProtection="0"/>
  </cellStyleXfs>
  <cellXfs count="532">
    <xf numFmtId="0" fontId="0" fillId="0" borderId="0" xfId="0"/>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0" borderId="2" xfId="0" applyFont="1" applyFill="1" applyBorder="1" applyAlignment="1">
      <alignment horizontal="left" wrapText="1"/>
    </xf>
    <xf numFmtId="0" fontId="3" fillId="0" borderId="2" xfId="0" applyFont="1" applyFill="1" applyBorder="1" applyAlignment="1">
      <alignment horizontal="center" wrapText="1"/>
    </xf>
    <xf numFmtId="9" fontId="2" fillId="0" borderId="3" xfId="0" applyNumberFormat="1" applyFont="1" applyFill="1" applyBorder="1" applyAlignment="1">
      <alignment horizontal="center" vertical="center" wrapText="1"/>
    </xf>
    <xf numFmtId="9" fontId="2" fillId="0" borderId="4" xfId="0" applyNumberFormat="1" applyFont="1" applyFill="1" applyBorder="1" applyAlignment="1">
      <alignment horizontal="center" vertical="center" wrapText="1"/>
    </xf>
    <xf numFmtId="9" fontId="2" fillId="0" borderId="5" xfId="0" applyNumberFormat="1" applyFont="1" applyFill="1" applyBorder="1" applyAlignment="1">
      <alignment horizontal="center" vertical="center" wrapText="1"/>
    </xf>
    <xf numFmtId="0" fontId="2" fillId="0" borderId="15" xfId="0" applyFont="1" applyFill="1" applyBorder="1" applyAlignment="1">
      <alignment horizontal="center" vertical="center"/>
    </xf>
    <xf numFmtId="9" fontId="2" fillId="0" borderId="17" xfId="0" applyNumberFormat="1" applyFont="1" applyFill="1" applyBorder="1" applyAlignment="1">
      <alignment horizontal="center" vertical="center" wrapText="1"/>
    </xf>
    <xf numFmtId="0" fontId="0" fillId="3" borderId="0" xfId="0" applyFill="1"/>
    <xf numFmtId="0" fontId="2" fillId="0" borderId="2" xfId="0"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18" xfId="0" applyFont="1" applyFill="1" applyBorder="1" applyAlignment="1">
      <alignment horizontal="center" vertical="center"/>
    </xf>
    <xf numFmtId="0" fontId="2" fillId="0" borderId="24" xfId="0" applyFont="1" applyFill="1" applyBorder="1" applyAlignment="1">
      <alignment vertical="center" wrapText="1"/>
    </xf>
    <xf numFmtId="2" fontId="2" fillId="0" borderId="20" xfId="0" applyNumberFormat="1" applyFont="1" applyFill="1" applyBorder="1" applyAlignment="1">
      <alignment horizontal="center" vertical="center" wrapText="1"/>
    </xf>
    <xf numFmtId="0" fontId="2" fillId="0" borderId="25" xfId="0" applyFont="1" applyFill="1" applyBorder="1" applyAlignment="1">
      <alignment vertical="center" wrapText="1"/>
    </xf>
    <xf numFmtId="2" fontId="2" fillId="0" borderId="26" xfId="0" applyNumberFormat="1" applyFont="1" applyFill="1" applyBorder="1" applyAlignment="1">
      <alignment horizontal="center" vertical="center" wrapText="1"/>
    </xf>
    <xf numFmtId="0" fontId="2" fillId="0" borderId="27" xfId="0" applyFont="1" applyFill="1" applyBorder="1" applyAlignment="1">
      <alignment horizontal="left" vertical="center" wrapText="1"/>
    </xf>
    <xf numFmtId="2" fontId="2" fillId="0" borderId="28" xfId="0" applyNumberFormat="1" applyFont="1" applyFill="1" applyBorder="1" applyAlignment="1">
      <alignment horizontal="center" vertical="center" wrapText="1"/>
    </xf>
    <xf numFmtId="9" fontId="2" fillId="0" borderId="24" xfId="0" applyNumberFormat="1" applyFont="1" applyFill="1" applyBorder="1" applyAlignment="1">
      <alignment horizontal="left" vertical="center" wrapText="1"/>
    </xf>
    <xf numFmtId="9" fontId="2" fillId="0" borderId="27" xfId="0" applyNumberFormat="1" applyFont="1" applyFill="1" applyBorder="1" applyAlignment="1">
      <alignment horizontal="left" vertical="center" wrapText="1"/>
    </xf>
    <xf numFmtId="2" fontId="2" fillId="0" borderId="20" xfId="0" applyNumberFormat="1" applyFont="1" applyFill="1" applyBorder="1" applyAlignment="1">
      <alignment horizontal="center" vertical="center"/>
    </xf>
    <xf numFmtId="2" fontId="2" fillId="0" borderId="26" xfId="0" applyNumberFormat="1" applyFont="1" applyFill="1" applyBorder="1" applyAlignment="1">
      <alignment horizontal="center" vertical="center"/>
    </xf>
    <xf numFmtId="0" fontId="1" fillId="0" borderId="25" xfId="1" applyFont="1" applyFill="1" applyBorder="1" applyAlignment="1">
      <alignment vertical="center" wrapText="1"/>
    </xf>
    <xf numFmtId="0" fontId="2" fillId="0" borderId="27" xfId="0" applyFont="1" applyFill="1" applyBorder="1" applyAlignment="1">
      <alignment vertical="center" wrapText="1"/>
    </xf>
    <xf numFmtId="0" fontId="1" fillId="0" borderId="24" xfId="1" applyFont="1" applyFill="1" applyBorder="1" applyAlignment="1">
      <alignment vertical="center" wrapText="1"/>
    </xf>
    <xf numFmtId="2" fontId="2" fillId="0" borderId="28" xfId="0" applyNumberFormat="1" applyFont="1" applyFill="1" applyBorder="1" applyAlignment="1">
      <alignment horizontal="center" vertical="center"/>
    </xf>
    <xf numFmtId="2" fontId="2" fillId="0" borderId="20" xfId="0" applyNumberFormat="1" applyFont="1" applyFill="1" applyBorder="1" applyAlignment="1">
      <alignment horizontal="center" vertical="top" wrapText="1"/>
    </xf>
    <xf numFmtId="0" fontId="6" fillId="0" borderId="42" xfId="0" applyFont="1" applyBorder="1" applyAlignment="1">
      <alignment horizontal="right" vertical="center" wrapText="1"/>
    </xf>
    <xf numFmtId="0" fontId="6" fillId="0" borderId="43" xfId="0" applyFont="1" applyBorder="1" applyAlignment="1">
      <alignment vertical="center" wrapText="1"/>
    </xf>
    <xf numFmtId="0" fontId="6" fillId="0" borderId="44" xfId="0" applyFont="1" applyBorder="1" applyAlignment="1">
      <alignment horizontal="right" vertical="center" wrapText="1"/>
    </xf>
    <xf numFmtId="0" fontId="6" fillId="0" borderId="45" xfId="0" applyFont="1" applyBorder="1" applyAlignment="1">
      <alignment vertical="center" wrapText="1"/>
    </xf>
    <xf numFmtId="0" fontId="8"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9" fillId="0" borderId="0" xfId="0" applyFont="1" applyAlignment="1">
      <alignment horizontal="center" vertical="center" wrapText="1"/>
    </xf>
    <xf numFmtId="0" fontId="10" fillId="0" borderId="0" xfId="0" applyFont="1" applyAlignment="1">
      <alignment vertical="center" wrapText="1"/>
    </xf>
    <xf numFmtId="43" fontId="10" fillId="0" borderId="0" xfId="2" applyFont="1" applyFill="1" applyAlignment="1">
      <alignment wrapText="1"/>
    </xf>
    <xf numFmtId="4" fontId="10" fillId="0" borderId="0" xfId="0" applyNumberFormat="1" applyFont="1" applyAlignment="1">
      <alignment wrapText="1"/>
    </xf>
    <xf numFmtId="4" fontId="10" fillId="0" borderId="0" xfId="0" applyNumberFormat="1" applyFont="1" applyAlignment="1">
      <alignment horizontal="left" wrapText="1"/>
    </xf>
    <xf numFmtId="43" fontId="10" fillId="0" borderId="0" xfId="2" applyFont="1" applyFill="1" applyAlignment="1">
      <alignment horizontal="right" wrapText="1"/>
    </xf>
    <xf numFmtId="0" fontId="10" fillId="0" borderId="0" xfId="0" applyFont="1" applyAlignment="1">
      <alignment wrapText="1"/>
    </xf>
    <xf numFmtId="0" fontId="9" fillId="5" borderId="59" xfId="0" applyFont="1" applyFill="1" applyBorder="1" applyAlignment="1">
      <alignment horizontal="center" vertical="center" wrapText="1"/>
    </xf>
    <xf numFmtId="164" fontId="10" fillId="0" borderId="22" xfId="2" applyNumberFormat="1" applyFont="1" applyFill="1" applyBorder="1" applyAlignment="1">
      <alignment horizontal="center" vertical="center" wrapText="1"/>
    </xf>
    <xf numFmtId="0" fontId="9" fillId="5" borderId="0" xfId="0" applyFont="1" applyFill="1" applyAlignment="1">
      <alignment horizontal="center" vertical="center" wrapText="1"/>
    </xf>
    <xf numFmtId="0" fontId="10" fillId="5" borderId="0" xfId="0" applyFont="1" applyFill="1" applyAlignment="1">
      <alignment vertical="center" wrapText="1"/>
    </xf>
    <xf numFmtId="0" fontId="10" fillId="0" borderId="0" xfId="0" applyFont="1"/>
    <xf numFmtId="0" fontId="9" fillId="0" borderId="0" xfId="0" applyFont="1"/>
    <xf numFmtId="0" fontId="10" fillId="0" borderId="0" xfId="0" applyFont="1" applyAlignment="1">
      <alignment horizontal="center" vertical="center"/>
    </xf>
    <xf numFmtId="0" fontId="10" fillId="0" borderId="0" xfId="0" applyFont="1" applyAlignment="1">
      <alignment vertical="center"/>
    </xf>
    <xf numFmtId="43" fontId="10" fillId="0" borderId="0" xfId="2" applyFont="1" applyFill="1"/>
    <xf numFmtId="0" fontId="9" fillId="0" borderId="0" xfId="0" applyFont="1" applyAlignment="1">
      <alignment vertical="top" wrapText="1"/>
    </xf>
    <xf numFmtId="0" fontId="12" fillId="0" borderId="0" xfId="0" applyFont="1" applyAlignment="1">
      <alignment vertical="top" wrapText="1"/>
    </xf>
    <xf numFmtId="43" fontId="10" fillId="0" borderId="0" xfId="2" applyFont="1" applyFill="1" applyAlignment="1">
      <alignment horizontal="right"/>
    </xf>
    <xf numFmtId="43" fontId="10" fillId="0" borderId="0" xfId="2" applyFont="1" applyFill="1" applyBorder="1" applyAlignment="1"/>
    <xf numFmtId="43" fontId="9" fillId="0" borderId="0" xfId="2" applyFont="1" applyFill="1" applyBorder="1" applyAlignment="1">
      <alignment vertical="top" wrapText="1"/>
    </xf>
    <xf numFmtId="43" fontId="10" fillId="0" borderId="0" xfId="2" applyFont="1" applyFill="1" applyBorder="1" applyAlignment="1">
      <alignment wrapText="1"/>
    </xf>
    <xf numFmtId="43" fontId="9" fillId="0" borderId="0" xfId="2" applyFont="1" applyFill="1" applyBorder="1" applyAlignment="1">
      <alignment wrapText="1"/>
    </xf>
    <xf numFmtId="43" fontId="10" fillId="0" borderId="0" xfId="2" applyFont="1" applyFill="1" applyBorder="1" applyAlignment="1">
      <alignment horizontal="right" vertical="top" wrapText="1"/>
    </xf>
    <xf numFmtId="43" fontId="10" fillId="0" borderId="0" xfId="2" applyFont="1" applyFill="1" applyBorder="1" applyAlignment="1">
      <alignment horizontal="right" wrapText="1"/>
    </xf>
    <xf numFmtId="43" fontId="10" fillId="0" borderId="0" xfId="2" applyFont="1" applyFill="1" applyBorder="1" applyAlignment="1">
      <alignment horizontal="right" vertical="center" wrapText="1"/>
    </xf>
    <xf numFmtId="0" fontId="9" fillId="0" borderId="0" xfId="0" applyFont="1" applyAlignment="1">
      <alignment horizontal="center" vertical="center"/>
    </xf>
    <xf numFmtId="43" fontId="10" fillId="0" borderId="0" xfId="2" applyFont="1" applyFill="1" applyBorder="1"/>
    <xf numFmtId="0" fontId="10" fillId="0" borderId="0" xfId="0" applyFont="1" applyAlignment="1">
      <alignment horizontal="left"/>
    </xf>
    <xf numFmtId="43" fontId="10" fillId="0" borderId="0" xfId="2" applyFont="1" applyFill="1" applyBorder="1" applyAlignment="1">
      <alignment horizontal="right"/>
    </xf>
    <xf numFmtId="0" fontId="10" fillId="0" borderId="0" xfId="0" applyFont="1" applyBorder="1" applyAlignment="1">
      <alignment wrapText="1"/>
    </xf>
    <xf numFmtId="0" fontId="10" fillId="0" borderId="0" xfId="0" applyFont="1" applyBorder="1"/>
    <xf numFmtId="43" fontId="9" fillId="0" borderId="61" xfId="2" applyFont="1" applyFill="1" applyBorder="1" applyAlignment="1">
      <alignment horizontal="center" vertical="center" wrapText="1"/>
    </xf>
    <xf numFmtId="43" fontId="9" fillId="0" borderId="0" xfId="2" applyFont="1" applyFill="1" applyBorder="1" applyAlignment="1">
      <alignment horizontal="center" vertical="center" wrapText="1"/>
    </xf>
    <xf numFmtId="0" fontId="10" fillId="0" borderId="0" xfId="0" applyFont="1" applyBorder="1" applyAlignment="1">
      <alignment vertical="center"/>
    </xf>
    <xf numFmtId="0" fontId="10" fillId="0" borderId="0" xfId="0" applyFont="1" applyFill="1" applyBorder="1" applyAlignment="1">
      <alignment wrapText="1"/>
    </xf>
    <xf numFmtId="0" fontId="10" fillId="0" borderId="0" xfId="0" applyFont="1" applyFill="1" applyBorder="1"/>
    <xf numFmtId="0" fontId="9" fillId="0" borderId="0" xfId="0" applyFont="1" applyFill="1" applyBorder="1"/>
    <xf numFmtId="0" fontId="10" fillId="0" borderId="0" xfId="0" applyFont="1" applyFill="1" applyBorder="1" applyAlignment="1">
      <alignment horizontal="center" vertical="center"/>
    </xf>
    <xf numFmtId="171" fontId="15" fillId="0" borderId="14" xfId="2" applyNumberFormat="1"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0" borderId="0" xfId="0" applyFont="1" applyBorder="1" applyAlignment="1">
      <alignment vertical="top" wrapText="1"/>
    </xf>
    <xf numFmtId="0" fontId="10" fillId="0" borderId="0" xfId="0" applyFont="1" applyBorder="1" applyAlignment="1">
      <alignment vertical="top" wrapText="1"/>
    </xf>
    <xf numFmtId="0" fontId="10" fillId="0" borderId="0" xfId="0" applyFont="1" applyBorder="1" applyAlignment="1">
      <alignment horizontal="left" vertical="top" wrapText="1"/>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10" fillId="0" borderId="0" xfId="0" applyFont="1" applyBorder="1" applyAlignment="1">
      <alignment vertical="center" wrapText="1"/>
    </xf>
    <xf numFmtId="4" fontId="10" fillId="0" borderId="0" xfId="0" applyNumberFormat="1" applyFont="1" applyBorder="1" applyAlignment="1">
      <alignment wrapText="1"/>
    </xf>
    <xf numFmtId="4" fontId="10" fillId="0" borderId="0" xfId="0" applyNumberFormat="1" applyFont="1" applyBorder="1" applyAlignment="1">
      <alignment horizontal="left" wrapText="1"/>
    </xf>
    <xf numFmtId="0" fontId="10" fillId="0" borderId="0" xfId="0" applyFont="1" applyBorder="1" applyAlignment="1">
      <alignment horizontal="left" wrapText="1"/>
    </xf>
    <xf numFmtId="0" fontId="10" fillId="0" borderId="0" xfId="0" applyFont="1" applyBorder="1" applyAlignment="1">
      <alignment horizontal="left" vertical="center" wrapText="1"/>
    </xf>
    <xf numFmtId="0" fontId="9" fillId="0" borderId="0" xfId="0" applyFont="1" applyBorder="1" applyAlignment="1">
      <alignment horizontal="center" vertical="center"/>
    </xf>
    <xf numFmtId="0" fontId="10" fillId="0" borderId="0" xfId="0" applyFont="1" applyBorder="1" applyAlignment="1">
      <alignment horizontal="left"/>
    </xf>
    <xf numFmtId="0" fontId="12" fillId="0" borderId="0" xfId="0" applyFont="1" applyBorder="1" applyAlignment="1">
      <alignment vertical="top" wrapText="1"/>
    </xf>
    <xf numFmtId="0" fontId="9" fillId="6" borderId="4" xfId="0" applyFont="1" applyFill="1" applyBorder="1" applyAlignment="1">
      <alignment horizontal="left" vertical="center" wrapText="1"/>
    </xf>
    <xf numFmtId="0" fontId="9" fillId="6" borderId="5" xfId="0" applyFont="1" applyFill="1" applyBorder="1" applyAlignment="1">
      <alignment horizontal="left" vertical="center" wrapText="1"/>
    </xf>
    <xf numFmtId="0" fontId="18" fillId="0" borderId="25" xfId="0" applyFont="1" applyBorder="1" applyAlignment="1">
      <alignment horizontal="center"/>
    </xf>
    <xf numFmtId="0" fontId="3" fillId="0" borderId="18" xfId="0" applyFont="1" applyFill="1" applyBorder="1" applyAlignment="1">
      <alignment horizontal="center" vertical="center" wrapText="1"/>
    </xf>
    <xf numFmtId="0" fontId="3" fillId="0" borderId="0" xfId="0" applyFont="1" applyFill="1" applyBorder="1" applyAlignment="1">
      <alignment horizontal="left"/>
    </xf>
    <xf numFmtId="0" fontId="2" fillId="0" borderId="0" xfId="0" applyFont="1" applyFill="1" applyAlignment="1"/>
    <xf numFmtId="0" fontId="3" fillId="0" borderId="0" xfId="0" applyFont="1" applyFill="1" applyBorder="1" applyAlignment="1">
      <alignment wrapText="1"/>
    </xf>
    <xf numFmtId="0" fontId="3" fillId="0" borderId="0" xfId="0" applyFont="1" applyFill="1" applyBorder="1" applyAlignment="1">
      <alignment horizontal="left"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18" xfId="0" applyFont="1" applyFill="1" applyBorder="1" applyAlignment="1">
      <alignment horizontal="center" wrapText="1"/>
    </xf>
    <xf numFmtId="0" fontId="3" fillId="0" borderId="61" xfId="0" applyFont="1" applyFill="1" applyBorder="1" applyAlignment="1">
      <alignment wrapText="1"/>
    </xf>
    <xf numFmtId="9" fontId="2" fillId="0" borderId="63" xfId="0" applyNumberFormat="1" applyFont="1" applyFill="1" applyBorder="1" applyAlignment="1">
      <alignment horizontal="left" vertical="center" wrapText="1"/>
    </xf>
    <xf numFmtId="2" fontId="2" fillId="0" borderId="64" xfId="0" applyNumberFormat="1" applyFont="1" applyFill="1" applyBorder="1" applyAlignment="1">
      <alignment horizontal="center" vertical="center" wrapText="1"/>
    </xf>
    <xf numFmtId="2" fontId="2" fillId="0" borderId="64" xfId="0" applyNumberFormat="1" applyFont="1" applyFill="1" applyBorder="1" applyAlignment="1">
      <alignment horizontal="center" vertical="top" wrapText="1"/>
    </xf>
    <xf numFmtId="9" fontId="2" fillId="0" borderId="15" xfId="0" applyNumberFormat="1" applyFont="1" applyFill="1" applyBorder="1" applyAlignment="1">
      <alignment horizontal="center" vertical="center" wrapText="1"/>
    </xf>
    <xf numFmtId="0" fontId="2" fillId="0" borderId="31" xfId="0" applyFont="1" applyFill="1" applyBorder="1" applyAlignment="1">
      <alignment horizontal="left" vertical="top" wrapText="1"/>
    </xf>
    <xf numFmtId="0" fontId="2" fillId="0" borderId="25" xfId="0" applyFont="1" applyFill="1" applyBorder="1" applyAlignment="1">
      <alignment horizontal="left" vertical="top" wrapText="1"/>
    </xf>
    <xf numFmtId="0" fontId="2" fillId="0" borderId="16" xfId="0" applyFont="1" applyFill="1" applyBorder="1" applyAlignment="1">
      <alignment vertical="center"/>
    </xf>
    <xf numFmtId="0" fontId="2" fillId="0" borderId="0" xfId="0" applyFont="1" applyFill="1" applyBorder="1"/>
    <xf numFmtId="0" fontId="3" fillId="0" borderId="16" xfId="0" applyFont="1" applyFill="1" applyBorder="1" applyAlignment="1">
      <alignment vertical="center" wrapText="1"/>
    </xf>
    <xf numFmtId="0" fontId="3" fillId="0" borderId="0" xfId="0" applyFont="1" applyFill="1" applyBorder="1" applyAlignment="1">
      <alignment vertical="center"/>
    </xf>
    <xf numFmtId="0" fontId="3" fillId="0" borderId="20" xfId="0" applyFont="1" applyFill="1" applyBorder="1" applyAlignment="1">
      <alignment wrapText="1"/>
    </xf>
    <xf numFmtId="0" fontId="3" fillId="7" borderId="23" xfId="0" applyFont="1" applyFill="1" applyBorder="1" applyAlignment="1">
      <alignment horizontal="center" vertical="center"/>
    </xf>
    <xf numFmtId="0" fontId="3" fillId="7" borderId="29" xfId="0" applyFont="1" applyFill="1" applyBorder="1" applyAlignment="1">
      <alignment horizontal="center" vertical="center" wrapText="1"/>
    </xf>
    <xf numFmtId="0" fontId="3" fillId="7" borderId="30" xfId="0" applyFont="1" applyFill="1" applyBorder="1" applyAlignment="1">
      <alignment horizontal="center" vertical="center" wrapText="1"/>
    </xf>
    <xf numFmtId="9" fontId="3" fillId="7" borderId="19" xfId="0" applyNumberFormat="1" applyFont="1" applyFill="1" applyBorder="1" applyAlignment="1">
      <alignment horizontal="center" vertical="center" wrapText="1"/>
    </xf>
    <xf numFmtId="9" fontId="3" fillId="7" borderId="23" xfId="0" applyNumberFormat="1" applyFont="1" applyFill="1" applyBorder="1" applyAlignment="1">
      <alignment horizontal="center" vertical="center" wrapText="1"/>
    </xf>
    <xf numFmtId="0" fontId="3" fillId="7" borderId="23"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0" borderId="0" xfId="0" applyFont="1" applyFill="1" applyBorder="1" applyAlignment="1">
      <alignment horizontal="center" vertical="center"/>
    </xf>
    <xf numFmtId="0" fontId="19" fillId="0" borderId="0" xfId="0" applyFont="1" applyFill="1" applyBorder="1" applyAlignment="1">
      <alignment horizontal="left"/>
    </xf>
    <xf numFmtId="0" fontId="17" fillId="0" borderId="0" xfId="0" applyFont="1" applyAlignment="1">
      <alignment horizontal="center" vertical="center" wrapText="1"/>
    </xf>
    <xf numFmtId="0" fontId="20" fillId="0" borderId="0" xfId="0" applyFont="1" applyAlignment="1">
      <alignment vertical="center" wrapText="1"/>
    </xf>
    <xf numFmtId="0" fontId="20" fillId="0" borderId="0" xfId="0" applyFont="1" applyAlignment="1">
      <alignment horizontal="center" wrapText="1"/>
    </xf>
    <xf numFmtId="43" fontId="20" fillId="0" borderId="0" xfId="2" applyFont="1" applyFill="1" applyAlignment="1">
      <alignment vertical="center" wrapText="1"/>
    </xf>
    <xf numFmtId="43" fontId="20" fillId="0" borderId="0" xfId="2" applyFont="1" applyFill="1" applyAlignment="1">
      <alignment wrapText="1"/>
    </xf>
    <xf numFmtId="4" fontId="20" fillId="0" borderId="0" xfId="0" applyNumberFormat="1" applyFont="1" applyAlignment="1">
      <alignment wrapText="1"/>
    </xf>
    <xf numFmtId="4" fontId="20" fillId="0" borderId="0" xfId="0" applyNumberFormat="1" applyFont="1" applyAlignment="1">
      <alignment horizontal="left" wrapText="1"/>
    </xf>
    <xf numFmtId="43" fontId="20" fillId="0" borderId="0" xfId="2" applyFont="1" applyFill="1" applyAlignment="1">
      <alignment horizontal="right" wrapText="1"/>
    </xf>
    <xf numFmtId="0" fontId="20" fillId="0" borderId="0" xfId="0" applyFont="1" applyFill="1" applyBorder="1" applyAlignment="1">
      <alignment wrapText="1"/>
    </xf>
    <xf numFmtId="0" fontId="20" fillId="0" borderId="0" xfId="0" applyFont="1" applyAlignment="1">
      <alignment wrapText="1"/>
    </xf>
    <xf numFmtId="0" fontId="21" fillId="5" borderId="0" xfId="0" applyFont="1" applyFill="1" applyBorder="1" applyAlignment="1">
      <alignment wrapText="1"/>
    </xf>
    <xf numFmtId="0" fontId="8" fillId="5" borderId="0" xfId="0" applyFont="1" applyFill="1" applyBorder="1" applyAlignment="1">
      <alignment wrapText="1"/>
    </xf>
    <xf numFmtId="0" fontId="17" fillId="5" borderId="0" xfId="0" applyFont="1" applyFill="1" applyAlignment="1">
      <alignment horizontal="center" vertical="center" wrapText="1"/>
    </xf>
    <xf numFmtId="0" fontId="20" fillId="5" borderId="0" xfId="0" applyFont="1" applyFill="1" applyAlignment="1">
      <alignment vertical="center" wrapText="1"/>
    </xf>
    <xf numFmtId="0" fontId="20" fillId="5" borderId="0" xfId="0" applyFont="1" applyFill="1" applyAlignment="1">
      <alignment horizontal="center" wrapText="1"/>
    </xf>
    <xf numFmtId="43" fontId="20" fillId="5" borderId="0" xfId="2" applyFont="1" applyFill="1" applyAlignment="1">
      <alignment vertical="center" wrapText="1"/>
    </xf>
    <xf numFmtId="0" fontId="20" fillId="0" borderId="0" xfId="0" applyFont="1" applyFill="1" applyBorder="1"/>
    <xf numFmtId="0" fontId="20" fillId="0" borderId="0" xfId="0" applyFont="1"/>
    <xf numFmtId="0" fontId="17" fillId="0" borderId="6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0" fillId="4" borderId="11" xfId="0" applyFont="1" applyFill="1" applyBorder="1" applyAlignment="1">
      <alignment horizontal="center" vertical="center" wrapText="1"/>
    </xf>
    <xf numFmtId="169" fontId="20" fillId="4" borderId="11" xfId="2" applyNumberFormat="1" applyFont="1" applyFill="1" applyBorder="1" applyAlignment="1">
      <alignment horizontal="left" vertical="center" wrapText="1"/>
    </xf>
    <xf numFmtId="0" fontId="17" fillId="5" borderId="27" xfId="0" applyFont="1" applyFill="1" applyBorder="1" applyAlignment="1">
      <alignment horizontal="center" vertical="center" wrapText="1"/>
    </xf>
    <xf numFmtId="43" fontId="17" fillId="5" borderId="27" xfId="2" applyFont="1" applyFill="1" applyBorder="1" applyAlignment="1">
      <alignment horizontal="center" vertical="center" wrapText="1"/>
    </xf>
    <xf numFmtId="43" fontId="17" fillId="5" borderId="35" xfId="2" applyFont="1" applyFill="1" applyBorder="1" applyAlignment="1">
      <alignment horizontal="center" vertical="center" wrapText="1"/>
    </xf>
    <xf numFmtId="43" fontId="17" fillId="5" borderId="28" xfId="2" applyFont="1" applyFill="1" applyBorder="1" applyAlignment="1">
      <alignment horizontal="center" vertical="center" wrapText="1"/>
    </xf>
    <xf numFmtId="43" fontId="17" fillId="0" borderId="61" xfId="2" applyFont="1" applyFill="1" applyBorder="1" applyAlignment="1">
      <alignment horizontal="center" vertical="center" wrapText="1"/>
    </xf>
    <xf numFmtId="43" fontId="17" fillId="0" borderId="0" xfId="2" applyFont="1" applyFill="1" applyBorder="1" applyAlignment="1">
      <alignment horizontal="center" vertical="center" wrapText="1"/>
    </xf>
    <xf numFmtId="0" fontId="20" fillId="0" borderId="0" xfId="0" applyFont="1" applyFill="1" applyBorder="1" applyAlignment="1">
      <alignment horizontal="center" vertical="center"/>
    </xf>
    <xf numFmtId="0" fontId="20" fillId="0" borderId="0" xfId="0" applyFont="1" applyAlignment="1">
      <alignment horizontal="center" vertical="center"/>
    </xf>
    <xf numFmtId="43" fontId="20" fillId="0" borderId="61" xfId="2" applyFont="1" applyFill="1" applyBorder="1" applyAlignment="1">
      <alignment horizontal="right" vertical="center"/>
    </xf>
    <xf numFmtId="43" fontId="20" fillId="0" borderId="0" xfId="2" applyFont="1" applyFill="1" applyBorder="1" applyAlignment="1">
      <alignment horizontal="left" vertical="center"/>
    </xf>
    <xf numFmtId="43" fontId="20" fillId="0" borderId="0" xfId="0" applyNumberFormat="1" applyFont="1" applyFill="1" applyBorder="1" applyAlignment="1">
      <alignment horizontal="left" vertical="center" wrapText="1"/>
    </xf>
    <xf numFmtId="43" fontId="20" fillId="0" borderId="0" xfId="2" applyFont="1" applyFill="1" applyBorder="1" applyAlignment="1">
      <alignment horizontal="right" vertical="center"/>
    </xf>
    <xf numFmtId="0" fontId="20" fillId="0" borderId="0" xfId="0" applyFont="1" applyFill="1" applyBorder="1" applyAlignment="1">
      <alignment vertical="center"/>
    </xf>
    <xf numFmtId="0" fontId="20" fillId="0" borderId="0" xfId="0" applyFont="1" applyAlignment="1">
      <alignment vertical="center"/>
    </xf>
    <xf numFmtId="43" fontId="20" fillId="0" borderId="61" xfId="2" applyFont="1" applyFill="1" applyBorder="1" applyAlignment="1">
      <alignment horizontal="right" vertical="center" wrapText="1"/>
    </xf>
    <xf numFmtId="43" fontId="20" fillId="0" borderId="0" xfId="2" applyFont="1" applyFill="1" applyBorder="1" applyAlignment="1">
      <alignment horizontal="right" vertical="center" wrapText="1"/>
    </xf>
    <xf numFmtId="43" fontId="17" fillId="0" borderId="6" xfId="2" applyFont="1" applyFill="1" applyBorder="1" applyAlignment="1">
      <alignment horizontal="right" vertical="center" wrapText="1"/>
    </xf>
    <xf numFmtId="43" fontId="17" fillId="0" borderId="7" xfId="2" applyFont="1" applyFill="1" applyBorder="1" applyAlignment="1">
      <alignment vertical="center" wrapText="1"/>
    </xf>
    <xf numFmtId="43" fontId="17" fillId="0" borderId="8" xfId="2" applyFont="1" applyFill="1" applyBorder="1" applyAlignment="1">
      <alignment vertical="center" wrapText="1"/>
    </xf>
    <xf numFmtId="43" fontId="17" fillId="0" borderId="8" xfId="2" applyFont="1" applyFill="1" applyBorder="1" applyAlignment="1">
      <alignment vertical="center"/>
    </xf>
    <xf numFmtId="43" fontId="22" fillId="0" borderId="7" xfId="2" applyFont="1" applyFill="1" applyBorder="1" applyAlignment="1">
      <alignment horizontal="left" vertical="center" wrapText="1"/>
    </xf>
    <xf numFmtId="43" fontId="17" fillId="0" borderId="8" xfId="2" applyFont="1" applyFill="1" applyBorder="1" applyAlignment="1">
      <alignment horizontal="center" vertical="center"/>
    </xf>
    <xf numFmtId="43" fontId="17" fillId="0" borderId="61" xfId="2" applyFont="1" applyFill="1" applyBorder="1" applyAlignment="1">
      <alignment horizontal="right" vertical="center"/>
    </xf>
    <xf numFmtId="43" fontId="17" fillId="0" borderId="0" xfId="2" applyFont="1" applyFill="1" applyBorder="1" applyAlignment="1">
      <alignment horizontal="center" vertical="center"/>
    </xf>
    <xf numFmtId="43" fontId="17" fillId="0" borderId="0" xfId="2" applyFont="1" applyFill="1" applyBorder="1" applyAlignment="1">
      <alignment horizontal="right" vertical="center"/>
    </xf>
    <xf numFmtId="43" fontId="17" fillId="0" borderId="0" xfId="2" applyFont="1" applyFill="1" applyBorder="1"/>
    <xf numFmtId="43" fontId="20" fillId="0" borderId="0" xfId="2" applyFont="1" applyFill="1" applyBorder="1"/>
    <xf numFmtId="43" fontId="20" fillId="0" borderId="0" xfId="2" applyFont="1" applyFill="1"/>
    <xf numFmtId="43" fontId="17" fillId="0" borderId="12" xfId="2" applyFont="1" applyFill="1" applyBorder="1" applyAlignment="1">
      <alignment horizontal="right" vertical="center" wrapText="1"/>
    </xf>
    <xf numFmtId="43" fontId="17" fillId="0" borderId="13" xfId="2" applyFont="1" applyFill="1" applyBorder="1" applyAlignment="1">
      <alignment vertical="center" wrapText="1"/>
    </xf>
    <xf numFmtId="43" fontId="17" fillId="0" borderId="14" xfId="2" applyFont="1" applyFill="1" applyBorder="1" applyAlignment="1">
      <alignment vertical="center" wrapText="1"/>
    </xf>
    <xf numFmtId="43" fontId="17" fillId="0" borderId="14" xfId="2" applyFont="1" applyFill="1" applyBorder="1" applyAlignment="1">
      <alignment horizontal="center" vertical="center"/>
    </xf>
    <xf numFmtId="43" fontId="17" fillId="0" borderId="61" xfId="2" applyFont="1" applyFill="1" applyBorder="1" applyAlignment="1">
      <alignment horizontal="right" vertical="center" wrapText="1"/>
    </xf>
    <xf numFmtId="43" fontId="17" fillId="0" borderId="0" xfId="2" applyFont="1" applyFill="1" applyBorder="1" applyAlignment="1">
      <alignment horizontal="right" vertical="center" wrapText="1"/>
    </xf>
    <xf numFmtId="0" fontId="17" fillId="5" borderId="0" xfId="0" applyFont="1" applyFill="1" applyAlignment="1">
      <alignment horizontal="left" vertical="center" wrapText="1"/>
    </xf>
    <xf numFmtId="165" fontId="17" fillId="5" borderId="0" xfId="0" applyNumberFormat="1" applyFont="1" applyFill="1" applyAlignment="1">
      <alignment horizontal="left" vertical="center" wrapText="1"/>
    </xf>
    <xf numFmtId="166" fontId="17" fillId="5" borderId="0" xfId="0" applyNumberFormat="1" applyFont="1" applyFill="1" applyAlignment="1">
      <alignment horizontal="left" vertical="center" wrapText="1"/>
    </xf>
    <xf numFmtId="43" fontId="17" fillId="5" borderId="0" xfId="2" applyFont="1" applyFill="1" applyBorder="1" applyAlignment="1">
      <alignment horizontal="center" vertical="center" wrapText="1"/>
    </xf>
    <xf numFmtId="0" fontId="17" fillId="5" borderId="0" xfId="0" applyFont="1" applyFill="1" applyBorder="1" applyAlignment="1">
      <alignment horizontal="center" vertical="center" wrapText="1"/>
    </xf>
    <xf numFmtId="43" fontId="20" fillId="0" borderId="16" xfId="2" applyFont="1" applyFill="1" applyBorder="1" applyAlignment="1">
      <alignment horizontal="right" vertical="center"/>
    </xf>
    <xf numFmtId="43" fontId="17" fillId="0" borderId="16" xfId="0" applyNumberFormat="1" applyFont="1" applyBorder="1" applyAlignment="1">
      <alignment horizontal="center" vertical="center"/>
    </xf>
    <xf numFmtId="167" fontId="17" fillId="0" borderId="16" xfId="0" applyNumberFormat="1" applyFont="1" applyBorder="1" applyAlignment="1">
      <alignment horizontal="center" vertical="center"/>
    </xf>
    <xf numFmtId="43" fontId="17" fillId="0" borderId="0" xfId="0" applyNumberFormat="1" applyFont="1" applyFill="1" applyBorder="1" applyAlignment="1">
      <alignment horizontal="center" vertical="center"/>
    </xf>
    <xf numFmtId="43" fontId="17" fillId="5" borderId="6" xfId="2" applyFont="1" applyFill="1" applyBorder="1" applyAlignment="1">
      <alignment horizontal="right" vertical="center" wrapText="1"/>
    </xf>
    <xf numFmtId="43" fontId="17" fillId="5" borderId="7" xfId="2" applyFont="1" applyFill="1" applyBorder="1" applyAlignment="1">
      <alignment horizontal="center" vertical="center" wrapText="1"/>
    </xf>
    <xf numFmtId="0" fontId="17" fillId="5" borderId="8" xfId="0" applyFont="1" applyFill="1" applyBorder="1" applyAlignment="1">
      <alignment horizontal="center" vertical="center" wrapText="1"/>
    </xf>
    <xf numFmtId="43" fontId="17" fillId="0" borderId="8" xfId="0" applyNumberFormat="1" applyFont="1" applyBorder="1" applyAlignment="1">
      <alignment horizontal="center" vertical="center"/>
    </xf>
    <xf numFmtId="43" fontId="17" fillId="0" borderId="7" xfId="0" applyNumberFormat="1" applyFont="1" applyBorder="1" applyAlignment="1">
      <alignment horizontal="center" vertical="center"/>
    </xf>
    <xf numFmtId="166" fontId="17" fillId="5" borderId="12" xfId="0" applyNumberFormat="1" applyFont="1" applyFill="1" applyBorder="1" applyAlignment="1">
      <alignment horizontal="right" vertical="center" wrapText="1"/>
    </xf>
    <xf numFmtId="43" fontId="17" fillId="5" borderId="13" xfId="2" applyFont="1" applyFill="1" applyBorder="1" applyAlignment="1">
      <alignment horizontal="center" vertical="center" wrapText="1"/>
    </xf>
    <xf numFmtId="0" fontId="17" fillId="5" borderId="14" xfId="0" applyFont="1" applyFill="1" applyBorder="1" applyAlignment="1">
      <alignment horizontal="center" vertical="center" wrapText="1"/>
    </xf>
    <xf numFmtId="43" fontId="17" fillId="0" borderId="14" xfId="0" applyNumberFormat="1" applyFont="1" applyBorder="1" applyAlignment="1">
      <alignment horizontal="center" vertical="center"/>
    </xf>
    <xf numFmtId="43" fontId="17" fillId="0" borderId="0" xfId="0" applyNumberFormat="1" applyFont="1" applyBorder="1" applyAlignment="1">
      <alignment horizontal="center" vertical="center"/>
    </xf>
    <xf numFmtId="167" fontId="17" fillId="0" borderId="0" xfId="0" applyNumberFormat="1" applyFont="1" applyBorder="1" applyAlignment="1">
      <alignment horizontal="center" vertical="center"/>
    </xf>
    <xf numFmtId="0" fontId="17" fillId="6" borderId="8" xfId="0" applyNumberFormat="1" applyFont="1" applyFill="1" applyBorder="1" applyAlignment="1">
      <alignment horizontal="center" vertical="center" wrapText="1"/>
    </xf>
    <xf numFmtId="0" fontId="17" fillId="6" borderId="8" xfId="0" applyNumberFormat="1" applyFont="1" applyFill="1" applyBorder="1" applyAlignment="1">
      <alignment horizontal="center" vertical="center"/>
    </xf>
    <xf numFmtId="2" fontId="17" fillId="6" borderId="14" xfId="0" applyNumberFormat="1" applyFont="1" applyFill="1" applyBorder="1" applyAlignment="1">
      <alignment horizontal="center" vertical="center" wrapText="1"/>
    </xf>
    <xf numFmtId="2" fontId="17" fillId="6" borderId="14" xfId="0" applyNumberFormat="1" applyFont="1" applyFill="1" applyBorder="1" applyAlignment="1">
      <alignment horizontal="center" vertical="center"/>
    </xf>
    <xf numFmtId="10" fontId="20" fillId="5" borderId="0" xfId="0" applyNumberFormat="1" applyFont="1" applyFill="1" applyBorder="1" applyAlignment="1">
      <alignment horizontal="left" vertical="center" wrapText="1"/>
    </xf>
    <xf numFmtId="2" fontId="17" fillId="5" borderId="0" xfId="0" applyNumberFormat="1" applyFont="1" applyFill="1" applyBorder="1" applyAlignment="1">
      <alignment horizontal="center" vertical="center" wrapText="1"/>
    </xf>
    <xf numFmtId="2" fontId="17" fillId="0" borderId="0" xfId="0" applyNumberFormat="1" applyFont="1" applyBorder="1" applyAlignment="1">
      <alignment horizontal="center" vertical="center"/>
    </xf>
    <xf numFmtId="0" fontId="17" fillId="0" borderId="0" xfId="0" applyFont="1" applyAlignment="1">
      <alignment horizontal="center" vertical="center"/>
    </xf>
    <xf numFmtId="0" fontId="20" fillId="0" borderId="0" xfId="0" applyFont="1" applyAlignment="1">
      <alignment horizontal="center"/>
    </xf>
    <xf numFmtId="0" fontId="20" fillId="0" borderId="0" xfId="0" applyFont="1" applyAlignment="1">
      <alignment vertical="top" wrapText="1"/>
    </xf>
    <xf numFmtId="0" fontId="17" fillId="0" borderId="0" xfId="0" applyFont="1" applyAlignment="1">
      <alignment vertical="top" wrapText="1"/>
    </xf>
    <xf numFmtId="0" fontId="20" fillId="0" borderId="0" xfId="0" applyFont="1" applyAlignment="1">
      <alignment horizontal="left"/>
    </xf>
    <xf numFmtId="43" fontId="20" fillId="0" borderId="0" xfId="2" applyFont="1" applyFill="1" applyBorder="1" applyAlignment="1">
      <alignment horizontal="right"/>
    </xf>
    <xf numFmtId="43" fontId="17" fillId="0" borderId="0" xfId="2" applyFont="1" applyFill="1" applyBorder="1" applyAlignment="1">
      <alignment wrapText="1"/>
    </xf>
    <xf numFmtId="43" fontId="20" fillId="0" borderId="0" xfId="2" applyFont="1" applyFill="1" applyAlignment="1">
      <alignment horizontal="right"/>
    </xf>
    <xf numFmtId="43" fontId="20" fillId="0" borderId="0" xfId="2" applyFont="1" applyFill="1" applyAlignment="1">
      <alignment vertical="center"/>
    </xf>
    <xf numFmtId="0" fontId="18" fillId="0" borderId="9" xfId="0" applyFont="1" applyBorder="1" applyAlignment="1">
      <alignment horizontal="left"/>
    </xf>
    <xf numFmtId="0" fontId="18" fillId="0" borderId="9" xfId="0" applyFont="1" applyBorder="1"/>
    <xf numFmtId="174" fontId="18" fillId="0" borderId="26" xfId="2" applyNumberFormat="1" applyFont="1" applyFill="1" applyBorder="1" applyAlignment="1">
      <alignment horizontal="center"/>
    </xf>
    <xf numFmtId="0" fontId="17" fillId="5" borderId="3" xfId="0" applyFont="1" applyFill="1" applyBorder="1" applyAlignment="1">
      <alignment horizontal="center" vertical="center" wrapText="1"/>
    </xf>
    <xf numFmtId="0" fontId="17" fillId="5" borderId="6" xfId="0" applyFont="1" applyFill="1" applyBorder="1" applyAlignment="1">
      <alignment vertical="center" wrapText="1"/>
    </xf>
    <xf numFmtId="0" fontId="20" fillId="5" borderId="7" xfId="0" applyFont="1" applyFill="1" applyBorder="1" applyAlignment="1">
      <alignment vertical="center" wrapText="1"/>
    </xf>
    <xf numFmtId="43" fontId="20" fillId="5" borderId="7" xfId="2" applyFont="1" applyFill="1" applyBorder="1" applyAlignment="1">
      <alignment vertical="center" wrapText="1"/>
    </xf>
    <xf numFmtId="43" fontId="20" fillId="5" borderId="24" xfId="2" applyFont="1" applyFill="1" applyBorder="1" applyAlignment="1">
      <alignment vertical="center" wrapText="1"/>
    </xf>
    <xf numFmtId="0" fontId="20" fillId="5" borderId="4" xfId="0" applyFont="1" applyFill="1" applyBorder="1" applyAlignment="1">
      <alignment horizontal="center" vertical="center" wrapText="1"/>
    </xf>
    <xf numFmtId="0" fontId="20" fillId="5" borderId="9" xfId="0" applyFont="1" applyFill="1" applyBorder="1" applyAlignment="1">
      <alignment vertical="center" wrapText="1"/>
    </xf>
    <xf numFmtId="0" fontId="20" fillId="5" borderId="10" xfId="0" applyFont="1" applyFill="1" applyBorder="1" applyAlignment="1">
      <alignment vertical="center" wrapText="1"/>
    </xf>
    <xf numFmtId="43" fontId="20" fillId="5" borderId="10" xfId="2" applyFont="1" applyFill="1" applyBorder="1" applyAlignment="1">
      <alignment vertical="center" wrapText="1"/>
    </xf>
    <xf numFmtId="0" fontId="17" fillId="5" borderId="4" xfId="0" applyFont="1" applyFill="1" applyBorder="1" applyAlignment="1">
      <alignment horizontal="center" vertical="center" wrapText="1"/>
    </xf>
    <xf numFmtId="0" fontId="17" fillId="5" borderId="9" xfId="0" applyFont="1" applyFill="1" applyBorder="1" applyAlignment="1">
      <alignment vertical="center"/>
    </xf>
    <xf numFmtId="43" fontId="20" fillId="5" borderId="25" xfId="2" applyFont="1" applyFill="1" applyBorder="1" applyAlignment="1">
      <alignment vertical="center" wrapText="1"/>
    </xf>
    <xf numFmtId="0" fontId="17" fillId="5" borderId="4" xfId="2" applyNumberFormat="1" applyFont="1" applyFill="1" applyBorder="1" applyAlignment="1">
      <alignment horizontal="center" vertical="center"/>
    </xf>
    <xf numFmtId="0" fontId="17" fillId="5" borderId="9" xfId="0" applyFont="1" applyFill="1" applyBorder="1" applyAlignment="1">
      <alignment vertical="center" wrapText="1"/>
    </xf>
    <xf numFmtId="0" fontId="20" fillId="5" borderId="4" xfId="2" applyNumberFormat="1" applyFont="1" applyFill="1" applyBorder="1" applyAlignment="1">
      <alignment horizontal="center" vertical="center"/>
    </xf>
    <xf numFmtId="0" fontId="20" fillId="5" borderId="9" xfId="0" applyFont="1" applyFill="1" applyBorder="1" applyAlignment="1">
      <alignment vertical="center"/>
    </xf>
    <xf numFmtId="43" fontId="20" fillId="5" borderId="20" xfId="2" applyFont="1" applyFill="1" applyBorder="1" applyAlignment="1">
      <alignment horizontal="center" vertical="center" wrapText="1"/>
    </xf>
    <xf numFmtId="43" fontId="20" fillId="5" borderId="26" xfId="2" applyFont="1" applyFill="1" applyBorder="1" applyAlignment="1">
      <alignment horizontal="center" vertical="center" wrapText="1"/>
    </xf>
    <xf numFmtId="43" fontId="17" fillId="5" borderId="7" xfId="2" applyFont="1" applyFill="1" applyBorder="1" applyAlignment="1">
      <alignment horizontal="center" vertical="center" wrapText="1"/>
    </xf>
    <xf numFmtId="0" fontId="17" fillId="5" borderId="14" xfId="0" applyFont="1" applyFill="1" applyBorder="1" applyAlignment="1">
      <alignment horizontal="center" vertical="center" wrapText="1"/>
    </xf>
    <xf numFmtId="43" fontId="20" fillId="5" borderId="24" xfId="2" applyFont="1" applyFill="1" applyBorder="1" applyAlignment="1">
      <alignment horizontal="center" vertical="center" wrapText="1"/>
    </xf>
    <xf numFmtId="43" fontId="20" fillId="5" borderId="33" xfId="2" applyFont="1" applyFill="1" applyBorder="1" applyAlignment="1">
      <alignment horizontal="center" vertical="center" wrapText="1"/>
    </xf>
    <xf numFmtId="43" fontId="20" fillId="5" borderId="25" xfId="2" applyFont="1" applyFill="1" applyBorder="1" applyAlignment="1">
      <alignment horizontal="center" vertical="center" wrapText="1"/>
    </xf>
    <xf numFmtId="43" fontId="20" fillId="5" borderId="34" xfId="2" applyFont="1" applyFill="1" applyBorder="1" applyAlignment="1">
      <alignment horizontal="center" vertical="center" wrapText="1"/>
    </xf>
    <xf numFmtId="43" fontId="20" fillId="0" borderId="26" xfId="2" applyFont="1" applyBorder="1" applyAlignment="1">
      <alignment horizontal="left" vertical="center" wrapText="1"/>
    </xf>
    <xf numFmtId="43" fontId="20" fillId="5" borderId="27" xfId="2" applyFont="1" applyFill="1" applyBorder="1" applyAlignment="1">
      <alignment horizontal="center" vertical="center" wrapText="1"/>
    </xf>
    <xf numFmtId="43" fontId="20" fillId="5" borderId="35" xfId="2" applyFont="1" applyFill="1" applyBorder="1" applyAlignment="1">
      <alignment horizontal="center" vertical="center" wrapText="1"/>
    </xf>
    <xf numFmtId="43" fontId="20" fillId="0" borderId="28" xfId="2" applyFont="1" applyBorder="1" applyAlignment="1">
      <alignment horizontal="left" vertical="center" wrapText="1"/>
    </xf>
    <xf numFmtId="43" fontId="17" fillId="0" borderId="59" xfId="2" applyFont="1" applyFill="1" applyBorder="1" applyAlignment="1">
      <alignment horizontal="right" vertical="center" wrapText="1"/>
    </xf>
    <xf numFmtId="43" fontId="20" fillId="0" borderId="20" xfId="2" applyFont="1" applyFill="1" applyBorder="1" applyAlignment="1">
      <alignment horizontal="center" vertical="center" wrapText="1"/>
    </xf>
    <xf numFmtId="43" fontId="20" fillId="0" borderId="26" xfId="2" applyFont="1" applyFill="1" applyBorder="1" applyAlignment="1">
      <alignment horizontal="center" vertical="center" wrapText="1"/>
    </xf>
    <xf numFmtId="43" fontId="22" fillId="0" borderId="20" xfId="2" applyFont="1" applyFill="1" applyBorder="1" applyAlignment="1">
      <alignment horizontal="left" vertical="center" wrapText="1"/>
    </xf>
    <xf numFmtId="43" fontId="22" fillId="0" borderId="26" xfId="2" applyFont="1" applyFill="1" applyBorder="1" applyAlignment="1">
      <alignment horizontal="left" vertical="center" wrapText="1"/>
    </xf>
    <xf numFmtId="43" fontId="22" fillId="0" borderId="26" xfId="2" applyFont="1" applyBorder="1" applyAlignment="1">
      <alignment horizontal="left" vertical="center" wrapText="1"/>
    </xf>
    <xf numFmtId="43" fontId="22" fillId="0" borderId="28" xfId="2" applyFont="1" applyFill="1" applyBorder="1" applyAlignment="1">
      <alignment horizontal="left" vertical="center" wrapText="1"/>
    </xf>
    <xf numFmtId="0" fontId="28" fillId="0" borderId="4" xfId="0" applyFont="1" applyBorder="1" applyAlignment="1">
      <alignment horizontal="center" vertical="center"/>
    </xf>
    <xf numFmtId="0" fontId="29" fillId="0" borderId="0" xfId="0" applyFont="1"/>
    <xf numFmtId="0" fontId="30" fillId="2" borderId="1" xfId="0" applyFont="1" applyFill="1" applyBorder="1" applyAlignment="1">
      <alignment horizontal="center" vertical="center"/>
    </xf>
    <xf numFmtId="0" fontId="28" fillId="0" borderId="15" xfId="0" applyFont="1" applyBorder="1" applyAlignment="1">
      <alignment horizontal="center" vertical="center"/>
    </xf>
    <xf numFmtId="0" fontId="38" fillId="10" borderId="1" xfId="0" applyFont="1" applyFill="1" applyBorder="1" applyAlignment="1">
      <alignment horizontal="center" vertical="center" wrapText="1"/>
    </xf>
    <xf numFmtId="0" fontId="8" fillId="4" borderId="1" xfId="0" applyFont="1" applyFill="1" applyBorder="1" applyAlignment="1">
      <alignment horizontal="center" vertical="center" shrinkToFit="1"/>
    </xf>
    <xf numFmtId="0" fontId="0" fillId="2" borderId="1" xfId="0" applyFill="1" applyBorder="1"/>
    <xf numFmtId="0" fontId="8" fillId="0" borderId="67"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5" xfId="0" applyFont="1" applyBorder="1" applyAlignment="1">
      <alignment horizontal="center" vertical="center" wrapText="1"/>
    </xf>
    <xf numFmtId="0" fontId="0" fillId="2" borderId="15" xfId="0" applyFill="1" applyBorder="1"/>
    <xf numFmtId="0" fontId="19" fillId="0" borderId="0" xfId="0" applyFont="1" applyFill="1" applyBorder="1" applyAlignment="1">
      <alignment vertical="center"/>
    </xf>
    <xf numFmtId="0" fontId="8" fillId="2" borderId="4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61"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4" borderId="72" xfId="0" applyFont="1" applyFill="1" applyBorder="1" applyAlignment="1">
      <alignment horizontal="center" vertical="center" shrinkToFit="1"/>
    </xf>
    <xf numFmtId="0" fontId="27" fillId="2" borderId="73" xfId="0" applyFont="1" applyFill="1" applyBorder="1" applyAlignment="1">
      <alignment horizontal="left" vertical="center" wrapText="1"/>
    </xf>
    <xf numFmtId="0" fontId="0" fillId="2" borderId="72" xfId="0" applyFill="1" applyBorder="1"/>
    <xf numFmtId="0" fontId="1" fillId="0" borderId="74" xfId="0" applyFont="1" applyFill="1" applyBorder="1" applyAlignment="1">
      <alignment horizontal="left" vertical="justify" wrapText="1"/>
    </xf>
    <xf numFmtId="0" fontId="8" fillId="0" borderId="75" xfId="0" applyFont="1" applyBorder="1" applyAlignment="1">
      <alignment horizontal="center" vertical="center" wrapText="1"/>
    </xf>
    <xf numFmtId="0" fontId="1" fillId="0" borderId="74" xfId="0" applyFont="1" applyFill="1" applyBorder="1" applyAlignment="1">
      <alignment horizontal="left" vertical="center" wrapText="1"/>
    </xf>
    <xf numFmtId="0" fontId="8" fillId="0" borderId="76" xfId="0" applyFont="1" applyBorder="1" applyAlignment="1">
      <alignment horizontal="center" vertical="center" wrapText="1"/>
    </xf>
    <xf numFmtId="0" fontId="0" fillId="2" borderId="77" xfId="0" applyFill="1" applyBorder="1"/>
    <xf numFmtId="0" fontId="8" fillId="0" borderId="77" xfId="0" applyFont="1" applyBorder="1" applyAlignment="1">
      <alignment horizontal="center" vertical="center" wrapText="1"/>
    </xf>
    <xf numFmtId="0" fontId="1" fillId="0" borderId="78" xfId="0" applyFont="1" applyFill="1" applyBorder="1" applyAlignment="1">
      <alignment horizontal="left" vertical="center" wrapText="1"/>
    </xf>
    <xf numFmtId="0" fontId="28" fillId="0" borderId="79" xfId="0" applyFont="1" applyBorder="1" applyAlignment="1">
      <alignment horizontal="center" vertical="center"/>
    </xf>
    <xf numFmtId="0" fontId="8" fillId="0" borderId="79" xfId="0" applyFont="1" applyBorder="1" applyAlignment="1">
      <alignment horizontal="center" vertical="center" wrapText="1"/>
    </xf>
    <xf numFmtId="0" fontId="8" fillId="0" borderId="80" xfId="0" applyFont="1" applyBorder="1" applyAlignment="1">
      <alignment horizontal="center" vertical="center" wrapText="1"/>
    </xf>
    <xf numFmtId="0" fontId="36" fillId="0" borderId="77" xfId="4" applyFont="1" applyFill="1" applyBorder="1" applyAlignment="1">
      <alignment horizontal="center" vertical="center" wrapText="1"/>
    </xf>
    <xf numFmtId="0" fontId="43" fillId="0" borderId="92" xfId="0" applyFont="1" applyBorder="1" applyAlignment="1">
      <alignment vertical="center" wrapText="1"/>
    </xf>
    <xf numFmtId="0" fontId="41" fillId="0" borderId="90" xfId="4" applyFont="1" applyFill="1" applyBorder="1" applyAlignment="1">
      <alignment horizontal="center" vertical="center" wrapText="1"/>
    </xf>
    <xf numFmtId="0" fontId="39" fillId="0" borderId="54" xfId="0" applyFont="1" applyBorder="1" applyAlignment="1">
      <alignment horizontal="center" vertical="center" wrapText="1"/>
    </xf>
    <xf numFmtId="0" fontId="39" fillId="0" borderId="9" xfId="0" applyFont="1" applyBorder="1" applyAlignment="1">
      <alignment horizontal="center" vertical="center" wrapText="1"/>
    </xf>
    <xf numFmtId="0" fontId="39" fillId="10" borderId="49" xfId="0" applyFont="1" applyFill="1" applyBorder="1" applyAlignment="1">
      <alignment horizontal="center" vertical="center"/>
    </xf>
    <xf numFmtId="0" fontId="39" fillId="10" borderId="93" xfId="0" applyFont="1" applyFill="1" applyBorder="1" applyAlignment="1">
      <alignment horizontal="center" vertical="center" wrapText="1"/>
    </xf>
    <xf numFmtId="0" fontId="41" fillId="0" borderId="94" xfId="4" applyFont="1" applyFill="1" applyBorder="1" applyAlignment="1">
      <alignment horizontal="center" vertical="center" wrapText="1"/>
    </xf>
    <xf numFmtId="0" fontId="36" fillId="0" borderId="95" xfId="4" applyFont="1" applyFill="1" applyBorder="1" applyAlignment="1">
      <alignment horizontal="center" vertical="center" wrapText="1"/>
    </xf>
    <xf numFmtId="0" fontId="41" fillId="0" borderId="96" xfId="4" applyFont="1" applyFill="1" applyBorder="1" applyAlignment="1">
      <alignment horizontal="center" vertical="center" wrapText="1"/>
    </xf>
    <xf numFmtId="0" fontId="3" fillId="0" borderId="3" xfId="0" applyFont="1" applyFill="1" applyBorder="1" applyAlignment="1">
      <alignment horizontal="left" wrapText="1"/>
    </xf>
    <xf numFmtId="0" fontId="3" fillId="0" borderId="6" xfId="0" applyFont="1" applyFill="1" applyBorder="1" applyAlignment="1">
      <alignment horizontal="left" wrapText="1"/>
    </xf>
    <xf numFmtId="0" fontId="2" fillId="0" borderId="0" xfId="0" applyFont="1" applyFill="1" applyBorder="1" applyAlignment="1">
      <alignment horizontal="left" wrapText="1"/>
    </xf>
    <xf numFmtId="0" fontId="3" fillId="0" borderId="6" xfId="0" applyFont="1" applyFill="1" applyBorder="1" applyAlignment="1">
      <alignment horizontal="right"/>
    </xf>
    <xf numFmtId="0" fontId="3" fillId="0" borderId="7" xfId="0" applyFont="1" applyFill="1" applyBorder="1" applyAlignment="1">
      <alignment horizontal="right"/>
    </xf>
    <xf numFmtId="0" fontId="2" fillId="6" borderId="5" xfId="0" applyFont="1" applyFill="1" applyBorder="1" applyAlignment="1">
      <alignment horizontal="center" vertical="center"/>
    </xf>
    <xf numFmtId="2" fontId="3" fillId="0" borderId="20" xfId="0" applyNumberFormat="1" applyFont="1" applyFill="1" applyBorder="1" applyAlignment="1">
      <alignment horizontal="center" vertical="center" wrapText="1"/>
    </xf>
    <xf numFmtId="2" fontId="3" fillId="0" borderId="3" xfId="0" applyNumberFormat="1"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right" vertical="center" wrapText="1"/>
    </xf>
    <xf numFmtId="0" fontId="3" fillId="0" borderId="10" xfId="0" applyFont="1" applyFill="1" applyBorder="1" applyAlignment="1">
      <alignment horizontal="right" vertical="center" wrapText="1"/>
    </xf>
    <xf numFmtId="0" fontId="3" fillId="0" borderId="2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2" xfId="0" applyFont="1" applyFill="1" applyBorder="1" applyAlignment="1">
      <alignment horizontal="right" vertical="center" wrapText="1"/>
    </xf>
    <xf numFmtId="0" fontId="3" fillId="0" borderId="13" xfId="0" applyFont="1" applyFill="1" applyBorder="1" applyAlignment="1">
      <alignment horizontal="right" vertical="center" wrapText="1"/>
    </xf>
    <xf numFmtId="0" fontId="3" fillId="0" borderId="23" xfId="0" applyFont="1" applyFill="1" applyBorder="1" applyAlignment="1">
      <alignment horizontal="center" vertical="center"/>
    </xf>
    <xf numFmtId="2" fontId="3" fillId="6" borderId="59" xfId="0" applyNumberFormat="1" applyFont="1" applyFill="1" applyBorder="1" applyAlignment="1">
      <alignment horizontal="center" vertical="center"/>
    </xf>
    <xf numFmtId="2" fontId="3" fillId="6" borderId="16" xfId="0" applyNumberFormat="1" applyFont="1" applyFill="1" applyBorder="1" applyAlignment="1">
      <alignment horizontal="center" vertical="center"/>
    </xf>
    <xf numFmtId="2" fontId="3" fillId="6" borderId="60" xfId="0" applyNumberFormat="1" applyFont="1" applyFill="1" applyBorder="1" applyAlignment="1">
      <alignment horizontal="center" vertical="center"/>
    </xf>
    <xf numFmtId="2" fontId="3" fillId="6" borderId="54" xfId="0" applyNumberFormat="1" applyFont="1" applyFill="1" applyBorder="1" applyAlignment="1">
      <alignment horizontal="center" vertical="center"/>
    </xf>
    <xf numFmtId="2" fontId="3" fillId="6" borderId="65" xfId="0" applyNumberFormat="1" applyFont="1" applyFill="1" applyBorder="1" applyAlignment="1">
      <alignment horizontal="center" vertical="center"/>
    </xf>
    <xf numFmtId="2" fontId="3" fillId="6" borderId="53" xfId="0" applyNumberFormat="1" applyFont="1" applyFill="1" applyBorder="1" applyAlignment="1">
      <alignment horizontal="center" vertical="center"/>
    </xf>
    <xf numFmtId="0" fontId="3" fillId="0" borderId="31" xfId="0" applyFont="1" applyFill="1" applyBorder="1" applyAlignment="1">
      <alignment horizontal="center" vertical="center"/>
    </xf>
    <xf numFmtId="0" fontId="3" fillId="0" borderId="63"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29" xfId="0" applyFont="1" applyFill="1" applyBorder="1" applyAlignment="1">
      <alignment horizontal="center" vertical="center" wrapText="1"/>
    </xf>
    <xf numFmtId="0" fontId="2" fillId="0" borderId="29" xfId="0" applyFont="1" applyFill="1" applyBorder="1" applyAlignment="1">
      <alignment vertical="center" wrapText="1"/>
    </xf>
    <xf numFmtId="2" fontId="2" fillId="0" borderId="19" xfId="0" applyNumberFormat="1" applyFont="1" applyFill="1" applyBorder="1" applyAlignment="1">
      <alignment horizontal="center" vertical="center" wrapText="1"/>
    </xf>
    <xf numFmtId="0" fontId="2" fillId="0" borderId="29" xfId="0" applyFont="1" applyFill="1" applyBorder="1" applyAlignment="1">
      <alignment horizontal="center" vertical="center" wrapText="1"/>
    </xf>
    <xf numFmtId="0" fontId="46" fillId="14" borderId="81" xfId="0" applyFont="1" applyFill="1" applyBorder="1" applyAlignment="1">
      <alignment horizontal="center" vertical="center" wrapText="1"/>
    </xf>
    <xf numFmtId="0" fontId="46" fillId="14" borderId="82" xfId="0" applyFont="1" applyFill="1" applyBorder="1" applyAlignment="1">
      <alignment horizontal="center" vertical="center" wrapText="1"/>
    </xf>
    <xf numFmtId="0" fontId="46" fillId="14" borderId="83" xfId="0" applyFont="1" applyFill="1" applyBorder="1" applyAlignment="1">
      <alignment horizontal="center" vertical="center" wrapText="1"/>
    </xf>
    <xf numFmtId="0" fontId="46" fillId="14" borderId="84" xfId="0" applyFont="1" applyFill="1" applyBorder="1" applyAlignment="1">
      <alignment horizontal="center" vertical="center" wrapText="1"/>
    </xf>
    <xf numFmtId="0" fontId="46" fillId="14" borderId="85" xfId="0" applyFont="1" applyFill="1" applyBorder="1" applyAlignment="1">
      <alignment horizontal="center" vertical="center" wrapText="1"/>
    </xf>
    <xf numFmtId="0" fontId="46" fillId="14" borderId="86" xfId="0" applyFont="1" applyFill="1" applyBorder="1" applyAlignment="1">
      <alignment horizontal="center" vertical="center" wrapText="1"/>
    </xf>
    <xf numFmtId="0" fontId="34" fillId="0" borderId="40" xfId="0" applyFont="1" applyBorder="1" applyAlignment="1">
      <alignment horizontal="center"/>
    </xf>
    <xf numFmtId="0" fontId="34" fillId="0" borderId="68" xfId="0" applyFont="1" applyBorder="1" applyAlignment="1">
      <alignment horizontal="center"/>
    </xf>
    <xf numFmtId="0" fontId="34" fillId="0" borderId="69" xfId="0" applyFont="1" applyBorder="1" applyAlignment="1">
      <alignment horizontal="center"/>
    </xf>
    <xf numFmtId="0" fontId="40" fillId="0" borderId="87" xfId="0" applyFont="1" applyBorder="1" applyAlignment="1">
      <alignment horizontal="left" vertical="center" wrapText="1"/>
    </xf>
    <xf numFmtId="0" fontId="40" fillId="0" borderId="67" xfId="0" applyFont="1" applyBorder="1" applyAlignment="1">
      <alignment horizontal="left" vertical="center" wrapText="1"/>
    </xf>
    <xf numFmtId="0" fontId="35" fillId="0" borderId="73" xfId="0" applyFont="1" applyBorder="1" applyAlignment="1">
      <alignment horizontal="left" vertical="center"/>
    </xf>
    <xf numFmtId="0" fontId="35" fillId="0" borderId="1" xfId="0" applyFont="1" applyBorder="1" applyAlignment="1">
      <alignment horizontal="left" vertical="center"/>
    </xf>
    <xf numFmtId="0" fontId="37" fillId="11" borderId="1" xfId="5" applyFont="1" applyFill="1" applyBorder="1" applyAlignment="1">
      <alignment horizontal="center" vertical="center" wrapText="1"/>
    </xf>
    <xf numFmtId="0" fontId="37" fillId="11" borderId="72" xfId="5" applyFont="1" applyFill="1" applyBorder="1" applyAlignment="1">
      <alignment horizontal="center" vertical="center" wrapText="1"/>
    </xf>
    <xf numFmtId="0" fontId="38" fillId="10" borderId="73" xfId="0" applyFont="1" applyFill="1" applyBorder="1" applyAlignment="1">
      <alignment horizontal="center" vertical="center"/>
    </xf>
    <xf numFmtId="0" fontId="33" fillId="10" borderId="1" xfId="0" applyFont="1" applyFill="1" applyBorder="1" applyAlignment="1">
      <alignment horizontal="center" vertical="center"/>
    </xf>
    <xf numFmtId="0" fontId="40" fillId="0" borderId="74" xfId="0" applyFont="1" applyBorder="1" applyAlignment="1">
      <alignment horizontal="left" vertical="center" wrapText="1"/>
    </xf>
    <xf numFmtId="0" fontId="40" fillId="0" borderId="4" xfId="0" applyFont="1" applyBorder="1" applyAlignment="1">
      <alignment horizontal="left" vertical="center" wrapText="1"/>
    </xf>
    <xf numFmtId="0" fontId="40" fillId="0" borderId="74" xfId="0" applyFont="1" applyBorder="1" applyAlignment="1">
      <alignment horizontal="left" vertical="center" wrapText="1" shrinkToFit="1"/>
    </xf>
    <xf numFmtId="0" fontId="40" fillId="0" borderId="4" xfId="0" applyFont="1" applyBorder="1" applyAlignment="1">
      <alignment horizontal="left" vertical="center" wrapText="1" shrinkToFit="1"/>
    </xf>
    <xf numFmtId="0" fontId="42" fillId="10" borderId="88" xfId="0" applyFont="1" applyFill="1" applyBorder="1" applyAlignment="1">
      <alignment horizontal="left" vertical="center" wrapText="1"/>
    </xf>
    <xf numFmtId="0" fontId="42" fillId="10" borderId="89" xfId="0" applyFont="1" applyFill="1" applyBorder="1" applyAlignment="1">
      <alignment horizontal="left" vertical="center" wrapText="1"/>
    </xf>
    <xf numFmtId="0" fontId="42" fillId="10" borderId="91" xfId="0" applyFont="1" applyFill="1" applyBorder="1" applyAlignment="1">
      <alignment horizontal="left" vertical="center" wrapText="1"/>
    </xf>
    <xf numFmtId="0" fontId="45" fillId="13" borderId="40" xfId="0" applyFont="1" applyFill="1" applyBorder="1" applyAlignment="1">
      <alignment horizontal="center" vertical="center" wrapText="1"/>
    </xf>
    <xf numFmtId="0" fontId="45" fillId="13" borderId="68" xfId="0" applyFont="1" applyFill="1" applyBorder="1" applyAlignment="1">
      <alignment horizontal="center" vertical="center"/>
    </xf>
    <xf numFmtId="0" fontId="45" fillId="13" borderId="69" xfId="0" applyFont="1" applyFill="1" applyBorder="1" applyAlignment="1">
      <alignment horizontal="center" vertical="center"/>
    </xf>
    <xf numFmtId="0" fontId="44" fillId="12" borderId="46" xfId="0" applyFont="1" applyFill="1" applyBorder="1" applyAlignment="1">
      <alignment horizontal="center" vertical="center" wrapText="1"/>
    </xf>
    <xf numFmtId="0" fontId="44" fillId="12" borderId="71" xfId="0" applyFont="1" applyFill="1" applyBorder="1" applyAlignment="1">
      <alignment horizontal="center" vertical="center" wrapText="1"/>
    </xf>
    <xf numFmtId="0" fontId="8" fillId="4" borderId="57" xfId="0" applyFont="1" applyFill="1" applyBorder="1" applyAlignment="1">
      <alignment horizontal="center" vertical="center"/>
    </xf>
    <xf numFmtId="0" fontId="8" fillId="4" borderId="70" xfId="0" applyFont="1" applyFill="1" applyBorder="1" applyAlignment="1">
      <alignment horizontal="center" vertical="center" wrapText="1"/>
    </xf>
    <xf numFmtId="0" fontId="26" fillId="4" borderId="46"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7" fillId="5" borderId="33" xfId="0" applyFont="1" applyFill="1" applyBorder="1" applyAlignment="1">
      <alignment horizontal="center" vertical="center" wrapText="1"/>
    </xf>
    <xf numFmtId="0" fontId="17" fillId="5" borderId="27" xfId="0" applyFont="1" applyFill="1" applyBorder="1" applyAlignment="1">
      <alignment horizontal="center" vertical="center" wrapText="1"/>
    </xf>
    <xf numFmtId="0" fontId="17" fillId="5" borderId="35" xfId="0" applyFont="1" applyFill="1" applyBorder="1" applyAlignment="1">
      <alignment horizontal="center" vertical="center" wrapText="1"/>
    </xf>
    <xf numFmtId="9" fontId="17" fillId="5" borderId="36" xfId="0" applyNumberFormat="1" applyFont="1" applyFill="1" applyBorder="1" applyAlignment="1">
      <alignment horizontal="center" vertical="center" wrapText="1"/>
    </xf>
    <xf numFmtId="9" fontId="17" fillId="5" borderId="22" xfId="0" applyNumberFormat="1" applyFont="1" applyFill="1" applyBorder="1" applyAlignment="1">
      <alignment horizontal="center" vertical="center" wrapText="1"/>
    </xf>
    <xf numFmtId="0" fontId="17" fillId="5" borderId="28"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20" fillId="4" borderId="38"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wrapText="1"/>
    </xf>
    <xf numFmtId="43" fontId="17" fillId="5" borderId="6" xfId="2" applyFont="1" applyFill="1" applyBorder="1" applyAlignment="1">
      <alignment horizontal="center" vertical="center" wrapText="1"/>
    </xf>
    <xf numFmtId="43" fontId="17" fillId="5" borderId="7" xfId="2" applyFont="1" applyFill="1" applyBorder="1" applyAlignment="1">
      <alignment horizontal="center" vertical="center" wrapText="1"/>
    </xf>
    <xf numFmtId="43" fontId="17" fillId="5" borderId="8" xfId="2" applyFont="1" applyFill="1" applyBorder="1" applyAlignment="1">
      <alignment horizontal="center" vertical="center" wrapText="1"/>
    </xf>
    <xf numFmtId="0" fontId="17" fillId="5" borderId="12"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17" fillId="5" borderId="14" xfId="0" applyFont="1" applyFill="1" applyBorder="1" applyAlignment="1">
      <alignment horizontal="center" vertical="center" wrapText="1"/>
    </xf>
    <xf numFmtId="15" fontId="20" fillId="0" borderId="46" xfId="0" applyNumberFormat="1" applyFont="1" applyBorder="1" applyAlignment="1">
      <alignment horizontal="center" vertical="center"/>
    </xf>
    <xf numFmtId="0" fontId="20" fillId="0" borderId="46" xfId="0" applyFont="1" applyBorder="1" applyAlignment="1">
      <alignment horizontal="center" vertical="center"/>
    </xf>
    <xf numFmtId="0" fontId="20" fillId="0" borderId="15" xfId="0" applyFont="1" applyBorder="1" applyAlignment="1">
      <alignment horizontal="center" vertical="center"/>
    </xf>
    <xf numFmtId="172" fontId="20" fillId="0" borderId="46" xfId="0" applyNumberFormat="1" applyFont="1" applyBorder="1" applyAlignment="1">
      <alignment horizontal="center" vertical="center"/>
    </xf>
    <xf numFmtId="0" fontId="17" fillId="0" borderId="3" xfId="0" applyFont="1" applyBorder="1" applyAlignment="1">
      <alignment horizontal="left" vertical="center"/>
    </xf>
    <xf numFmtId="0" fontId="17" fillId="0" borderId="3" xfId="0" applyFont="1" applyBorder="1" applyAlignment="1">
      <alignment horizontal="left" vertical="center" wrapText="1"/>
    </xf>
    <xf numFmtId="0" fontId="20" fillId="0" borderId="17" xfId="0" applyFont="1" applyBorder="1" applyAlignment="1">
      <alignment horizontal="left" vertical="top" wrapText="1"/>
    </xf>
    <xf numFmtId="0" fontId="17" fillId="4" borderId="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170" fontId="17" fillId="6" borderId="6" xfId="0" applyNumberFormat="1" applyFont="1" applyFill="1" applyBorder="1" applyAlignment="1">
      <alignment horizontal="center" vertical="center" wrapText="1"/>
    </xf>
    <xf numFmtId="170" fontId="17" fillId="6" borderId="7" xfId="0" applyNumberFormat="1" applyFont="1" applyFill="1" applyBorder="1" applyAlignment="1">
      <alignment horizontal="center" vertical="center" wrapText="1"/>
    </xf>
    <xf numFmtId="2" fontId="17" fillId="6" borderId="12" xfId="0" applyNumberFormat="1" applyFont="1" applyFill="1" applyBorder="1" applyAlignment="1">
      <alignment horizontal="center" vertical="center" wrapText="1"/>
    </xf>
    <xf numFmtId="2" fontId="17" fillId="6" borderId="13" xfId="0" applyNumberFormat="1" applyFont="1" applyFill="1" applyBorder="1" applyAlignment="1">
      <alignment horizontal="center" vertical="center" wrapText="1"/>
    </xf>
    <xf numFmtId="165" fontId="17" fillId="6" borderId="5" xfId="0" applyNumberFormat="1" applyFont="1" applyFill="1" applyBorder="1" applyAlignment="1">
      <alignment horizontal="center" vertical="center" wrapText="1"/>
    </xf>
    <xf numFmtId="10" fontId="17" fillId="6" borderId="62" xfId="0" applyNumberFormat="1" applyFont="1" applyFill="1" applyBorder="1" applyAlignment="1">
      <alignment horizontal="center" vertical="center" wrapText="1"/>
    </xf>
    <xf numFmtId="10" fontId="17" fillId="6" borderId="51" xfId="0" applyNumberFormat="1" applyFont="1" applyFill="1" applyBorder="1" applyAlignment="1">
      <alignment horizontal="center" vertical="center" wrapText="1"/>
    </xf>
    <xf numFmtId="0" fontId="17" fillId="6" borderId="31" xfId="0" applyFont="1" applyFill="1" applyBorder="1" applyAlignment="1">
      <alignment horizontal="center" vertical="center" wrapText="1"/>
    </xf>
    <xf numFmtId="0" fontId="17" fillId="6" borderId="30" xfId="0" applyFont="1" applyFill="1" applyBorder="1" applyAlignment="1">
      <alignment horizontal="center" vertical="center" wrapText="1"/>
    </xf>
    <xf numFmtId="0" fontId="17" fillId="6" borderId="32" xfId="0" applyFont="1" applyFill="1" applyBorder="1" applyAlignment="1">
      <alignment horizontal="center" vertical="center" wrapText="1"/>
    </xf>
    <xf numFmtId="0" fontId="17" fillId="6" borderId="50" xfId="0" applyFont="1" applyFill="1" applyBorder="1" applyAlignment="1">
      <alignment horizontal="center" vertical="center" wrapText="1"/>
    </xf>
    <xf numFmtId="2" fontId="17" fillId="6" borderId="5" xfId="0" applyNumberFormat="1" applyFont="1" applyFill="1" applyBorder="1" applyAlignment="1">
      <alignment horizontal="center" vertical="center" wrapText="1"/>
    </xf>
    <xf numFmtId="165" fontId="17" fillId="6" borderId="3" xfId="0" applyNumberFormat="1" applyFont="1" applyFill="1" applyBorder="1" applyAlignment="1">
      <alignment horizontal="center" vertical="center" wrapText="1"/>
    </xf>
    <xf numFmtId="170" fontId="17" fillId="6" borderId="3" xfId="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0" fontId="23" fillId="5" borderId="1" xfId="0" applyNumberFormat="1" applyFont="1" applyFill="1" applyBorder="1" applyAlignment="1">
      <alignment horizontal="center" vertical="center" wrapText="1"/>
    </xf>
    <xf numFmtId="0" fontId="24" fillId="5" borderId="47" xfId="0" applyNumberFormat="1" applyFont="1" applyFill="1" applyBorder="1" applyAlignment="1">
      <alignment horizontal="center" vertical="center" wrapText="1"/>
    </xf>
    <xf numFmtId="0" fontId="24" fillId="5" borderId="2" xfId="0" applyNumberFormat="1" applyFont="1" applyFill="1" applyBorder="1" applyAlignment="1">
      <alignment horizontal="center" vertical="center" wrapText="1"/>
    </xf>
    <xf numFmtId="0" fontId="24" fillId="5" borderId="48" xfId="0" applyNumberFormat="1" applyFont="1" applyFill="1" applyBorder="1" applyAlignment="1">
      <alignment horizontal="center" vertical="center" wrapText="1"/>
    </xf>
    <xf numFmtId="0" fontId="20" fillId="0" borderId="17" xfId="0" applyFont="1" applyBorder="1" applyAlignment="1">
      <alignment horizontal="left" vertical="center"/>
    </xf>
    <xf numFmtId="43" fontId="25" fillId="0" borderId="61" xfId="0" applyNumberFormat="1" applyFont="1" applyFill="1" applyBorder="1" applyAlignment="1">
      <alignment horizontal="left" vertical="center" wrapText="1"/>
    </xf>
    <xf numFmtId="43" fontId="25" fillId="0" borderId="0" xfId="0" applyNumberFormat="1" applyFont="1" applyFill="1" applyBorder="1" applyAlignment="1">
      <alignment horizontal="left" vertical="center" wrapText="1"/>
    </xf>
    <xf numFmtId="0" fontId="23" fillId="5" borderId="47" xfId="0" applyNumberFormat="1" applyFont="1" applyFill="1" applyBorder="1" applyAlignment="1">
      <alignment horizontal="center" vertical="center" wrapText="1"/>
    </xf>
    <xf numFmtId="0" fontId="23" fillId="5" borderId="2" xfId="0" applyNumberFormat="1" applyFont="1" applyFill="1" applyBorder="1" applyAlignment="1">
      <alignment horizontal="center" vertical="center" wrapText="1"/>
    </xf>
    <xf numFmtId="0" fontId="23" fillId="5" borderId="48"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0" borderId="61" xfId="0" applyFont="1" applyFill="1" applyBorder="1" applyAlignment="1">
      <alignment horizontal="center" vertical="center" wrapText="1"/>
    </xf>
    <xf numFmtId="0" fontId="21" fillId="5" borderId="0" xfId="0" applyFont="1" applyFill="1" applyBorder="1" applyAlignment="1">
      <alignment horizontal="left" wrapText="1"/>
    </xf>
    <xf numFmtId="0" fontId="1" fillId="5" borderId="0" xfId="0" applyFont="1" applyFill="1" applyBorder="1" applyAlignment="1">
      <alignment horizontal="left" wrapText="1"/>
    </xf>
    <xf numFmtId="0" fontId="17" fillId="5" borderId="22" xfId="0" applyFont="1" applyFill="1" applyBorder="1" applyAlignment="1">
      <alignment horizontal="center" vertical="center" wrapText="1"/>
    </xf>
    <xf numFmtId="0" fontId="17" fillId="0" borderId="59" xfId="0" applyFont="1" applyBorder="1" applyAlignment="1">
      <alignment horizontal="left" vertical="top" wrapText="1"/>
    </xf>
    <xf numFmtId="0" fontId="17" fillId="0" borderId="16" xfId="0" applyFont="1" applyBorder="1" applyAlignment="1">
      <alignment horizontal="left" vertical="top" wrapText="1"/>
    </xf>
    <xf numFmtId="0" fontId="17" fillId="0" borderId="60" xfId="0" applyFont="1" applyBorder="1" applyAlignment="1">
      <alignment horizontal="left" vertical="top" wrapText="1"/>
    </xf>
    <xf numFmtId="0" fontId="17" fillId="0" borderId="61" xfId="0" applyFont="1" applyBorder="1" applyAlignment="1">
      <alignment horizontal="left" vertical="top" wrapText="1"/>
    </xf>
    <xf numFmtId="0" fontId="17" fillId="0" borderId="0" xfId="0" applyFont="1" applyBorder="1" applyAlignment="1">
      <alignment horizontal="left" vertical="top" wrapText="1"/>
    </xf>
    <xf numFmtId="0" fontId="17" fillId="0" borderId="52" xfId="0" applyFont="1" applyBorder="1" applyAlignment="1">
      <alignment horizontal="left" vertical="top" wrapText="1"/>
    </xf>
    <xf numFmtId="0" fontId="17" fillId="0" borderId="57" xfId="0" applyFont="1" applyBorder="1" applyAlignment="1">
      <alignment horizontal="left" vertical="top" wrapText="1"/>
    </xf>
    <xf numFmtId="0" fontId="17" fillId="0" borderId="18" xfId="0" applyFont="1" applyBorder="1" applyAlignment="1">
      <alignment horizontal="left" vertical="top" wrapText="1"/>
    </xf>
    <xf numFmtId="0" fontId="17" fillId="0" borderId="58" xfId="0" applyFont="1" applyBorder="1" applyAlignment="1">
      <alignment horizontal="left" vertical="top" wrapText="1"/>
    </xf>
    <xf numFmtId="0" fontId="17" fillId="4" borderId="59" xfId="0" applyFont="1" applyFill="1" applyBorder="1" applyAlignment="1">
      <alignment horizontal="center" vertical="center"/>
    </xf>
    <xf numFmtId="0" fontId="17" fillId="4" borderId="16" xfId="0" applyFont="1" applyFill="1" applyBorder="1" applyAlignment="1">
      <alignment horizontal="center" vertical="center"/>
    </xf>
    <xf numFmtId="0" fontId="17" fillId="4" borderId="60" xfId="0" applyFont="1" applyFill="1" applyBorder="1" applyAlignment="1">
      <alignment horizontal="center" vertical="center"/>
    </xf>
    <xf numFmtId="0" fontId="17" fillId="4" borderId="61"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52" xfId="0" applyFont="1" applyFill="1" applyBorder="1" applyAlignment="1">
      <alignment horizontal="center" vertical="center"/>
    </xf>
    <xf numFmtId="0" fontId="17" fillId="5" borderId="31" xfId="0" applyFont="1" applyFill="1" applyBorder="1" applyAlignment="1">
      <alignment horizontal="center" vertical="center" wrapText="1"/>
    </xf>
    <xf numFmtId="0" fontId="17" fillId="5" borderId="30" xfId="0" applyFont="1" applyFill="1" applyBorder="1" applyAlignment="1">
      <alignment horizontal="center" vertical="center" wrapText="1"/>
    </xf>
    <xf numFmtId="0" fontId="17" fillId="5" borderId="32" xfId="0" applyFont="1" applyFill="1" applyBorder="1" applyAlignment="1">
      <alignment horizontal="center" vertical="center" wrapText="1"/>
    </xf>
    <xf numFmtId="0" fontId="17" fillId="5" borderId="50" xfId="0" applyFont="1" applyFill="1" applyBorder="1" applyAlignment="1">
      <alignment horizontal="center" vertical="center" wrapText="1"/>
    </xf>
    <xf numFmtId="168" fontId="17" fillId="5" borderId="62" xfId="0" applyNumberFormat="1" applyFont="1" applyFill="1" applyBorder="1" applyAlignment="1">
      <alignment horizontal="center" vertical="center" wrapText="1"/>
    </xf>
    <xf numFmtId="168" fontId="17" fillId="5" borderId="51" xfId="0" applyNumberFormat="1" applyFont="1" applyFill="1" applyBorder="1" applyAlignment="1">
      <alignment horizontal="center" vertical="center" wrapText="1"/>
    </xf>
    <xf numFmtId="165" fontId="17" fillId="5" borderId="16" xfId="0" applyNumberFormat="1" applyFont="1" applyFill="1" applyBorder="1" applyAlignment="1">
      <alignment horizontal="center" vertical="center" wrapText="1"/>
    </xf>
    <xf numFmtId="0" fontId="17" fillId="5" borderId="47"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17" fillId="5" borderId="48" xfId="0" applyFont="1" applyFill="1" applyBorder="1" applyAlignment="1">
      <alignment horizontal="center" vertical="center" wrapText="1"/>
    </xf>
    <xf numFmtId="43" fontId="17" fillId="5" borderId="59" xfId="2" applyFont="1" applyFill="1" applyBorder="1" applyAlignment="1">
      <alignment horizontal="center" vertical="center" wrapText="1"/>
    </xf>
    <xf numFmtId="43" fontId="17" fillId="5" borderId="16" xfId="2" applyFont="1" applyFill="1" applyBorder="1" applyAlignment="1">
      <alignment horizontal="center" vertical="center" wrapText="1"/>
    </xf>
    <xf numFmtId="43" fontId="17" fillId="5" borderId="60" xfId="2" applyFont="1" applyFill="1" applyBorder="1" applyAlignment="1">
      <alignment horizontal="center" vertical="center" wrapText="1"/>
    </xf>
    <xf numFmtId="43" fontId="17" fillId="5" borderId="57" xfId="2" applyFont="1" applyFill="1" applyBorder="1" applyAlignment="1">
      <alignment horizontal="center" vertical="center" wrapText="1"/>
    </xf>
    <xf numFmtId="43" fontId="17" fillId="5" borderId="18" xfId="2" applyFont="1" applyFill="1" applyBorder="1" applyAlignment="1">
      <alignment horizontal="center" vertical="center" wrapText="1"/>
    </xf>
    <xf numFmtId="43" fontId="17" fillId="5" borderId="58" xfId="2" applyFont="1" applyFill="1" applyBorder="1" applyAlignment="1">
      <alignment horizontal="center" vertical="center" wrapText="1"/>
    </xf>
    <xf numFmtId="173" fontId="17" fillId="5" borderId="62" xfId="0" applyNumberFormat="1" applyFont="1" applyFill="1" applyBorder="1" applyAlignment="1">
      <alignment horizontal="center" vertical="center" wrapText="1"/>
    </xf>
    <xf numFmtId="173" fontId="17" fillId="5" borderId="51" xfId="0" applyNumberFormat="1"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7" fillId="5" borderId="8" xfId="0" applyFont="1" applyFill="1" applyBorder="1" applyAlignment="1">
      <alignment horizontal="center" vertical="center" wrapText="1"/>
    </xf>
    <xf numFmtId="4" fontId="10" fillId="0" borderId="36"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4" fontId="10" fillId="0" borderId="8" xfId="0" applyNumberFormat="1" applyFont="1" applyBorder="1" applyAlignment="1">
      <alignment horizontal="center" vertical="center" wrapText="1"/>
    </xf>
    <xf numFmtId="1" fontId="10" fillId="0" borderId="21" xfId="0" applyNumberFormat="1" applyFont="1" applyBorder="1" applyAlignment="1">
      <alignment horizontal="center" vertical="center" wrapText="1"/>
    </xf>
    <xf numFmtId="1" fontId="10" fillId="0" borderId="10" xfId="0" applyNumberFormat="1" applyFont="1" applyBorder="1" applyAlignment="1">
      <alignment horizontal="center" vertical="center" wrapText="1"/>
    </xf>
    <xf numFmtId="1" fontId="10" fillId="0" borderId="11" xfId="0" applyNumberFormat="1" applyFont="1" applyBorder="1" applyAlignment="1">
      <alignment horizontal="center" vertical="center" wrapText="1"/>
    </xf>
    <xf numFmtId="0" fontId="10" fillId="0" borderId="22" xfId="0" quotePrefix="1" applyNumberFormat="1" applyFont="1" applyBorder="1" applyAlignment="1">
      <alignment horizontal="center" vertical="center" wrapText="1"/>
    </xf>
    <xf numFmtId="0" fontId="10" fillId="0" borderId="13" xfId="0" quotePrefix="1" applyNumberFormat="1" applyFont="1" applyBorder="1" applyAlignment="1">
      <alignment horizontal="center" vertical="center" wrapText="1"/>
    </xf>
    <xf numFmtId="0" fontId="10" fillId="0" borderId="14" xfId="0" quotePrefix="1" applyNumberFormat="1" applyFont="1" applyBorder="1" applyAlignment="1">
      <alignment horizontal="center" vertical="center" wrapText="1"/>
    </xf>
    <xf numFmtId="0" fontId="10" fillId="0" borderId="12" xfId="0" applyFont="1" applyBorder="1" applyAlignment="1">
      <alignment horizontal="lef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10" fillId="0" borderId="61" xfId="0" applyFont="1" applyBorder="1" applyAlignment="1">
      <alignment horizontal="center" vertical="center"/>
    </xf>
    <xf numFmtId="0" fontId="10" fillId="0" borderId="52" xfId="0" applyFont="1" applyBorder="1" applyAlignment="1">
      <alignment horizontal="center" vertical="center"/>
    </xf>
    <xf numFmtId="15" fontId="10" fillId="0" borderId="57" xfId="0" applyNumberFormat="1" applyFont="1" applyBorder="1" applyAlignment="1">
      <alignment horizontal="center" vertical="center"/>
    </xf>
    <xf numFmtId="0" fontId="10" fillId="0" borderId="58"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57" xfId="0" applyFont="1" applyBorder="1" applyAlignment="1">
      <alignment horizontal="center" vertical="center"/>
    </xf>
    <xf numFmtId="0" fontId="9" fillId="4" borderId="49" xfId="0" applyFont="1" applyFill="1" applyBorder="1" applyAlignment="1">
      <alignment horizontal="center" vertical="center"/>
    </xf>
    <xf numFmtId="0" fontId="9" fillId="4" borderId="46" xfId="0" applyFont="1" applyFill="1" applyBorder="1" applyAlignment="1">
      <alignment horizontal="center" vertical="center"/>
    </xf>
    <xf numFmtId="2" fontId="9" fillId="6" borderId="9" xfId="2" applyNumberFormat="1" applyFont="1" applyFill="1" applyBorder="1" applyAlignment="1">
      <alignment horizontal="center" vertical="center" wrapText="1"/>
    </xf>
    <xf numFmtId="2" fontId="9" fillId="6" borderId="11" xfId="2" applyNumberFormat="1" applyFont="1" applyFill="1" applyBorder="1" applyAlignment="1">
      <alignment horizontal="center" vertical="center" wrapText="1"/>
    </xf>
    <xf numFmtId="2" fontId="10" fillId="5" borderId="6"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wrapText="1"/>
    </xf>
    <xf numFmtId="2" fontId="10" fillId="5" borderId="9" xfId="2" applyNumberFormat="1" applyFont="1" applyFill="1" applyBorder="1" applyAlignment="1">
      <alignment horizontal="center" vertical="center" wrapText="1"/>
    </xf>
    <xf numFmtId="2" fontId="10" fillId="5" borderId="11" xfId="2" applyNumberFormat="1" applyFont="1" applyFill="1" applyBorder="1" applyAlignment="1">
      <alignment horizontal="center" vertical="center" wrapText="1"/>
    </xf>
    <xf numFmtId="2" fontId="10" fillId="6" borderId="12" xfId="2" applyNumberFormat="1" applyFont="1" applyFill="1" applyBorder="1" applyAlignment="1">
      <alignment horizontal="center" vertical="center" wrapText="1"/>
    </xf>
    <xf numFmtId="2" fontId="10" fillId="6" borderId="14" xfId="2" applyNumberFormat="1" applyFont="1" applyFill="1" applyBorder="1" applyAlignment="1">
      <alignment horizontal="center" vertical="center" wrapText="1"/>
    </xf>
    <xf numFmtId="2" fontId="16" fillId="5" borderId="9" xfId="2" applyNumberFormat="1" applyFont="1" applyFill="1" applyBorder="1" applyAlignment="1">
      <alignment horizontal="center" vertical="center" wrapText="1"/>
    </xf>
    <xf numFmtId="2" fontId="16" fillId="5" borderId="11" xfId="2" applyNumberFormat="1" applyFont="1" applyFill="1" applyBorder="1" applyAlignment="1">
      <alignment horizontal="center" vertical="center" wrapText="1"/>
    </xf>
    <xf numFmtId="0" fontId="9" fillId="0" borderId="0" xfId="0" applyFont="1" applyBorder="1" applyAlignment="1">
      <alignment horizontal="left" vertical="center" wrapText="1"/>
    </xf>
    <xf numFmtId="43" fontId="9" fillId="0" borderId="0" xfId="2" applyFont="1" applyFill="1" applyBorder="1" applyAlignment="1">
      <alignment horizontal="left" wrapText="1"/>
    </xf>
    <xf numFmtId="0" fontId="10" fillId="0" borderId="0" xfId="0" applyFont="1" applyBorder="1" applyAlignment="1">
      <alignment horizontal="left" vertical="top" wrapText="1"/>
    </xf>
    <xf numFmtId="0" fontId="9" fillId="0" borderId="0" xfId="0" applyFont="1" applyBorder="1" applyAlignment="1">
      <alignment horizontal="left" vertical="top" wrapText="1"/>
    </xf>
    <xf numFmtId="0" fontId="10" fillId="0" borderId="0" xfId="0" applyFont="1" applyBorder="1" applyAlignment="1">
      <alignment horizontal="left" vertical="center" wrapText="1"/>
    </xf>
    <xf numFmtId="43" fontId="10" fillId="0" borderId="0" xfId="2" applyFont="1" applyFill="1" applyBorder="1" applyAlignment="1">
      <alignment horizontal="left" wrapText="1"/>
    </xf>
    <xf numFmtId="0" fontId="10" fillId="0" borderId="55" xfId="0" applyFont="1" applyBorder="1" applyAlignment="1">
      <alignment horizontal="center" vertical="center"/>
    </xf>
    <xf numFmtId="0" fontId="10" fillId="0" borderId="56" xfId="0" applyFont="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9" fillId="5" borderId="6" xfId="0" applyFont="1" applyFill="1" applyBorder="1" applyAlignment="1">
      <alignment horizontal="left" vertical="center" wrapText="1"/>
    </xf>
    <xf numFmtId="0" fontId="9" fillId="5" borderId="37" xfId="0" applyFont="1" applyFill="1" applyBorder="1" applyAlignment="1">
      <alignment horizontal="left" vertical="center" wrapText="1"/>
    </xf>
    <xf numFmtId="43" fontId="10" fillId="0" borderId="36" xfId="2" applyFont="1" applyFill="1" applyBorder="1" applyAlignment="1">
      <alignment horizontal="center" vertical="center" wrapText="1"/>
    </xf>
    <xf numFmtId="43" fontId="10" fillId="0" borderId="8" xfId="2" applyFont="1" applyFill="1" applyBorder="1" applyAlignment="1">
      <alignment horizontal="center" vertical="center" wrapText="1"/>
    </xf>
    <xf numFmtId="0" fontId="9" fillId="0" borderId="24" xfId="0" applyFont="1" applyBorder="1" applyAlignment="1">
      <alignment horizontal="left" vertical="center" wrapText="1"/>
    </xf>
    <xf numFmtId="0" fontId="9" fillId="0" borderId="33" xfId="0" applyFont="1" applyBorder="1" applyAlignment="1">
      <alignment horizontal="left" vertical="center" wrapText="1"/>
    </xf>
    <xf numFmtId="0" fontId="9" fillId="4" borderId="9" xfId="0" applyFont="1" applyFill="1" applyBorder="1" applyAlignment="1">
      <alignment horizontal="center" vertical="top" wrapText="1"/>
    </xf>
    <xf numFmtId="0" fontId="9" fillId="4" borderId="11" xfId="0" applyFont="1" applyFill="1" applyBorder="1" applyAlignment="1">
      <alignment horizontal="center" vertical="top" wrapText="1"/>
    </xf>
    <xf numFmtId="0" fontId="9" fillId="4" borderId="25" xfId="0" applyFont="1" applyFill="1" applyBorder="1" applyAlignment="1">
      <alignment horizontal="center" vertical="top" wrapText="1"/>
    </xf>
    <xf numFmtId="0" fontId="9" fillId="4" borderId="26" xfId="0" applyFont="1" applyFill="1" applyBorder="1" applyAlignment="1">
      <alignment horizontal="center" vertical="top" wrapText="1"/>
    </xf>
    <xf numFmtId="0" fontId="9" fillId="0" borderId="61" xfId="0" applyFont="1" applyFill="1" applyBorder="1" applyAlignment="1">
      <alignment horizontal="center" vertical="top" wrapText="1"/>
    </xf>
    <xf numFmtId="0" fontId="9" fillId="4" borderId="6"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0" borderId="61" xfId="0" applyFont="1" applyFill="1" applyBorder="1" applyAlignment="1">
      <alignment horizontal="center" vertical="center" wrapText="1"/>
    </xf>
    <xf numFmtId="0" fontId="11" fillId="5" borderId="61" xfId="0" applyFont="1" applyFill="1" applyBorder="1" applyAlignment="1">
      <alignment horizontal="left" wrapText="1" indent="1"/>
    </xf>
    <xf numFmtId="0" fontId="11" fillId="5" borderId="57" xfId="0" applyFont="1" applyFill="1" applyBorder="1" applyAlignment="1">
      <alignment horizontal="left" wrapText="1" indent="1"/>
    </xf>
    <xf numFmtId="0" fontId="9" fillId="5" borderId="9" xfId="0" applyFont="1" applyFill="1" applyBorder="1" applyAlignment="1">
      <alignment horizontal="left" vertical="center" wrapText="1"/>
    </xf>
    <xf numFmtId="0" fontId="9" fillId="5" borderId="38" xfId="0" applyFont="1" applyFill="1" applyBorder="1" applyAlignment="1">
      <alignment horizontal="left" vertical="center" wrapText="1"/>
    </xf>
    <xf numFmtId="164" fontId="10" fillId="0" borderId="21" xfId="2" applyNumberFormat="1" applyFont="1" applyFill="1" applyBorder="1" applyAlignment="1">
      <alignment horizontal="center" vertical="center" wrapText="1"/>
    </xf>
    <xf numFmtId="164" fontId="10" fillId="0" borderId="11" xfId="2" applyNumberFormat="1" applyFont="1" applyFill="1" applyBorder="1" applyAlignment="1">
      <alignment horizontal="center" vertical="center" wrapText="1"/>
    </xf>
    <xf numFmtId="43" fontId="9" fillId="0" borderId="25" xfId="2" applyFont="1" applyFill="1" applyBorder="1" applyAlignment="1">
      <alignment horizontal="left" vertical="center" wrapText="1"/>
    </xf>
    <xf numFmtId="43" fontId="9" fillId="0" borderId="34" xfId="2" applyFont="1" applyFill="1" applyBorder="1" applyAlignment="1">
      <alignment horizontal="left" vertical="center" wrapText="1"/>
    </xf>
    <xf numFmtId="0" fontId="9" fillId="5" borderId="12" xfId="0" applyFont="1" applyFill="1" applyBorder="1" applyAlignment="1">
      <alignment horizontal="left" vertical="center"/>
    </xf>
    <xf numFmtId="0" fontId="9" fillId="5" borderId="39" xfId="0" applyFont="1" applyFill="1" applyBorder="1" applyAlignment="1">
      <alignment horizontal="left" vertical="center"/>
    </xf>
    <xf numFmtId="43" fontId="9" fillId="0" borderId="27" xfId="2" applyFont="1" applyFill="1" applyBorder="1" applyAlignment="1">
      <alignment horizontal="left" vertical="center" wrapText="1"/>
    </xf>
    <xf numFmtId="43" fontId="9" fillId="0" borderId="35" xfId="2" applyFont="1" applyFill="1" applyBorder="1" applyAlignment="1">
      <alignment horizontal="left" vertical="center" wrapText="1"/>
    </xf>
    <xf numFmtId="0" fontId="5" fillId="0" borderId="40" xfId="0" applyFont="1" applyBorder="1" applyAlignment="1">
      <alignment vertical="center" wrapText="1"/>
    </xf>
    <xf numFmtId="0" fontId="5" fillId="0" borderId="41" xfId="0" applyFont="1" applyBorder="1" applyAlignment="1">
      <alignment vertical="center" wrapText="1"/>
    </xf>
  </cellXfs>
  <cellStyles count="6">
    <cellStyle name="%" xfId="3" xr:uid="{860BF38A-B98A-4EB5-A310-25EC3CF3A209}"/>
    <cellStyle name="Comma" xfId="2" builtinId="3"/>
    <cellStyle name="Good" xfId="4" builtinId="26"/>
    <cellStyle name="Input" xfId="5" builtinId="20"/>
    <cellStyle name="Normal" xfId="0" builtinId="0"/>
    <cellStyle name="Normal 2" xfId="1" xr:uid="{00000000-0005-0000-0000-000001000000}"/>
  </cellStyles>
  <dxfs count="7">
    <dxf>
      <font>
        <b/>
        <i val="0"/>
        <color rgb="FF00B050"/>
      </font>
    </dxf>
    <dxf>
      <font>
        <b/>
        <i val="0"/>
        <color rgb="FFFF0000"/>
      </font>
    </dxf>
    <dxf>
      <font>
        <b/>
        <i val="0"/>
        <color auto="1"/>
      </font>
    </dxf>
    <dxf>
      <font>
        <b/>
        <i val="0"/>
        <color rgb="FFFF0000"/>
      </font>
    </dxf>
    <dxf>
      <font>
        <b/>
        <i val="0"/>
        <color rgb="FF00B050"/>
      </font>
    </dxf>
    <dxf>
      <font>
        <b/>
        <i val="0"/>
        <color rgb="FF00B050"/>
      </font>
    </dxf>
    <dxf>
      <font>
        <b/>
        <i val="0"/>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90208</xdr:colOff>
      <xdr:row>1</xdr:row>
      <xdr:rowOff>39781</xdr:rowOff>
    </xdr:from>
    <xdr:to>
      <xdr:col>1</xdr:col>
      <xdr:colOff>3731560</xdr:colOff>
      <xdr:row>2</xdr:row>
      <xdr:rowOff>110015</xdr:rowOff>
    </xdr:to>
    <xdr:pic>
      <xdr:nvPicPr>
        <xdr:cNvPr id="2" name="Picture 1" descr="Offic">
          <a:extLst>
            <a:ext uri="{FF2B5EF4-FFF2-40B4-BE49-F238E27FC236}">
              <a16:creationId xmlns:a16="http://schemas.microsoft.com/office/drawing/2014/main" id="{CE0C3BF1-3689-4265-85E5-D2F5FC26AA1D}"/>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113" t="33068" r="6069" b="19176"/>
        <a:stretch/>
      </xdr:blipFill>
      <xdr:spPr bwMode="auto">
        <a:xfrm>
          <a:off x="213473" y="107016"/>
          <a:ext cx="3641352" cy="5857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27"/>
  <sheetViews>
    <sheetView showGridLines="0" zoomScale="70" zoomScaleNormal="70" workbookViewId="0">
      <selection activeCell="H15" sqref="H15"/>
    </sheetView>
  </sheetViews>
  <sheetFormatPr defaultColWidth="9.140625" defaultRowHeight="12.75" x14ac:dyDescent="0.2"/>
  <cols>
    <col min="1" max="1" width="5.85546875" style="3" customWidth="1"/>
    <col min="2" max="2" width="20" style="4" customWidth="1"/>
    <col min="3" max="3" width="48.85546875" style="2" customWidth="1"/>
    <col min="4" max="4" width="12.7109375" style="1" customWidth="1"/>
    <col min="5" max="5" width="40" style="1" customWidth="1"/>
    <col min="6" max="6" width="13" style="1" customWidth="1"/>
    <col min="7" max="7" width="1" style="1" customWidth="1"/>
    <col min="8" max="8" width="81.28515625" style="1" customWidth="1"/>
    <col min="9" max="9" width="16.85546875" style="1" customWidth="1"/>
    <col min="10" max="10" width="42.5703125" style="1" customWidth="1"/>
    <col min="11" max="16384" width="9.140625" style="3"/>
  </cols>
  <sheetData>
    <row r="1" spans="1:10" s="102" customFormat="1" ht="15.75" x14ac:dyDescent="0.25">
      <c r="A1" s="129" t="s">
        <v>0</v>
      </c>
      <c r="B1" s="101"/>
      <c r="C1" s="101"/>
      <c r="D1" s="101"/>
      <c r="E1" s="101"/>
      <c r="F1" s="101"/>
      <c r="G1" s="101"/>
      <c r="H1" s="101"/>
      <c r="I1" s="101"/>
      <c r="J1" s="101"/>
    </row>
    <row r="2" spans="1:10" s="102" customFormat="1" ht="12.75" customHeight="1" x14ac:dyDescent="0.2">
      <c r="A2" s="301" t="e">
        <f>#REF!</f>
        <v>#REF!</v>
      </c>
      <c r="B2" s="301"/>
      <c r="C2" s="301"/>
      <c r="D2" s="301"/>
      <c r="E2" s="301"/>
      <c r="F2" s="301"/>
      <c r="G2" s="103"/>
      <c r="H2" s="103"/>
      <c r="I2" s="103"/>
      <c r="J2" s="103"/>
    </row>
    <row r="3" spans="1:10" s="102" customFormat="1" ht="27" customHeight="1" x14ac:dyDescent="0.2">
      <c r="A3" s="301" t="e">
        <f>#REF!</f>
        <v>#REF!</v>
      </c>
      <c r="B3" s="301"/>
      <c r="C3" s="301"/>
      <c r="D3" s="301"/>
      <c r="E3" s="301"/>
      <c r="F3" s="301"/>
      <c r="G3" s="104"/>
      <c r="H3" s="104"/>
      <c r="I3" s="104"/>
      <c r="J3" s="104"/>
    </row>
    <row r="4" spans="1:10" x14ac:dyDescent="0.2">
      <c r="A4" s="100"/>
      <c r="B4" s="100"/>
      <c r="C4" s="100"/>
      <c r="D4" s="105"/>
      <c r="E4" s="105"/>
      <c r="F4" s="105"/>
      <c r="G4" s="105"/>
      <c r="H4" s="105"/>
      <c r="I4" s="105"/>
      <c r="J4" s="105"/>
    </row>
    <row r="5" spans="1:10" x14ac:dyDescent="0.2">
      <c r="A5" s="299" t="s">
        <v>94</v>
      </c>
      <c r="B5" s="300"/>
      <c r="C5" s="119"/>
      <c r="D5" s="108"/>
      <c r="E5" s="103"/>
      <c r="F5" s="103"/>
      <c r="G5" s="103"/>
      <c r="H5" s="103"/>
      <c r="I5" s="103"/>
      <c r="J5" s="103"/>
    </row>
    <row r="6" spans="1:10" x14ac:dyDescent="0.2">
      <c r="A6" s="7"/>
      <c r="B6" s="7"/>
      <c r="C6" s="8"/>
      <c r="D6" s="107"/>
      <c r="E6" s="107"/>
      <c r="F6" s="107"/>
      <c r="G6" s="106"/>
      <c r="H6" s="107"/>
      <c r="I6" s="107"/>
      <c r="J6" s="107"/>
    </row>
    <row r="7" spans="1:10" s="2" customFormat="1" ht="25.5" x14ac:dyDescent="0.25">
      <c r="A7" s="120" t="s">
        <v>1</v>
      </c>
      <c r="B7" s="121" t="s">
        <v>2</v>
      </c>
      <c r="C7" s="122" t="s">
        <v>3</v>
      </c>
      <c r="D7" s="123" t="s">
        <v>7</v>
      </c>
      <c r="E7" s="124" t="s">
        <v>8</v>
      </c>
      <c r="F7" s="123" t="s">
        <v>9</v>
      </c>
      <c r="G7" s="12"/>
      <c r="H7" s="125" t="s">
        <v>4</v>
      </c>
      <c r="I7" s="126" t="s">
        <v>5</v>
      </c>
      <c r="J7" s="127" t="s">
        <v>6</v>
      </c>
    </row>
    <row r="8" spans="1:10" ht="51" x14ac:dyDescent="0.2">
      <c r="A8" s="317" t="s">
        <v>27</v>
      </c>
      <c r="B8" s="327" t="s">
        <v>83</v>
      </c>
      <c r="C8" s="328" t="s">
        <v>85</v>
      </c>
      <c r="D8" s="329">
        <v>40</v>
      </c>
      <c r="E8" s="21" t="s">
        <v>84</v>
      </c>
      <c r="F8" s="22">
        <v>10</v>
      </c>
      <c r="G8" s="12"/>
      <c r="H8" s="21" t="s">
        <v>99</v>
      </c>
      <c r="I8" s="29"/>
      <c r="J8" s="9"/>
    </row>
    <row r="9" spans="1:10" ht="102" x14ac:dyDescent="0.2">
      <c r="A9" s="317"/>
      <c r="B9" s="327"/>
      <c r="C9" s="328"/>
      <c r="D9" s="329"/>
      <c r="E9" s="23" t="s">
        <v>95</v>
      </c>
      <c r="F9" s="24">
        <v>10</v>
      </c>
      <c r="G9" s="12"/>
      <c r="H9" s="31" t="s">
        <v>108</v>
      </c>
      <c r="I9" s="30"/>
      <c r="J9" s="10"/>
    </row>
    <row r="10" spans="1:10" ht="51" x14ac:dyDescent="0.2">
      <c r="A10" s="317"/>
      <c r="B10" s="327"/>
      <c r="C10" s="328"/>
      <c r="D10" s="329"/>
      <c r="E10" s="23" t="s">
        <v>109</v>
      </c>
      <c r="F10" s="24">
        <v>10</v>
      </c>
      <c r="G10" s="12"/>
      <c r="H10" s="23" t="s">
        <v>107</v>
      </c>
      <c r="I10" s="30"/>
      <c r="J10" s="10"/>
    </row>
    <row r="11" spans="1:10" ht="63.75" x14ac:dyDescent="0.2">
      <c r="A11" s="317"/>
      <c r="B11" s="327"/>
      <c r="C11" s="328"/>
      <c r="D11" s="329"/>
      <c r="E11" s="23" t="s">
        <v>96</v>
      </c>
      <c r="F11" s="24">
        <v>10</v>
      </c>
      <c r="G11" s="12"/>
      <c r="H11" s="23" t="s">
        <v>110</v>
      </c>
      <c r="I11" s="26"/>
      <c r="J11" s="11"/>
    </row>
    <row r="12" spans="1:10" ht="76.5" x14ac:dyDescent="0.2">
      <c r="A12" s="317" t="s">
        <v>28</v>
      </c>
      <c r="B12" s="327" t="s">
        <v>10</v>
      </c>
      <c r="C12" s="330" t="s">
        <v>92</v>
      </c>
      <c r="D12" s="329">
        <v>40</v>
      </c>
      <c r="E12" s="21" t="s">
        <v>86</v>
      </c>
      <c r="F12" s="22">
        <v>15</v>
      </c>
      <c r="G12" s="12"/>
      <c r="H12" s="33" t="s">
        <v>98</v>
      </c>
      <c r="I12" s="29"/>
      <c r="J12" s="9"/>
    </row>
    <row r="13" spans="1:10" ht="69.75" customHeight="1" x14ac:dyDescent="0.2">
      <c r="A13" s="317"/>
      <c r="B13" s="327"/>
      <c r="C13" s="330"/>
      <c r="D13" s="329"/>
      <c r="E13" s="23" t="s">
        <v>87</v>
      </c>
      <c r="F13" s="24">
        <v>10</v>
      </c>
      <c r="G13" s="12"/>
      <c r="H13" s="31" t="s">
        <v>97</v>
      </c>
      <c r="I13" s="30"/>
      <c r="J13" s="10"/>
    </row>
    <row r="14" spans="1:10" ht="63.75" customHeight="1" x14ac:dyDescent="0.2">
      <c r="A14" s="317"/>
      <c r="B14" s="327"/>
      <c r="C14" s="330"/>
      <c r="D14" s="329"/>
      <c r="E14" s="25" t="s">
        <v>88</v>
      </c>
      <c r="F14" s="26">
        <v>15</v>
      </c>
      <c r="G14" s="12"/>
      <c r="H14" s="25" t="s">
        <v>141</v>
      </c>
      <c r="I14" s="34"/>
      <c r="J14" s="11"/>
    </row>
    <row r="15" spans="1:10" ht="89.25" x14ac:dyDescent="0.2">
      <c r="A15" s="324" t="s">
        <v>29</v>
      </c>
      <c r="B15" s="327" t="s">
        <v>11</v>
      </c>
      <c r="C15" s="330" t="s">
        <v>93</v>
      </c>
      <c r="D15" s="329">
        <v>20</v>
      </c>
      <c r="E15" s="27" t="s">
        <v>89</v>
      </c>
      <c r="F15" s="22">
        <v>10</v>
      </c>
      <c r="G15" s="12"/>
      <c r="H15" s="113" t="s">
        <v>100</v>
      </c>
      <c r="I15" s="35"/>
      <c r="J15" s="9"/>
    </row>
    <row r="16" spans="1:10" ht="38.25" x14ac:dyDescent="0.2">
      <c r="A16" s="325"/>
      <c r="B16" s="327"/>
      <c r="C16" s="330"/>
      <c r="D16" s="329"/>
      <c r="E16" s="109" t="s">
        <v>90</v>
      </c>
      <c r="F16" s="110">
        <v>5</v>
      </c>
      <c r="G16" s="12"/>
      <c r="H16" s="114" t="s">
        <v>101</v>
      </c>
      <c r="I16" s="111"/>
      <c r="J16" s="112"/>
    </row>
    <row r="17" spans="1:10" ht="63.75" x14ac:dyDescent="0.2">
      <c r="A17" s="326"/>
      <c r="B17" s="327"/>
      <c r="C17" s="330"/>
      <c r="D17" s="329"/>
      <c r="E17" s="28" t="s">
        <v>91</v>
      </c>
      <c r="F17" s="26">
        <v>5</v>
      </c>
      <c r="G17" s="12"/>
      <c r="H17" s="32" t="s">
        <v>102</v>
      </c>
      <c r="I17" s="26"/>
      <c r="J17" s="13"/>
    </row>
    <row r="18" spans="1:10" x14ac:dyDescent="0.2">
      <c r="A18" s="15"/>
      <c r="B18" s="15"/>
      <c r="C18" s="15"/>
      <c r="D18" s="16"/>
      <c r="E18" s="17"/>
      <c r="F18" s="16"/>
      <c r="G18" s="20"/>
      <c r="H18" s="18"/>
      <c r="I18" s="19"/>
      <c r="J18" s="17"/>
    </row>
    <row r="19" spans="1:10" ht="15" customHeight="1" x14ac:dyDescent="0.2">
      <c r="A19" s="302" t="s">
        <v>12</v>
      </c>
      <c r="B19" s="303"/>
      <c r="C19" s="303"/>
      <c r="D19" s="305">
        <f>SUM(D8:D18)</f>
        <v>100</v>
      </c>
      <c r="E19" s="306"/>
      <c r="F19" s="306"/>
      <c r="G19" s="306"/>
      <c r="H19" s="318">
        <f>SUM(I8:I17)</f>
        <v>0</v>
      </c>
      <c r="I19" s="319"/>
      <c r="J19" s="320"/>
    </row>
    <row r="20" spans="1:10" ht="15" customHeight="1" x14ac:dyDescent="0.2">
      <c r="A20" s="310" t="s">
        <v>13</v>
      </c>
      <c r="B20" s="311"/>
      <c r="C20" s="311"/>
      <c r="D20" s="307" t="s">
        <v>103</v>
      </c>
      <c r="E20" s="308"/>
      <c r="F20" s="308"/>
      <c r="G20" s="309"/>
      <c r="H20" s="321"/>
      <c r="I20" s="322"/>
      <c r="J20" s="323"/>
    </row>
    <row r="21" spans="1:10" ht="15" customHeight="1" x14ac:dyDescent="0.2">
      <c r="A21" s="315" t="s">
        <v>14</v>
      </c>
      <c r="B21" s="316"/>
      <c r="C21" s="316"/>
      <c r="D21" s="312" t="s">
        <v>15</v>
      </c>
      <c r="E21" s="313"/>
      <c r="F21" s="313"/>
      <c r="G21" s="314"/>
      <c r="H21" s="304" t="str">
        <f>IF(H19&gt;=60,"COMPLIANT","NON-COMPLIANT")</f>
        <v>NON-COMPLIANT</v>
      </c>
      <c r="I21" s="304"/>
      <c r="J21" s="304"/>
    </row>
    <row r="22" spans="1:10" s="116" customFormat="1" ht="15" customHeight="1" x14ac:dyDescent="0.2">
      <c r="A22" s="117"/>
      <c r="B22" s="117"/>
      <c r="C22" s="115"/>
      <c r="D22" s="115"/>
      <c r="E22" s="115"/>
      <c r="F22" s="115"/>
      <c r="G22" s="115"/>
      <c r="H22" s="115"/>
      <c r="I22" s="115"/>
      <c r="J22" s="115"/>
    </row>
    <row r="23" spans="1:10" s="116" customFormat="1" ht="15" customHeight="1" x14ac:dyDescent="0.2">
      <c r="A23" s="118"/>
      <c r="B23" s="41"/>
      <c r="C23" s="6"/>
      <c r="D23" s="6"/>
      <c r="E23" s="6"/>
      <c r="F23" s="6"/>
      <c r="G23" s="6"/>
      <c r="H23" s="6"/>
      <c r="I23" s="6"/>
      <c r="J23" s="6"/>
    </row>
    <row r="24" spans="1:10" s="116" customFormat="1" ht="15" customHeight="1" x14ac:dyDescent="0.2">
      <c r="A24" s="118" t="s">
        <v>35</v>
      </c>
      <c r="B24" s="41"/>
      <c r="C24" s="5" t="s">
        <v>105</v>
      </c>
      <c r="D24" s="6"/>
      <c r="E24" s="6"/>
      <c r="F24" s="6"/>
      <c r="G24" s="6"/>
      <c r="H24" s="6"/>
      <c r="I24" s="6"/>
      <c r="J24" s="6"/>
    </row>
    <row r="25" spans="1:10" s="116" customFormat="1" ht="15" customHeight="1" x14ac:dyDescent="0.2">
      <c r="A25" s="41"/>
      <c r="B25" s="41"/>
      <c r="C25" s="128" t="s">
        <v>104</v>
      </c>
      <c r="D25" s="6"/>
      <c r="E25" s="6"/>
      <c r="F25" s="6"/>
      <c r="G25" s="6"/>
      <c r="H25" s="6"/>
      <c r="I25" s="6"/>
      <c r="J25" s="6"/>
    </row>
    <row r="26" spans="1:10" x14ac:dyDescent="0.2">
      <c r="C26" s="5" t="s">
        <v>37</v>
      </c>
      <c r="D26" s="6"/>
    </row>
    <row r="27" spans="1:10" x14ac:dyDescent="0.2">
      <c r="C27" s="2" t="s">
        <v>106</v>
      </c>
    </row>
  </sheetData>
  <mergeCells count="23">
    <mergeCell ref="D8:D11"/>
    <mergeCell ref="B15:B17"/>
    <mergeCell ref="C15:C17"/>
    <mergeCell ref="D15:D17"/>
    <mergeCell ref="B12:B14"/>
    <mergeCell ref="C12:C14"/>
    <mergeCell ref="D12:D14"/>
    <mergeCell ref="A5:B5"/>
    <mergeCell ref="A3:F3"/>
    <mergeCell ref="A2:F2"/>
    <mergeCell ref="A19:C19"/>
    <mergeCell ref="H21:J21"/>
    <mergeCell ref="D19:G19"/>
    <mergeCell ref="D20:G20"/>
    <mergeCell ref="A20:C20"/>
    <mergeCell ref="D21:G21"/>
    <mergeCell ref="A21:C21"/>
    <mergeCell ref="A8:A11"/>
    <mergeCell ref="A12:A14"/>
    <mergeCell ref="H19:J20"/>
    <mergeCell ref="A15:A17"/>
    <mergeCell ref="B8:B11"/>
    <mergeCell ref="C8:C11"/>
  </mergeCells>
  <conditionalFormatting sqref="H21:J21">
    <cfRule type="containsText" dxfId="6" priority="1" operator="containsText" text="NON-COMPLIANT">
      <formula>NOT(ISERROR(SEARCH("NON-COMPLIANT",H21)))</formula>
    </cfRule>
    <cfRule type="containsText" dxfId="5" priority="2" operator="containsText" text="COMPLIANT">
      <formula>NOT(ISERROR(SEARCH("COMPLIANT",H21)))</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71C5C-1570-4E78-81F3-87F5ACEE83CC}">
  <dimension ref="A1:F11"/>
  <sheetViews>
    <sheetView workbookViewId="0">
      <selection activeCell="A10" sqref="A10:C10"/>
    </sheetView>
  </sheetViews>
  <sheetFormatPr defaultRowHeight="15" x14ac:dyDescent="0.25"/>
  <cols>
    <col min="1" max="1" width="10.42578125" customWidth="1"/>
    <col min="2" max="2" width="11" customWidth="1"/>
    <col min="3" max="3" width="28.7109375" customWidth="1"/>
    <col min="4" max="4" width="8.140625" customWidth="1"/>
    <col min="5" max="5" width="9.42578125" customWidth="1"/>
    <col min="6" max="6" width="12.42578125" customWidth="1"/>
  </cols>
  <sheetData>
    <row r="1" spans="1:6" ht="18.75" customHeight="1" x14ac:dyDescent="0.25">
      <c r="A1" s="331" t="s">
        <v>160</v>
      </c>
      <c r="B1" s="332"/>
      <c r="C1" s="332"/>
      <c r="D1" s="332"/>
      <c r="E1" s="332"/>
      <c r="F1" s="333"/>
    </row>
    <row r="2" spans="1:6" ht="18.75" customHeight="1" thickBot="1" x14ac:dyDescent="0.3">
      <c r="A2" s="334"/>
      <c r="B2" s="335"/>
      <c r="C2" s="335"/>
      <c r="D2" s="335"/>
      <c r="E2" s="335"/>
      <c r="F2" s="336"/>
    </row>
    <row r="3" spans="1:6" ht="15.75" thickBot="1" x14ac:dyDescent="0.3">
      <c r="A3" s="337" t="s">
        <v>146</v>
      </c>
      <c r="B3" s="338"/>
      <c r="C3" s="338"/>
      <c r="D3" s="338"/>
      <c r="E3" s="338"/>
      <c r="F3" s="339"/>
    </row>
    <row r="4" spans="1:6" ht="21" customHeight="1" x14ac:dyDescent="0.25">
      <c r="A4" s="342" t="s">
        <v>147</v>
      </c>
      <c r="B4" s="343"/>
      <c r="C4" s="343"/>
      <c r="D4" s="343"/>
      <c r="E4" s="344"/>
      <c r="F4" s="345"/>
    </row>
    <row r="5" spans="1:6" ht="15.75" thickBot="1" x14ac:dyDescent="0.3">
      <c r="A5" s="346" t="s">
        <v>144</v>
      </c>
      <c r="B5" s="347"/>
      <c r="C5" s="347"/>
      <c r="D5" s="264" t="s">
        <v>2</v>
      </c>
      <c r="E5" s="294" t="s">
        <v>148</v>
      </c>
      <c r="F5" s="295" t="s">
        <v>149</v>
      </c>
    </row>
    <row r="6" spans="1:6" ht="28.5" customHeight="1" x14ac:dyDescent="0.25">
      <c r="A6" s="340" t="s">
        <v>161</v>
      </c>
      <c r="B6" s="341"/>
      <c r="C6" s="341"/>
      <c r="D6" s="292" t="s">
        <v>143</v>
      </c>
      <c r="E6" s="296"/>
      <c r="F6" s="297"/>
    </row>
    <row r="7" spans="1:6" ht="39.75" customHeight="1" x14ac:dyDescent="0.25">
      <c r="A7" s="348" t="s">
        <v>162</v>
      </c>
      <c r="B7" s="349"/>
      <c r="C7" s="349"/>
      <c r="D7" s="293" t="s">
        <v>143</v>
      </c>
      <c r="E7" s="298"/>
      <c r="F7" s="289"/>
    </row>
    <row r="8" spans="1:6" ht="40.5" customHeight="1" x14ac:dyDescent="0.25">
      <c r="A8" s="350" t="s">
        <v>150</v>
      </c>
      <c r="B8" s="351"/>
      <c r="C8" s="351"/>
      <c r="D8" s="293" t="s">
        <v>143</v>
      </c>
      <c r="E8" s="298"/>
      <c r="F8" s="289"/>
    </row>
    <row r="9" spans="1:6" ht="51" customHeight="1" x14ac:dyDescent="0.25">
      <c r="A9" s="348" t="s">
        <v>165</v>
      </c>
      <c r="B9" s="349"/>
      <c r="C9" s="349"/>
      <c r="D9" s="293" t="s">
        <v>143</v>
      </c>
      <c r="E9" s="298"/>
      <c r="F9" s="289"/>
    </row>
    <row r="10" spans="1:6" ht="55.5" customHeight="1" thickBot="1" x14ac:dyDescent="0.3">
      <c r="A10" s="348" t="s">
        <v>163</v>
      </c>
      <c r="B10" s="349"/>
      <c r="C10" s="349"/>
      <c r="D10" s="293" t="s">
        <v>143</v>
      </c>
      <c r="E10" s="298"/>
      <c r="F10" s="289"/>
    </row>
    <row r="11" spans="1:6" ht="42.75" customHeight="1" thickBot="1" x14ac:dyDescent="0.3">
      <c r="A11" s="352" t="s">
        <v>151</v>
      </c>
      <c r="B11" s="353"/>
      <c r="C11" s="353"/>
      <c r="D11" s="354"/>
      <c r="E11" s="291"/>
      <c r="F11" s="290"/>
    </row>
  </sheetData>
  <mergeCells count="11">
    <mergeCell ref="A7:C7"/>
    <mergeCell ref="A8:C8"/>
    <mergeCell ref="A9:C9"/>
    <mergeCell ref="A10:C10"/>
    <mergeCell ref="A11:D11"/>
    <mergeCell ref="A1:F2"/>
    <mergeCell ref="A3:F3"/>
    <mergeCell ref="A6:C6"/>
    <mergeCell ref="A4:D4"/>
    <mergeCell ref="E4:F4"/>
    <mergeCell ref="A5:C5"/>
  </mergeCells>
  <dataValidations count="1">
    <dataValidation type="list" allowBlank="1" showInputMessage="1" showErrorMessage="1" sqref="E6:E11" xr:uid="{9709D57F-C73D-423D-B433-E1E7CD145DD2}">
      <formula1>$D$3:$D$3</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AC5E0-0653-4AC9-878E-49831828DCFA}">
  <dimension ref="A1:E16"/>
  <sheetViews>
    <sheetView tabSelected="1" topLeftCell="B2" zoomScale="96" zoomScaleNormal="96" workbookViewId="0">
      <selection activeCell="B10" sqref="B10"/>
    </sheetView>
  </sheetViews>
  <sheetFormatPr defaultRowHeight="15" x14ac:dyDescent="0.25"/>
  <cols>
    <col min="1" max="1" width="0.7109375" hidden="1" customWidth="1"/>
    <col min="2" max="2" width="70.5703125" customWidth="1"/>
    <col min="3" max="3" width="7.5703125" style="261" customWidth="1"/>
    <col min="4" max="4" width="11.7109375" customWidth="1"/>
    <col min="5" max="5" width="14.85546875" customWidth="1"/>
  </cols>
  <sheetData>
    <row r="1" spans="1:5" ht="36.75" customHeight="1" thickBot="1" x14ac:dyDescent="0.3">
      <c r="A1" s="271" t="s">
        <v>152</v>
      </c>
      <c r="B1" s="355" t="s">
        <v>153</v>
      </c>
      <c r="C1" s="356"/>
      <c r="D1" s="356"/>
      <c r="E1" s="357"/>
    </row>
    <row r="2" spans="1:5" ht="15" customHeight="1" x14ac:dyDescent="0.25">
      <c r="A2" s="360"/>
      <c r="B2" s="361"/>
      <c r="C2" s="362"/>
      <c r="D2" s="358"/>
      <c r="E2" s="359"/>
    </row>
    <row r="3" spans="1:5" ht="15" customHeight="1" x14ac:dyDescent="0.25">
      <c r="A3" s="360"/>
      <c r="B3" s="361"/>
      <c r="C3" s="362"/>
      <c r="D3" s="265" t="s">
        <v>148</v>
      </c>
      <c r="E3" s="276" t="s">
        <v>149</v>
      </c>
    </row>
    <row r="4" spans="1:5" ht="30.75" customHeight="1" x14ac:dyDescent="0.25">
      <c r="A4" s="272"/>
      <c r="B4" s="277" t="s">
        <v>156</v>
      </c>
      <c r="C4" s="262" t="s">
        <v>145</v>
      </c>
      <c r="D4" s="266"/>
      <c r="E4" s="278"/>
    </row>
    <row r="5" spans="1:5" ht="38.25" x14ac:dyDescent="0.25">
      <c r="A5" s="273"/>
      <c r="B5" s="279" t="s">
        <v>154</v>
      </c>
      <c r="C5" s="260" t="s">
        <v>143</v>
      </c>
      <c r="D5" s="267"/>
      <c r="E5" s="280"/>
    </row>
    <row r="6" spans="1:5" ht="25.5" x14ac:dyDescent="0.25">
      <c r="A6" s="273"/>
      <c r="B6" s="281" t="s">
        <v>155</v>
      </c>
      <c r="C6" s="260" t="s">
        <v>143</v>
      </c>
      <c r="D6" s="268"/>
      <c r="E6" s="282"/>
    </row>
    <row r="7" spans="1:5" x14ac:dyDescent="0.25">
      <c r="A7" s="273"/>
      <c r="B7" s="281" t="s">
        <v>157</v>
      </c>
      <c r="C7" s="260" t="s">
        <v>143</v>
      </c>
      <c r="D7" s="268"/>
      <c r="E7" s="282"/>
    </row>
    <row r="8" spans="1:5" ht="30.75" customHeight="1" x14ac:dyDescent="0.25">
      <c r="A8" s="272"/>
      <c r="B8" s="277" t="s">
        <v>168</v>
      </c>
      <c r="C8" s="262" t="s">
        <v>145</v>
      </c>
      <c r="D8" s="266"/>
      <c r="E8" s="278"/>
    </row>
    <row r="9" spans="1:5" ht="71.25" customHeight="1" x14ac:dyDescent="0.25">
      <c r="A9" s="273"/>
      <c r="B9" s="279" t="s">
        <v>167</v>
      </c>
      <c r="C9" s="260" t="s">
        <v>143</v>
      </c>
      <c r="D9" s="267"/>
      <c r="E9" s="280"/>
    </row>
    <row r="10" spans="1:5" ht="26.25" customHeight="1" x14ac:dyDescent="0.25">
      <c r="A10" s="273"/>
      <c r="B10" s="281" t="s">
        <v>155</v>
      </c>
      <c r="C10" s="260" t="s">
        <v>143</v>
      </c>
      <c r="D10" s="267"/>
      <c r="E10" s="280"/>
    </row>
    <row r="11" spans="1:5" x14ac:dyDescent="0.25">
      <c r="A11" s="273"/>
      <c r="B11" s="281" t="s">
        <v>166</v>
      </c>
      <c r="C11" s="260" t="s">
        <v>143</v>
      </c>
      <c r="D11" s="268"/>
      <c r="E11" s="282"/>
    </row>
    <row r="12" spans="1:5" ht="25.5" x14ac:dyDescent="0.25">
      <c r="A12" s="274"/>
      <c r="B12" s="281" t="s">
        <v>159</v>
      </c>
      <c r="C12" s="263" t="s">
        <v>143</v>
      </c>
      <c r="D12" s="268"/>
      <c r="E12" s="282"/>
    </row>
    <row r="13" spans="1:5" ht="29.25" customHeight="1" x14ac:dyDescent="0.25">
      <c r="A13" s="272"/>
      <c r="B13" s="277" t="s">
        <v>158</v>
      </c>
      <c r="C13" s="262" t="s">
        <v>145</v>
      </c>
      <c r="D13" s="266"/>
      <c r="E13" s="278"/>
    </row>
    <row r="14" spans="1:5" ht="27" customHeight="1" x14ac:dyDescent="0.25">
      <c r="A14" s="275"/>
      <c r="B14" s="279" t="s">
        <v>154</v>
      </c>
      <c r="C14" s="260" t="s">
        <v>143</v>
      </c>
      <c r="D14" s="270"/>
      <c r="E14" s="283"/>
    </row>
    <row r="15" spans="1:5" ht="25.5" x14ac:dyDescent="0.25">
      <c r="A15" s="273"/>
      <c r="B15" s="281" t="s">
        <v>155</v>
      </c>
      <c r="C15" s="260" t="s">
        <v>143</v>
      </c>
      <c r="D15" s="269"/>
      <c r="E15" s="284"/>
    </row>
    <row r="16" spans="1:5" ht="26.25" thickBot="1" x14ac:dyDescent="0.3">
      <c r="A16" s="40"/>
      <c r="B16" s="285" t="s">
        <v>164</v>
      </c>
      <c r="C16" s="286" t="s">
        <v>143</v>
      </c>
      <c r="D16" s="287"/>
      <c r="E16" s="288"/>
    </row>
  </sheetData>
  <mergeCells count="5">
    <mergeCell ref="B1:E1"/>
    <mergeCell ref="D2:E2"/>
    <mergeCell ref="A2:A3"/>
    <mergeCell ref="B2:B3"/>
    <mergeCell ref="C2:C3"/>
  </mergeCells>
  <conditionalFormatting sqref="D15:E16 D9:E12 D5:E7">
    <cfRule type="cellIs" dxfId="4" priority="1" operator="between">
      <formula>60</formula>
      <formula>100</formula>
    </cfRule>
    <cfRule type="cellIs" dxfId="3" priority="2" operator="between">
      <formula>0</formula>
      <formula>59</formula>
    </cfRule>
  </conditionalFormatting>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592FE-8D8C-4174-B4AE-10DE817E0EDC}">
  <sheetPr>
    <tabColor rgb="FFFFFF00"/>
  </sheetPr>
  <dimension ref="B1:DB49"/>
  <sheetViews>
    <sheetView showGridLines="0" topLeftCell="B4" zoomScale="70" zoomScaleNormal="70" zoomScaleSheetLayoutView="70" workbookViewId="0">
      <pane xSplit="6" topLeftCell="H1" activePane="topRight" state="frozen"/>
      <selection activeCell="B1" sqref="B1"/>
      <selection pane="topRight" activeCell="H29" sqref="H29"/>
    </sheetView>
  </sheetViews>
  <sheetFormatPr defaultColWidth="9.140625" defaultRowHeight="15" x14ac:dyDescent="0.2"/>
  <cols>
    <col min="1" max="1" width="1.85546875" style="147" customWidth="1"/>
    <col min="2" max="2" width="5.42578125" style="213" customWidth="1"/>
    <col min="3" max="3" width="18.28515625" style="213" customWidth="1"/>
    <col min="4" max="4" width="22" style="165" customWidth="1"/>
    <col min="5" max="5" width="12.140625" style="165" bestFit="1" customWidth="1"/>
    <col min="6" max="6" width="12.7109375" style="214" customWidth="1"/>
    <col min="7" max="7" width="14.85546875" style="165" customWidth="1"/>
    <col min="8" max="8" width="11.5703125" style="165" bestFit="1" customWidth="1"/>
    <col min="9" max="9" width="14.28515625" style="221" bestFit="1" customWidth="1"/>
    <col min="10" max="10" width="15.7109375" style="165" customWidth="1"/>
    <col min="11" max="12" width="15.7109375" style="179" customWidth="1"/>
    <col min="13" max="13" width="15.7109375" style="147" customWidth="1"/>
    <col min="14" max="15" width="15.7109375" style="179" customWidth="1"/>
    <col min="16" max="16" width="15.7109375" style="217" customWidth="1"/>
    <col min="17" max="17" width="15.7109375" style="220" customWidth="1"/>
    <col min="18" max="18" width="15.7109375" style="179" customWidth="1"/>
    <col min="19" max="19" width="15.42578125" style="147" customWidth="1"/>
    <col min="20" max="20" width="15.7109375" style="220" customWidth="1"/>
    <col min="21" max="21" width="15.7109375" style="179" customWidth="1"/>
    <col min="22" max="22" width="15.7109375" style="147" customWidth="1"/>
    <col min="23" max="23" width="11.28515625" style="146" bestFit="1" customWidth="1"/>
    <col min="24" max="24" width="12.42578125" style="146" bestFit="1" customWidth="1"/>
    <col min="25" max="25" width="10" style="146" customWidth="1"/>
    <col min="26" max="26" width="11.28515625" style="146" bestFit="1" customWidth="1"/>
    <col min="27" max="27" width="12.42578125" style="146" bestFit="1" customWidth="1"/>
    <col min="28" max="28" width="10" style="146" customWidth="1"/>
    <col min="29" max="29" width="13.7109375" style="146" bestFit="1" customWidth="1"/>
    <col min="30" max="30" width="12.42578125" style="146" bestFit="1" customWidth="1"/>
    <col min="31" max="31" width="10" style="146" bestFit="1" customWidth="1"/>
    <col min="32" max="32" width="11.28515625" style="146" customWidth="1"/>
    <col min="33" max="33" width="11.85546875" style="146" customWidth="1"/>
    <col min="34" max="34" width="10" style="146" customWidth="1"/>
    <col min="35" max="35" width="11.28515625" style="146" customWidth="1"/>
    <col min="36" max="36" width="12.140625" style="146" customWidth="1"/>
    <col min="37" max="37" width="10" style="146" customWidth="1"/>
    <col min="38" max="38" width="11.28515625" style="146" customWidth="1"/>
    <col min="39" max="39" width="12.5703125" style="146" customWidth="1"/>
    <col min="40" max="40" width="10" style="146" customWidth="1"/>
    <col min="41" max="41" width="11.28515625" style="146" bestFit="1" customWidth="1"/>
    <col min="42" max="42" width="12.42578125" style="146" bestFit="1" customWidth="1"/>
    <col min="43" max="43" width="10" style="146" customWidth="1"/>
    <col min="44" max="44" width="11.28515625" style="146" customWidth="1"/>
    <col min="45" max="45" width="12.140625" style="146" customWidth="1"/>
    <col min="46" max="46" width="10" style="146" customWidth="1"/>
    <col min="47" max="47" width="11.28515625" style="146" customWidth="1"/>
    <col min="48" max="48" width="12.140625" style="146" customWidth="1"/>
    <col min="49" max="49" width="10" style="146" customWidth="1"/>
    <col min="50" max="50" width="11.28515625" style="146" customWidth="1"/>
    <col min="51" max="51" width="13.5703125" style="146" customWidth="1"/>
    <col min="52" max="52" width="10" style="146" customWidth="1"/>
    <col min="53" max="53" width="11.28515625" style="146" customWidth="1"/>
    <col min="54" max="54" width="12.140625" style="146" customWidth="1"/>
    <col min="55" max="55" width="10" style="146" customWidth="1"/>
    <col min="56" max="56" width="11.28515625" style="146" customWidth="1"/>
    <col min="57" max="57" width="12.140625" style="146" customWidth="1"/>
    <col min="58" max="58" width="10" style="146" customWidth="1"/>
    <col min="59" max="79" width="12.140625" style="146" customWidth="1"/>
    <col min="80" max="99" width="9.140625" style="146"/>
    <col min="100" max="16384" width="9.140625" style="147"/>
  </cols>
  <sheetData>
    <row r="1" spans="2:99" s="139" customFormat="1" x14ac:dyDescent="0.2">
      <c r="B1" s="130"/>
      <c r="C1" s="130"/>
      <c r="D1" s="131"/>
      <c r="E1" s="131"/>
      <c r="F1" s="132"/>
      <c r="G1" s="131"/>
      <c r="H1" s="131"/>
      <c r="I1" s="133"/>
      <c r="J1" s="131"/>
      <c r="K1" s="134"/>
      <c r="L1" s="134"/>
      <c r="M1" s="135"/>
      <c r="N1" s="134"/>
      <c r="O1" s="134"/>
      <c r="P1" s="136"/>
      <c r="Q1" s="137"/>
      <c r="R1" s="134"/>
      <c r="S1" s="135"/>
      <c r="T1" s="137"/>
      <c r="U1" s="134"/>
      <c r="V1" s="135"/>
      <c r="W1" s="138"/>
      <c r="X1" s="138"/>
      <c r="Y1" s="138"/>
      <c r="Z1" s="138"/>
      <c r="AA1" s="138"/>
      <c r="AB1" s="138"/>
      <c r="AC1" s="138"/>
      <c r="AD1" s="138"/>
      <c r="AE1" s="138"/>
      <c r="AF1" s="138"/>
      <c r="AG1" s="138"/>
      <c r="AH1" s="138"/>
      <c r="AI1" s="138"/>
      <c r="AJ1" s="138"/>
      <c r="AK1" s="138"/>
      <c r="AL1" s="138"/>
      <c r="AM1" s="138"/>
      <c r="AN1" s="138"/>
      <c r="AO1" s="138"/>
      <c r="AP1" s="138"/>
      <c r="AQ1" s="138"/>
      <c r="AR1" s="138"/>
      <c r="AS1" s="138"/>
      <c r="AT1" s="138"/>
      <c r="AU1" s="138"/>
      <c r="AV1" s="138"/>
      <c r="AW1" s="138"/>
      <c r="AX1" s="138"/>
      <c r="AY1" s="138"/>
      <c r="AZ1" s="138"/>
      <c r="BA1" s="138"/>
      <c r="BB1" s="138"/>
      <c r="BC1" s="138"/>
      <c r="BD1" s="138"/>
      <c r="BE1" s="138"/>
      <c r="BF1" s="138"/>
      <c r="BG1" s="138"/>
      <c r="BH1" s="138"/>
      <c r="BI1" s="138"/>
      <c r="BJ1" s="138"/>
      <c r="BK1" s="138"/>
      <c r="BL1" s="138"/>
      <c r="BM1" s="138"/>
      <c r="BN1" s="138"/>
      <c r="BO1" s="138"/>
      <c r="BP1" s="138"/>
      <c r="BQ1" s="138"/>
      <c r="BR1" s="138"/>
      <c r="BS1" s="138"/>
      <c r="BT1" s="138"/>
      <c r="BU1" s="138"/>
      <c r="BV1" s="138"/>
      <c r="BW1" s="138"/>
      <c r="BX1" s="138"/>
      <c r="BY1" s="138"/>
      <c r="BZ1" s="138"/>
      <c r="CA1" s="138"/>
      <c r="CB1" s="138"/>
      <c r="CC1" s="138"/>
      <c r="CD1" s="138"/>
      <c r="CE1" s="138"/>
      <c r="CF1" s="138"/>
      <c r="CG1" s="138"/>
      <c r="CH1" s="138"/>
      <c r="CI1" s="138"/>
      <c r="CJ1" s="138"/>
      <c r="CK1" s="138"/>
      <c r="CL1" s="138"/>
      <c r="CM1" s="138"/>
      <c r="CN1" s="138"/>
      <c r="CO1" s="138"/>
      <c r="CP1" s="138"/>
      <c r="CQ1" s="138"/>
      <c r="CR1" s="138"/>
      <c r="CS1" s="138"/>
      <c r="CT1" s="138"/>
      <c r="CU1" s="138"/>
    </row>
    <row r="2" spans="2:99" s="139" customFormat="1" ht="15.75" customHeight="1" x14ac:dyDescent="0.25">
      <c r="B2" s="420" t="s">
        <v>53</v>
      </c>
      <c r="C2" s="420"/>
      <c r="D2" s="420"/>
      <c r="E2" s="420"/>
      <c r="F2" s="420"/>
      <c r="G2" s="420"/>
      <c r="H2" s="140"/>
      <c r="I2" s="140"/>
      <c r="J2" s="140"/>
      <c r="K2" s="140"/>
      <c r="L2" s="140"/>
      <c r="M2" s="140"/>
      <c r="N2" s="140"/>
      <c r="O2" s="140"/>
      <c r="P2" s="140"/>
      <c r="Q2" s="140"/>
      <c r="R2" s="140"/>
      <c r="S2" s="140"/>
      <c r="T2" s="137"/>
      <c r="U2" s="134"/>
      <c r="V2" s="135"/>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row>
    <row r="3" spans="2:99" s="139" customFormat="1" ht="15" customHeight="1" x14ac:dyDescent="0.2">
      <c r="B3" s="421" t="e">
        <f>#REF!</f>
        <v>#REF!</v>
      </c>
      <c r="C3" s="421"/>
      <c r="D3" s="421"/>
      <c r="E3" s="421"/>
      <c r="F3" s="421"/>
      <c r="G3" s="421"/>
      <c r="H3" s="141"/>
      <c r="I3" s="141"/>
      <c r="J3" s="141"/>
      <c r="K3" s="141"/>
      <c r="L3" s="141"/>
      <c r="M3" s="141"/>
      <c r="N3" s="141"/>
      <c r="O3" s="141"/>
      <c r="P3" s="141"/>
      <c r="Q3" s="141"/>
      <c r="R3" s="141"/>
      <c r="S3" s="141"/>
      <c r="T3" s="137"/>
      <c r="U3" s="134"/>
      <c r="V3" s="135"/>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row>
    <row r="4" spans="2:99" s="139" customFormat="1" ht="31.5" customHeight="1" x14ac:dyDescent="0.2">
      <c r="B4" s="421" t="e">
        <f>#REF!</f>
        <v>#REF!</v>
      </c>
      <c r="C4" s="421"/>
      <c r="D4" s="421"/>
      <c r="E4" s="421"/>
      <c r="F4" s="421"/>
      <c r="G4" s="421"/>
      <c r="H4" s="141"/>
      <c r="I4" s="141"/>
      <c r="J4" s="141"/>
      <c r="K4" s="141"/>
      <c r="L4" s="141"/>
      <c r="M4" s="141"/>
      <c r="N4" s="141"/>
      <c r="O4" s="141"/>
      <c r="P4" s="141"/>
      <c r="Q4" s="141"/>
      <c r="R4" s="141"/>
      <c r="S4" s="141"/>
      <c r="T4" s="137"/>
      <c r="U4" s="134"/>
      <c r="V4" s="135"/>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row>
    <row r="5" spans="2:99" s="139" customFormat="1" x14ac:dyDescent="0.2">
      <c r="B5" s="142"/>
      <c r="C5" s="142"/>
      <c r="D5" s="143"/>
      <c r="E5" s="143"/>
      <c r="F5" s="144"/>
      <c r="G5" s="143"/>
      <c r="H5" s="143"/>
      <c r="I5" s="145"/>
      <c r="J5" s="143"/>
      <c r="K5" s="134"/>
      <c r="L5" s="134"/>
      <c r="M5" s="135"/>
      <c r="N5" s="134"/>
      <c r="O5" s="134"/>
      <c r="P5" s="136"/>
      <c r="Q5" s="137"/>
      <c r="R5" s="134"/>
      <c r="S5" s="135"/>
      <c r="T5" s="137"/>
      <c r="U5" s="134"/>
      <c r="V5" s="135"/>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c r="AX5" s="138"/>
      <c r="AY5" s="138"/>
      <c r="AZ5" s="138"/>
      <c r="BA5" s="138"/>
      <c r="BB5" s="138"/>
      <c r="BC5" s="138"/>
      <c r="BD5" s="138"/>
      <c r="BE5" s="138"/>
      <c r="BF5" s="138"/>
      <c r="BG5" s="138"/>
      <c r="BH5" s="138"/>
      <c r="BI5" s="138"/>
      <c r="BJ5" s="138"/>
      <c r="BK5" s="138"/>
      <c r="BL5" s="138"/>
      <c r="BM5" s="138"/>
      <c r="BN5" s="138"/>
      <c r="BO5" s="138"/>
      <c r="BP5" s="138"/>
      <c r="BQ5" s="138"/>
      <c r="BR5" s="138"/>
      <c r="BS5" s="138"/>
      <c r="BT5" s="138"/>
      <c r="BU5" s="138"/>
      <c r="BV5" s="138"/>
      <c r="BW5" s="138"/>
      <c r="BX5" s="138"/>
      <c r="BY5" s="138"/>
      <c r="BZ5" s="138"/>
      <c r="CA5" s="138"/>
      <c r="CB5" s="138"/>
      <c r="CC5" s="138"/>
      <c r="CD5" s="138"/>
      <c r="CE5" s="138"/>
      <c r="CF5" s="138"/>
      <c r="CG5" s="138"/>
      <c r="CH5" s="138"/>
      <c r="CI5" s="138"/>
      <c r="CJ5" s="138"/>
      <c r="CK5" s="138"/>
      <c r="CL5" s="138"/>
      <c r="CM5" s="138"/>
      <c r="CN5" s="138"/>
      <c r="CO5" s="138"/>
      <c r="CP5" s="138"/>
      <c r="CQ5" s="138"/>
      <c r="CR5" s="138"/>
      <c r="CS5" s="138"/>
      <c r="CT5" s="138"/>
      <c r="CU5" s="138"/>
    </row>
    <row r="6" spans="2:99" x14ac:dyDescent="0.2">
      <c r="B6" s="432" t="s">
        <v>47</v>
      </c>
      <c r="C6" s="433"/>
      <c r="D6" s="433"/>
      <c r="E6" s="433"/>
      <c r="F6" s="433"/>
      <c r="G6" s="434"/>
      <c r="H6" s="416" t="s">
        <v>32</v>
      </c>
      <c r="I6" s="417"/>
      <c r="J6" s="418"/>
      <c r="K6" s="416" t="s">
        <v>33</v>
      </c>
      <c r="L6" s="417"/>
      <c r="M6" s="418"/>
      <c r="N6" s="416" t="s">
        <v>34</v>
      </c>
      <c r="O6" s="417"/>
      <c r="P6" s="418"/>
      <c r="Q6" s="416" t="s">
        <v>45</v>
      </c>
      <c r="R6" s="417"/>
      <c r="S6" s="418"/>
      <c r="T6" s="416" t="s">
        <v>46</v>
      </c>
      <c r="U6" s="417"/>
      <c r="V6" s="418"/>
      <c r="W6" s="419"/>
      <c r="X6" s="415"/>
      <c r="Y6" s="415"/>
      <c r="Z6" s="415"/>
      <c r="AA6" s="415"/>
      <c r="AB6" s="415"/>
      <c r="AC6" s="415"/>
      <c r="AD6" s="415"/>
      <c r="AE6" s="415"/>
      <c r="AF6" s="415"/>
      <c r="AG6" s="415"/>
      <c r="AH6" s="415"/>
      <c r="AI6" s="415"/>
      <c r="AJ6" s="415"/>
      <c r="AK6" s="415"/>
      <c r="AL6" s="415"/>
      <c r="AM6" s="415"/>
      <c r="AN6" s="415"/>
      <c r="AO6" s="415"/>
      <c r="AP6" s="415"/>
      <c r="AQ6" s="415"/>
      <c r="AR6" s="415"/>
      <c r="AS6" s="415"/>
      <c r="AT6" s="415"/>
      <c r="AU6" s="415"/>
      <c r="AV6" s="415"/>
      <c r="AW6" s="415"/>
      <c r="AX6" s="415"/>
      <c r="AY6" s="415"/>
      <c r="AZ6" s="415"/>
      <c r="BA6" s="415"/>
      <c r="BB6" s="415"/>
      <c r="BC6" s="415"/>
      <c r="BD6" s="415"/>
      <c r="BE6" s="415"/>
      <c r="BF6" s="415"/>
      <c r="BG6" s="415"/>
      <c r="BH6" s="415"/>
      <c r="BI6" s="415"/>
      <c r="BJ6" s="415"/>
      <c r="BK6" s="415"/>
      <c r="BL6" s="415"/>
    </row>
    <row r="7" spans="2:99" x14ac:dyDescent="0.2">
      <c r="B7" s="435"/>
      <c r="C7" s="436"/>
      <c r="D7" s="436"/>
      <c r="E7" s="436"/>
      <c r="F7" s="436"/>
      <c r="G7" s="437"/>
      <c r="H7" s="387" t="s">
        <v>136</v>
      </c>
      <c r="I7" s="388"/>
      <c r="J7" s="389"/>
      <c r="K7" s="387" t="s">
        <v>136</v>
      </c>
      <c r="L7" s="388"/>
      <c r="M7" s="389"/>
      <c r="N7" s="387" t="s">
        <v>136</v>
      </c>
      <c r="O7" s="388"/>
      <c r="P7" s="389"/>
      <c r="Q7" s="387" t="s">
        <v>136</v>
      </c>
      <c r="R7" s="388"/>
      <c r="S7" s="389"/>
      <c r="T7" s="387" t="s">
        <v>136</v>
      </c>
      <c r="U7" s="388"/>
      <c r="V7" s="389"/>
      <c r="W7" s="148"/>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49"/>
      <c r="BA7" s="149"/>
      <c r="BB7" s="149"/>
      <c r="BC7" s="149"/>
      <c r="BD7" s="149"/>
      <c r="BE7" s="149"/>
      <c r="BF7" s="149"/>
      <c r="BG7" s="149"/>
      <c r="BH7" s="149"/>
      <c r="BI7" s="149"/>
      <c r="BJ7" s="149"/>
      <c r="BK7" s="149"/>
      <c r="BL7" s="149"/>
    </row>
    <row r="8" spans="2:99" x14ac:dyDescent="0.2">
      <c r="B8" s="435"/>
      <c r="C8" s="436"/>
      <c r="D8" s="436"/>
      <c r="E8" s="436"/>
      <c r="F8" s="436"/>
      <c r="G8" s="437"/>
      <c r="H8" s="370" t="s">
        <v>54</v>
      </c>
      <c r="I8" s="371"/>
      <c r="J8" s="150"/>
      <c r="K8" s="370" t="s">
        <v>54</v>
      </c>
      <c r="L8" s="371"/>
      <c r="M8" s="150"/>
      <c r="N8" s="370" t="s">
        <v>54</v>
      </c>
      <c r="O8" s="371"/>
      <c r="P8" s="150"/>
      <c r="Q8" s="370" t="s">
        <v>78</v>
      </c>
      <c r="R8" s="371"/>
      <c r="S8" s="150"/>
      <c r="T8" s="370" t="s">
        <v>54</v>
      </c>
      <c r="U8" s="371"/>
      <c r="V8" s="150"/>
      <c r="W8" s="148"/>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c r="AW8" s="149"/>
      <c r="AX8" s="149"/>
      <c r="AY8" s="149"/>
      <c r="AZ8" s="149"/>
      <c r="BA8" s="149"/>
      <c r="BB8" s="149"/>
      <c r="BC8" s="149"/>
      <c r="BD8" s="149"/>
      <c r="BE8" s="149"/>
      <c r="BF8" s="149"/>
      <c r="BG8" s="149"/>
      <c r="BH8" s="149"/>
      <c r="BI8" s="149"/>
      <c r="BJ8" s="149"/>
      <c r="BK8" s="149"/>
      <c r="BL8" s="149"/>
    </row>
    <row r="9" spans="2:99" ht="15" customHeight="1" x14ac:dyDescent="0.2">
      <c r="B9" s="435"/>
      <c r="C9" s="436"/>
      <c r="D9" s="436"/>
      <c r="E9" s="436"/>
      <c r="F9" s="436"/>
      <c r="G9" s="437"/>
      <c r="H9" s="370" t="s">
        <v>135</v>
      </c>
      <c r="I9" s="371"/>
      <c r="J9" s="151">
        <v>0</v>
      </c>
      <c r="K9" s="370" t="s">
        <v>135</v>
      </c>
      <c r="L9" s="371"/>
      <c r="M9" s="151">
        <v>0</v>
      </c>
      <c r="N9" s="370" t="s">
        <v>135</v>
      </c>
      <c r="O9" s="371"/>
      <c r="P9" s="151">
        <v>0</v>
      </c>
      <c r="Q9" s="370" t="s">
        <v>135</v>
      </c>
      <c r="R9" s="371"/>
      <c r="S9" s="151">
        <v>0</v>
      </c>
      <c r="T9" s="370" t="s">
        <v>135</v>
      </c>
      <c r="U9" s="371"/>
      <c r="V9" s="151">
        <v>0</v>
      </c>
      <c r="W9" s="148"/>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c r="BI9" s="149"/>
      <c r="BJ9" s="149"/>
      <c r="BK9" s="149"/>
      <c r="BL9" s="149"/>
    </row>
    <row r="10" spans="2:99" s="159" customFormat="1" x14ac:dyDescent="0.25">
      <c r="B10" s="152" t="s">
        <v>48</v>
      </c>
      <c r="C10" s="422" t="s">
        <v>119</v>
      </c>
      <c r="D10" s="378"/>
      <c r="E10" s="378"/>
      <c r="F10" s="153" t="s">
        <v>117</v>
      </c>
      <c r="G10" s="155" t="s">
        <v>118</v>
      </c>
      <c r="H10" s="153" t="s">
        <v>132</v>
      </c>
      <c r="I10" s="154" t="s">
        <v>133</v>
      </c>
      <c r="J10" s="155" t="s">
        <v>81</v>
      </c>
      <c r="K10" s="153" t="s">
        <v>132</v>
      </c>
      <c r="L10" s="154" t="s">
        <v>133</v>
      </c>
      <c r="M10" s="155" t="s">
        <v>81</v>
      </c>
      <c r="N10" s="153" t="s">
        <v>132</v>
      </c>
      <c r="O10" s="154" t="s">
        <v>133</v>
      </c>
      <c r="P10" s="155" t="s">
        <v>81</v>
      </c>
      <c r="Q10" s="153" t="s">
        <v>132</v>
      </c>
      <c r="R10" s="154" t="s">
        <v>133</v>
      </c>
      <c r="S10" s="155" t="s">
        <v>81</v>
      </c>
      <c r="T10" s="153" t="s">
        <v>132</v>
      </c>
      <c r="U10" s="154" t="s">
        <v>133</v>
      </c>
      <c r="V10" s="155" t="s">
        <v>81</v>
      </c>
      <c r="W10" s="156"/>
      <c r="X10" s="157"/>
      <c r="Y10" s="157"/>
      <c r="Z10" s="157"/>
      <c r="AA10" s="157"/>
      <c r="AB10" s="157"/>
      <c r="AC10" s="157"/>
      <c r="AD10" s="157"/>
      <c r="AE10" s="157"/>
      <c r="AF10" s="157"/>
      <c r="AG10" s="157"/>
      <c r="AH10" s="157"/>
      <c r="AI10" s="157"/>
      <c r="AJ10" s="157"/>
      <c r="AK10" s="157"/>
      <c r="AL10" s="157"/>
      <c r="AM10" s="157"/>
      <c r="AN10" s="157"/>
      <c r="AO10" s="157"/>
      <c r="AP10" s="157"/>
      <c r="AQ10" s="157"/>
      <c r="AR10" s="157"/>
      <c r="AS10" s="157"/>
      <c r="AT10" s="157"/>
      <c r="AU10" s="157"/>
      <c r="AV10" s="157"/>
      <c r="AW10" s="157"/>
      <c r="AX10" s="157"/>
      <c r="AY10" s="157"/>
      <c r="AZ10" s="157"/>
      <c r="BA10" s="157"/>
      <c r="BB10" s="157"/>
      <c r="BC10" s="157"/>
      <c r="BD10" s="157"/>
      <c r="BE10" s="157"/>
      <c r="BF10" s="157"/>
      <c r="BG10" s="157"/>
      <c r="BH10" s="157"/>
      <c r="BI10" s="157"/>
      <c r="BJ10" s="157"/>
      <c r="BK10" s="157"/>
      <c r="BL10" s="157"/>
      <c r="BM10" s="158"/>
      <c r="BN10" s="158"/>
      <c r="BO10" s="158"/>
      <c r="BP10" s="158"/>
      <c r="BQ10" s="158"/>
      <c r="BR10" s="158"/>
      <c r="BS10" s="158"/>
      <c r="BT10" s="158"/>
      <c r="BU10" s="158"/>
      <c r="BV10" s="158"/>
      <c r="BW10" s="158"/>
      <c r="BX10" s="158"/>
      <c r="BY10" s="158"/>
      <c r="BZ10" s="158"/>
      <c r="CA10" s="158"/>
      <c r="CB10" s="158"/>
      <c r="CC10" s="158"/>
      <c r="CD10" s="158"/>
      <c r="CE10" s="158"/>
      <c r="CF10" s="158"/>
      <c r="CG10" s="158"/>
      <c r="CH10" s="158"/>
      <c r="CI10" s="158"/>
      <c r="CJ10" s="158"/>
      <c r="CK10" s="158"/>
      <c r="CL10" s="158"/>
      <c r="CM10" s="158"/>
      <c r="CN10" s="158"/>
      <c r="CO10" s="158"/>
      <c r="CP10" s="158"/>
      <c r="CQ10" s="158"/>
      <c r="CR10" s="158"/>
      <c r="CS10" s="158"/>
      <c r="CT10" s="158"/>
      <c r="CU10" s="158"/>
    </row>
    <row r="11" spans="2:99" s="159" customFormat="1" ht="15" customHeight="1" x14ac:dyDescent="0.25">
      <c r="B11" s="225">
        <v>1</v>
      </c>
      <c r="C11" s="226" t="s">
        <v>111</v>
      </c>
      <c r="D11" s="227"/>
      <c r="E11" s="228"/>
      <c r="F11" s="229"/>
      <c r="G11" s="241"/>
      <c r="H11" s="245"/>
      <c r="I11" s="246"/>
      <c r="J11" s="241"/>
      <c r="K11" s="245"/>
      <c r="L11" s="246"/>
      <c r="M11" s="254"/>
      <c r="N11" s="245"/>
      <c r="O11" s="246"/>
      <c r="P11" s="256"/>
      <c r="Q11" s="245"/>
      <c r="R11" s="246"/>
      <c r="S11" s="254"/>
      <c r="T11" s="245"/>
      <c r="U11" s="246"/>
      <c r="V11" s="254"/>
      <c r="W11" s="156"/>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c r="AW11" s="157"/>
      <c r="AX11" s="157"/>
      <c r="AY11" s="157"/>
      <c r="AZ11" s="157"/>
      <c r="BA11" s="157"/>
      <c r="BB11" s="157"/>
      <c r="BC11" s="157"/>
      <c r="BD11" s="157"/>
      <c r="BE11" s="157"/>
      <c r="BF11" s="157"/>
      <c r="BG11" s="157"/>
      <c r="BH11" s="157"/>
      <c r="BI11" s="157"/>
      <c r="BJ11" s="157"/>
      <c r="BK11" s="157"/>
      <c r="BL11" s="157"/>
      <c r="BM11" s="158"/>
      <c r="BN11" s="158"/>
      <c r="BO11" s="158"/>
      <c r="BP11" s="158"/>
      <c r="BQ11" s="158"/>
      <c r="BR11" s="158"/>
      <c r="BS11" s="158"/>
      <c r="BT11" s="158"/>
      <c r="BU11" s="158"/>
      <c r="BV11" s="158"/>
      <c r="BW11" s="158"/>
      <c r="BX11" s="158"/>
      <c r="BY11" s="158"/>
      <c r="BZ11" s="158"/>
      <c r="CA11" s="158"/>
      <c r="CB11" s="158"/>
      <c r="CC11" s="158"/>
      <c r="CD11" s="158"/>
      <c r="CE11" s="158"/>
      <c r="CF11" s="158"/>
      <c r="CG11" s="158"/>
      <c r="CH11" s="158"/>
      <c r="CI11" s="158"/>
      <c r="CJ11" s="158"/>
      <c r="CK11" s="158"/>
      <c r="CL11" s="158"/>
      <c r="CM11" s="158"/>
      <c r="CN11" s="158"/>
      <c r="CO11" s="158"/>
      <c r="CP11" s="158"/>
      <c r="CQ11" s="158"/>
      <c r="CR11" s="158"/>
      <c r="CS11" s="158"/>
      <c r="CT11" s="158"/>
      <c r="CU11" s="158"/>
    </row>
    <row r="12" spans="2:99" s="159" customFormat="1" ht="15" customHeight="1" x14ac:dyDescent="0.2">
      <c r="B12" s="230" t="s">
        <v>27</v>
      </c>
      <c r="C12" s="231" t="s">
        <v>112</v>
      </c>
      <c r="D12" s="232"/>
      <c r="E12" s="233"/>
      <c r="F12" s="99">
        <v>48</v>
      </c>
      <c r="G12" s="224" t="s">
        <v>120</v>
      </c>
      <c r="H12" s="247"/>
      <c r="I12" s="248">
        <f>F12*H12</f>
        <v>0</v>
      </c>
      <c r="J12" s="242"/>
      <c r="K12" s="247"/>
      <c r="L12" s="248">
        <f>F12*K12</f>
        <v>0</v>
      </c>
      <c r="M12" s="255"/>
      <c r="N12" s="247"/>
      <c r="O12" s="248">
        <f>F12*N12</f>
        <v>0</v>
      </c>
      <c r="P12" s="257"/>
      <c r="Q12" s="247"/>
      <c r="R12" s="248">
        <f>F12*Q12</f>
        <v>0</v>
      </c>
      <c r="S12" s="255"/>
      <c r="T12" s="247"/>
      <c r="U12" s="248">
        <f>F12*T12</f>
        <v>0</v>
      </c>
      <c r="V12" s="255"/>
      <c r="W12" s="156"/>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8"/>
      <c r="BN12" s="158"/>
      <c r="BO12" s="158"/>
      <c r="BP12" s="158"/>
      <c r="BQ12" s="158"/>
      <c r="BR12" s="158"/>
      <c r="BS12" s="158"/>
      <c r="BT12" s="158"/>
      <c r="BU12" s="158"/>
      <c r="BV12" s="158"/>
      <c r="BW12" s="158"/>
      <c r="BX12" s="158"/>
      <c r="BY12" s="158"/>
      <c r="BZ12" s="158"/>
      <c r="CA12" s="158"/>
      <c r="CB12" s="158"/>
      <c r="CC12" s="158"/>
      <c r="CD12" s="158"/>
      <c r="CE12" s="158"/>
      <c r="CF12" s="158"/>
      <c r="CG12" s="158"/>
      <c r="CH12" s="158"/>
      <c r="CI12" s="158"/>
      <c r="CJ12" s="158"/>
      <c r="CK12" s="158"/>
      <c r="CL12" s="158"/>
      <c r="CM12" s="158"/>
      <c r="CN12" s="158"/>
      <c r="CO12" s="158"/>
      <c r="CP12" s="158"/>
      <c r="CQ12" s="158"/>
      <c r="CR12" s="158"/>
      <c r="CS12" s="158"/>
      <c r="CT12" s="158"/>
      <c r="CU12" s="158"/>
    </row>
    <row r="13" spans="2:99" s="159" customFormat="1" ht="15" customHeight="1" x14ac:dyDescent="0.2">
      <c r="B13" s="230" t="s">
        <v>28</v>
      </c>
      <c r="C13" s="222" t="s">
        <v>113</v>
      </c>
      <c r="D13" s="232"/>
      <c r="E13" s="233"/>
      <c r="F13" s="99">
        <v>1</v>
      </c>
      <c r="G13" s="224" t="s">
        <v>121</v>
      </c>
      <c r="H13" s="247"/>
      <c r="I13" s="248">
        <f t="shared" ref="I13:I27" si="0">F13*H13</f>
        <v>0</v>
      </c>
      <c r="J13" s="242"/>
      <c r="K13" s="247"/>
      <c r="L13" s="248">
        <f t="shared" ref="L13:L27" si="1">F13*K13</f>
        <v>0</v>
      </c>
      <c r="M13" s="255"/>
      <c r="N13" s="247"/>
      <c r="O13" s="248">
        <f t="shared" ref="O13:O27" si="2">F13*N13</f>
        <v>0</v>
      </c>
      <c r="P13" s="257"/>
      <c r="Q13" s="247"/>
      <c r="R13" s="248">
        <f t="shared" ref="R13:R27" si="3">F13*Q13</f>
        <v>0</v>
      </c>
      <c r="S13" s="255"/>
      <c r="T13" s="247"/>
      <c r="U13" s="248">
        <f t="shared" ref="U13:U27" si="4">F13*T13</f>
        <v>0</v>
      </c>
      <c r="V13" s="255"/>
      <c r="W13" s="156"/>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57"/>
      <c r="AT13" s="157"/>
      <c r="AU13" s="157"/>
      <c r="AV13" s="157"/>
      <c r="AW13" s="157"/>
      <c r="AX13" s="157"/>
      <c r="AY13" s="157"/>
      <c r="AZ13" s="157"/>
      <c r="BA13" s="157"/>
      <c r="BB13" s="157"/>
      <c r="BC13" s="157"/>
      <c r="BD13" s="157"/>
      <c r="BE13" s="157"/>
      <c r="BF13" s="157"/>
      <c r="BG13" s="157"/>
      <c r="BH13" s="157"/>
      <c r="BI13" s="157"/>
      <c r="BJ13" s="157"/>
      <c r="BK13" s="157"/>
      <c r="BL13" s="157"/>
      <c r="BM13" s="158"/>
      <c r="BN13" s="158"/>
      <c r="BO13" s="158"/>
      <c r="BP13" s="158"/>
      <c r="BQ13" s="158"/>
      <c r="BR13" s="158"/>
      <c r="BS13" s="158"/>
      <c r="BT13" s="158"/>
      <c r="BU13" s="158"/>
      <c r="BV13" s="158"/>
      <c r="BW13" s="158"/>
      <c r="BX13" s="158"/>
      <c r="BY13" s="158"/>
      <c r="BZ13" s="158"/>
      <c r="CA13" s="158"/>
      <c r="CB13" s="158"/>
      <c r="CC13" s="158"/>
      <c r="CD13" s="158"/>
      <c r="CE13" s="158"/>
      <c r="CF13" s="158"/>
      <c r="CG13" s="158"/>
      <c r="CH13" s="158"/>
      <c r="CI13" s="158"/>
      <c r="CJ13" s="158"/>
      <c r="CK13" s="158"/>
      <c r="CL13" s="158"/>
      <c r="CM13" s="158"/>
      <c r="CN13" s="158"/>
      <c r="CO13" s="158"/>
      <c r="CP13" s="158"/>
      <c r="CQ13" s="158"/>
      <c r="CR13" s="158"/>
      <c r="CS13" s="158"/>
      <c r="CT13" s="158"/>
      <c r="CU13" s="158"/>
    </row>
    <row r="14" spans="2:99" s="159" customFormat="1" ht="15" customHeight="1" x14ac:dyDescent="0.2">
      <c r="B14" s="230" t="s">
        <v>29</v>
      </c>
      <c r="C14" s="222" t="s">
        <v>114</v>
      </c>
      <c r="D14" s="232"/>
      <c r="E14" s="233"/>
      <c r="F14" s="99">
        <v>3</v>
      </c>
      <c r="G14" s="224" t="s">
        <v>120</v>
      </c>
      <c r="H14" s="247"/>
      <c r="I14" s="248">
        <f t="shared" si="0"/>
        <v>0</v>
      </c>
      <c r="J14" s="242"/>
      <c r="K14" s="247"/>
      <c r="L14" s="248">
        <f t="shared" si="1"/>
        <v>0</v>
      </c>
      <c r="M14" s="255"/>
      <c r="N14" s="247"/>
      <c r="O14" s="248">
        <f t="shared" si="2"/>
        <v>0</v>
      </c>
      <c r="P14" s="257"/>
      <c r="Q14" s="247"/>
      <c r="R14" s="248">
        <f t="shared" si="3"/>
        <v>0</v>
      </c>
      <c r="S14" s="255"/>
      <c r="T14" s="247"/>
      <c r="U14" s="248">
        <f t="shared" si="4"/>
        <v>0</v>
      </c>
      <c r="V14" s="255"/>
      <c r="W14" s="156"/>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c r="AW14" s="157"/>
      <c r="AX14" s="157"/>
      <c r="AY14" s="157"/>
      <c r="AZ14" s="157"/>
      <c r="BA14" s="157"/>
      <c r="BB14" s="157"/>
      <c r="BC14" s="157"/>
      <c r="BD14" s="157"/>
      <c r="BE14" s="157"/>
      <c r="BF14" s="157"/>
      <c r="BG14" s="157"/>
      <c r="BH14" s="157"/>
      <c r="BI14" s="157"/>
      <c r="BJ14" s="157"/>
      <c r="BK14" s="157"/>
      <c r="BL14" s="157"/>
      <c r="BM14" s="158"/>
      <c r="BN14" s="158"/>
      <c r="BO14" s="158"/>
      <c r="BP14" s="158"/>
      <c r="BQ14" s="158"/>
      <c r="BR14" s="158"/>
      <c r="BS14" s="158"/>
      <c r="BT14" s="158"/>
      <c r="BU14" s="158"/>
      <c r="BV14" s="158"/>
      <c r="BW14" s="158"/>
      <c r="BX14" s="158"/>
      <c r="BY14" s="158"/>
      <c r="BZ14" s="158"/>
      <c r="CA14" s="158"/>
      <c r="CB14" s="158"/>
      <c r="CC14" s="158"/>
      <c r="CD14" s="158"/>
      <c r="CE14" s="158"/>
      <c r="CF14" s="158"/>
      <c r="CG14" s="158"/>
      <c r="CH14" s="158"/>
      <c r="CI14" s="158"/>
      <c r="CJ14" s="158"/>
      <c r="CK14" s="158"/>
      <c r="CL14" s="158"/>
      <c r="CM14" s="158"/>
      <c r="CN14" s="158"/>
      <c r="CO14" s="158"/>
      <c r="CP14" s="158"/>
      <c r="CQ14" s="158"/>
      <c r="CR14" s="158"/>
      <c r="CS14" s="158"/>
      <c r="CT14" s="158"/>
      <c r="CU14" s="158"/>
    </row>
    <row r="15" spans="2:99" s="159" customFormat="1" ht="15" customHeight="1" x14ac:dyDescent="0.2">
      <c r="B15" s="230" t="s">
        <v>30</v>
      </c>
      <c r="C15" s="222" t="s">
        <v>115</v>
      </c>
      <c r="D15" s="232"/>
      <c r="E15" s="233"/>
      <c r="F15" s="99">
        <v>1</v>
      </c>
      <c r="G15" s="224" t="s">
        <v>121</v>
      </c>
      <c r="H15" s="247"/>
      <c r="I15" s="248">
        <f t="shared" si="0"/>
        <v>0</v>
      </c>
      <c r="J15" s="242"/>
      <c r="K15" s="247"/>
      <c r="L15" s="248">
        <f t="shared" si="1"/>
        <v>0</v>
      </c>
      <c r="M15" s="255"/>
      <c r="N15" s="247"/>
      <c r="O15" s="248">
        <f t="shared" si="2"/>
        <v>0</v>
      </c>
      <c r="P15" s="257"/>
      <c r="Q15" s="247"/>
      <c r="R15" s="248">
        <f t="shared" si="3"/>
        <v>0</v>
      </c>
      <c r="S15" s="255"/>
      <c r="T15" s="247"/>
      <c r="U15" s="248">
        <f t="shared" si="4"/>
        <v>0</v>
      </c>
      <c r="V15" s="255"/>
      <c r="W15" s="156"/>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c r="AW15" s="157"/>
      <c r="AX15" s="157"/>
      <c r="AY15" s="157"/>
      <c r="AZ15" s="157"/>
      <c r="BA15" s="157"/>
      <c r="BB15" s="157"/>
      <c r="BC15" s="157"/>
      <c r="BD15" s="157"/>
      <c r="BE15" s="157"/>
      <c r="BF15" s="157"/>
      <c r="BG15" s="157"/>
      <c r="BH15" s="157"/>
      <c r="BI15" s="157"/>
      <c r="BJ15" s="157"/>
      <c r="BK15" s="157"/>
      <c r="BL15" s="157"/>
      <c r="BM15" s="158"/>
      <c r="BN15" s="158"/>
      <c r="BO15" s="158"/>
      <c r="BP15" s="158"/>
      <c r="BQ15" s="158"/>
      <c r="BR15" s="158"/>
      <c r="BS15" s="158"/>
      <c r="BT15" s="158"/>
      <c r="BU15" s="158"/>
      <c r="BV15" s="158"/>
      <c r="BW15" s="158"/>
      <c r="BX15" s="158"/>
      <c r="BY15" s="158"/>
      <c r="BZ15" s="158"/>
      <c r="CA15" s="158"/>
      <c r="CB15" s="158"/>
      <c r="CC15" s="158"/>
      <c r="CD15" s="158"/>
      <c r="CE15" s="158"/>
      <c r="CF15" s="158"/>
      <c r="CG15" s="158"/>
      <c r="CH15" s="158"/>
      <c r="CI15" s="158"/>
      <c r="CJ15" s="158"/>
      <c r="CK15" s="158"/>
      <c r="CL15" s="158"/>
      <c r="CM15" s="158"/>
      <c r="CN15" s="158"/>
      <c r="CO15" s="158"/>
      <c r="CP15" s="158"/>
      <c r="CQ15" s="158"/>
      <c r="CR15" s="158"/>
      <c r="CS15" s="158"/>
      <c r="CT15" s="158"/>
      <c r="CU15" s="158"/>
    </row>
    <row r="16" spans="2:99" s="159" customFormat="1" ht="15" customHeight="1" x14ac:dyDescent="0.2">
      <c r="B16" s="230" t="s">
        <v>31</v>
      </c>
      <c r="C16" s="223" t="s">
        <v>116</v>
      </c>
      <c r="D16" s="232"/>
      <c r="E16" s="233"/>
      <c r="F16" s="99">
        <v>12</v>
      </c>
      <c r="G16" s="224" t="s">
        <v>120</v>
      </c>
      <c r="H16" s="247"/>
      <c r="I16" s="248">
        <f t="shared" si="0"/>
        <v>0</v>
      </c>
      <c r="J16" s="242"/>
      <c r="K16" s="247"/>
      <c r="L16" s="248">
        <f t="shared" si="1"/>
        <v>0</v>
      </c>
      <c r="M16" s="255"/>
      <c r="N16" s="247"/>
      <c r="O16" s="248">
        <f t="shared" si="2"/>
        <v>0</v>
      </c>
      <c r="P16" s="257"/>
      <c r="Q16" s="247"/>
      <c r="R16" s="248">
        <f t="shared" si="3"/>
        <v>0</v>
      </c>
      <c r="S16" s="255"/>
      <c r="T16" s="247"/>
      <c r="U16" s="248">
        <f t="shared" si="4"/>
        <v>0</v>
      </c>
      <c r="V16" s="255"/>
      <c r="W16" s="156"/>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c r="AW16" s="157"/>
      <c r="AX16" s="157"/>
      <c r="AY16" s="157"/>
      <c r="AZ16" s="157"/>
      <c r="BA16" s="157"/>
      <c r="BB16" s="157"/>
      <c r="BC16" s="157"/>
      <c r="BD16" s="157"/>
      <c r="BE16" s="157"/>
      <c r="BF16" s="157"/>
      <c r="BG16" s="157"/>
      <c r="BH16" s="157"/>
      <c r="BI16" s="157"/>
      <c r="BJ16" s="157"/>
      <c r="BK16" s="157"/>
      <c r="BL16" s="157"/>
      <c r="BM16" s="158"/>
      <c r="BN16" s="158"/>
      <c r="BO16" s="158"/>
      <c r="BP16" s="158"/>
      <c r="BQ16" s="158"/>
      <c r="BR16" s="158"/>
      <c r="BS16" s="158"/>
      <c r="BT16" s="158"/>
      <c r="BU16" s="158"/>
      <c r="BV16" s="158"/>
      <c r="BW16" s="158"/>
      <c r="BX16" s="158"/>
      <c r="BY16" s="158"/>
      <c r="BZ16" s="158"/>
      <c r="CA16" s="158"/>
      <c r="CB16" s="158"/>
      <c r="CC16" s="158"/>
      <c r="CD16" s="158"/>
      <c r="CE16" s="158"/>
      <c r="CF16" s="158"/>
      <c r="CG16" s="158"/>
      <c r="CH16" s="158"/>
      <c r="CI16" s="158"/>
      <c r="CJ16" s="158"/>
      <c r="CK16" s="158"/>
      <c r="CL16" s="158"/>
      <c r="CM16" s="158"/>
      <c r="CN16" s="158"/>
      <c r="CO16" s="158"/>
      <c r="CP16" s="158"/>
      <c r="CQ16" s="158"/>
      <c r="CR16" s="158"/>
      <c r="CS16" s="158"/>
      <c r="CT16" s="158"/>
      <c r="CU16" s="158"/>
    </row>
    <row r="17" spans="2:106" s="159" customFormat="1" ht="15" customHeight="1" x14ac:dyDescent="0.25">
      <c r="B17" s="234">
        <v>2</v>
      </c>
      <c r="C17" s="235" t="s">
        <v>122</v>
      </c>
      <c r="D17" s="232"/>
      <c r="E17" s="233"/>
      <c r="F17" s="236"/>
      <c r="G17" s="242"/>
      <c r="H17" s="247"/>
      <c r="I17" s="248"/>
      <c r="J17" s="242"/>
      <c r="K17" s="247"/>
      <c r="L17" s="248"/>
      <c r="M17" s="255"/>
      <c r="N17" s="247"/>
      <c r="O17" s="248"/>
      <c r="P17" s="257"/>
      <c r="Q17" s="247"/>
      <c r="R17" s="248"/>
      <c r="S17" s="255"/>
      <c r="T17" s="247"/>
      <c r="U17" s="248"/>
      <c r="V17" s="255"/>
      <c r="W17" s="156"/>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c r="AW17" s="157"/>
      <c r="AX17" s="157"/>
      <c r="AY17" s="157"/>
      <c r="AZ17" s="157"/>
      <c r="BA17" s="157"/>
      <c r="BB17" s="157"/>
      <c r="BC17" s="157"/>
      <c r="BD17" s="157"/>
      <c r="BE17" s="157"/>
      <c r="BF17" s="157"/>
      <c r="BG17" s="157"/>
      <c r="BH17" s="157"/>
      <c r="BI17" s="157"/>
      <c r="BJ17" s="157"/>
      <c r="BK17" s="157"/>
      <c r="BL17" s="157"/>
      <c r="BM17" s="158"/>
      <c r="BN17" s="158"/>
      <c r="BO17" s="158"/>
      <c r="BP17" s="158"/>
      <c r="BQ17" s="158"/>
      <c r="BR17" s="158"/>
      <c r="BS17" s="158"/>
      <c r="BT17" s="158"/>
      <c r="BU17" s="158"/>
      <c r="BV17" s="158"/>
      <c r="BW17" s="158"/>
      <c r="BX17" s="158"/>
      <c r="BY17" s="158"/>
      <c r="BZ17" s="158"/>
      <c r="CA17" s="158"/>
      <c r="CB17" s="158"/>
      <c r="CC17" s="158"/>
      <c r="CD17" s="158"/>
      <c r="CE17" s="158"/>
      <c r="CF17" s="158"/>
      <c r="CG17" s="158"/>
      <c r="CH17" s="158"/>
      <c r="CI17" s="158"/>
      <c r="CJ17" s="158"/>
      <c r="CK17" s="158"/>
      <c r="CL17" s="158"/>
      <c r="CM17" s="158"/>
      <c r="CN17" s="158"/>
      <c r="CO17" s="158"/>
      <c r="CP17" s="158"/>
      <c r="CQ17" s="158"/>
      <c r="CR17" s="158"/>
      <c r="CS17" s="158"/>
      <c r="CT17" s="158"/>
      <c r="CU17" s="158"/>
    </row>
    <row r="18" spans="2:106" s="159" customFormat="1" ht="15" customHeight="1" x14ac:dyDescent="0.2">
      <c r="B18" s="230" t="s">
        <v>27</v>
      </c>
      <c r="C18" s="231"/>
      <c r="D18" s="232"/>
      <c r="E18" s="233"/>
      <c r="F18" s="99"/>
      <c r="G18" s="224"/>
      <c r="H18" s="247"/>
      <c r="I18" s="248">
        <f t="shared" si="0"/>
        <v>0</v>
      </c>
      <c r="J18" s="242"/>
      <c r="K18" s="247"/>
      <c r="L18" s="248">
        <f t="shared" si="1"/>
        <v>0</v>
      </c>
      <c r="M18" s="255"/>
      <c r="N18" s="247"/>
      <c r="O18" s="248">
        <f t="shared" si="2"/>
        <v>0</v>
      </c>
      <c r="P18" s="257"/>
      <c r="Q18" s="247"/>
      <c r="R18" s="248">
        <f t="shared" si="3"/>
        <v>0</v>
      </c>
      <c r="S18" s="255"/>
      <c r="T18" s="247"/>
      <c r="U18" s="248">
        <f t="shared" si="4"/>
        <v>0</v>
      </c>
      <c r="V18" s="255"/>
      <c r="W18" s="156"/>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8"/>
      <c r="BN18" s="158"/>
      <c r="BO18" s="158"/>
      <c r="BP18" s="158"/>
      <c r="BQ18" s="158"/>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8"/>
    </row>
    <row r="19" spans="2:106" s="165" customFormat="1" ht="15" customHeight="1" x14ac:dyDescent="0.2">
      <c r="B19" s="230" t="s">
        <v>28</v>
      </c>
      <c r="C19" s="231"/>
      <c r="D19" s="232"/>
      <c r="E19" s="233"/>
      <c r="F19" s="99"/>
      <c r="G19" s="224"/>
      <c r="H19" s="247"/>
      <c r="I19" s="248">
        <f t="shared" si="0"/>
        <v>0</v>
      </c>
      <c r="J19" s="249"/>
      <c r="K19" s="247"/>
      <c r="L19" s="248">
        <f t="shared" si="1"/>
        <v>0</v>
      </c>
      <c r="M19" s="249"/>
      <c r="N19" s="247"/>
      <c r="O19" s="248">
        <f t="shared" si="2"/>
        <v>0</v>
      </c>
      <c r="P19" s="258"/>
      <c r="Q19" s="247"/>
      <c r="R19" s="248">
        <f t="shared" si="3"/>
        <v>0</v>
      </c>
      <c r="S19" s="249"/>
      <c r="T19" s="247"/>
      <c r="U19" s="248">
        <f t="shared" si="4"/>
        <v>0</v>
      </c>
      <c r="V19" s="249"/>
      <c r="W19" s="160"/>
      <c r="X19" s="161"/>
      <c r="Y19" s="162"/>
      <c r="Z19" s="163"/>
      <c r="AA19" s="161"/>
      <c r="AB19" s="162"/>
      <c r="AC19" s="163"/>
      <c r="AD19" s="161"/>
      <c r="AE19" s="162"/>
      <c r="AF19" s="163"/>
      <c r="AG19" s="161"/>
      <c r="AH19" s="162"/>
      <c r="AI19" s="163"/>
      <c r="AJ19" s="161"/>
      <c r="AK19" s="162"/>
      <c r="AL19" s="163"/>
      <c r="AM19" s="161"/>
      <c r="AN19" s="162"/>
      <c r="AO19" s="163"/>
      <c r="AP19" s="161"/>
      <c r="AQ19" s="162"/>
      <c r="AR19" s="163"/>
      <c r="AS19" s="161"/>
      <c r="AT19" s="162"/>
      <c r="AU19" s="163"/>
      <c r="AV19" s="161"/>
      <c r="AW19" s="162"/>
      <c r="AX19" s="163"/>
      <c r="AY19" s="161"/>
      <c r="AZ19" s="162"/>
      <c r="BA19" s="163"/>
      <c r="BB19" s="161"/>
      <c r="BC19" s="162"/>
      <c r="BD19" s="163"/>
      <c r="BE19" s="161"/>
      <c r="BF19" s="162"/>
      <c r="BG19" s="163"/>
      <c r="BH19" s="161"/>
      <c r="BI19" s="162"/>
      <c r="BJ19" s="163"/>
      <c r="BK19" s="161"/>
      <c r="BL19" s="162"/>
      <c r="BM19" s="164"/>
      <c r="BN19" s="164"/>
      <c r="BO19" s="164"/>
      <c r="BP19" s="164"/>
      <c r="BQ19" s="164"/>
      <c r="BR19" s="164"/>
      <c r="BS19" s="164"/>
      <c r="BT19" s="164"/>
      <c r="BU19" s="164"/>
      <c r="BV19" s="164"/>
      <c r="BW19" s="164"/>
      <c r="BX19" s="164"/>
      <c r="BY19" s="164"/>
      <c r="BZ19" s="164"/>
      <c r="CA19" s="164"/>
      <c r="CB19" s="164"/>
      <c r="CC19" s="164"/>
      <c r="CD19" s="164"/>
      <c r="CE19" s="164"/>
      <c r="CF19" s="164"/>
      <c r="CG19" s="164"/>
      <c r="CH19" s="164"/>
      <c r="CI19" s="164"/>
      <c r="CJ19" s="164"/>
      <c r="CK19" s="164"/>
      <c r="CL19" s="164"/>
      <c r="CM19" s="164"/>
      <c r="CN19" s="164"/>
      <c r="CO19" s="164"/>
      <c r="CP19" s="164"/>
      <c r="CQ19" s="164"/>
      <c r="CR19" s="164"/>
      <c r="CS19" s="164"/>
      <c r="CT19" s="164"/>
      <c r="CU19" s="164"/>
    </row>
    <row r="20" spans="2:106" s="159" customFormat="1" ht="15" customHeight="1" x14ac:dyDescent="0.2">
      <c r="B20" s="230" t="s">
        <v>29</v>
      </c>
      <c r="C20" s="231"/>
      <c r="D20" s="232"/>
      <c r="E20" s="233"/>
      <c r="F20" s="99"/>
      <c r="G20" s="224"/>
      <c r="H20" s="247"/>
      <c r="I20" s="248">
        <f t="shared" si="0"/>
        <v>0</v>
      </c>
      <c r="J20" s="242"/>
      <c r="K20" s="247"/>
      <c r="L20" s="248">
        <f t="shared" si="1"/>
        <v>0</v>
      </c>
      <c r="M20" s="255"/>
      <c r="N20" s="247"/>
      <c r="O20" s="248">
        <f t="shared" si="2"/>
        <v>0</v>
      </c>
      <c r="P20" s="257"/>
      <c r="Q20" s="247"/>
      <c r="R20" s="248">
        <f t="shared" si="3"/>
        <v>0</v>
      </c>
      <c r="S20" s="255"/>
      <c r="T20" s="247"/>
      <c r="U20" s="248">
        <f t="shared" si="4"/>
        <v>0</v>
      </c>
      <c r="V20" s="255"/>
      <c r="W20" s="156"/>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8"/>
      <c r="BN20" s="158"/>
      <c r="BO20" s="158"/>
      <c r="BP20" s="158"/>
      <c r="BQ20" s="158"/>
      <c r="BR20" s="158"/>
      <c r="BS20" s="158"/>
      <c r="BT20" s="158"/>
      <c r="BU20" s="158"/>
      <c r="BV20" s="158"/>
      <c r="BW20" s="158"/>
      <c r="BX20" s="158"/>
      <c r="BY20" s="158"/>
      <c r="BZ20" s="158"/>
      <c r="CA20" s="158"/>
      <c r="CB20" s="158"/>
      <c r="CC20" s="158"/>
      <c r="CD20" s="158"/>
      <c r="CE20" s="158"/>
      <c r="CF20" s="158"/>
      <c r="CG20" s="158"/>
      <c r="CH20" s="158"/>
      <c r="CI20" s="158"/>
      <c r="CJ20" s="158"/>
      <c r="CK20" s="158"/>
      <c r="CL20" s="158"/>
      <c r="CM20" s="158"/>
      <c r="CN20" s="158"/>
      <c r="CO20" s="158"/>
      <c r="CP20" s="158"/>
      <c r="CQ20" s="158"/>
      <c r="CR20" s="158"/>
      <c r="CS20" s="158"/>
      <c r="CT20" s="158"/>
      <c r="CU20" s="158"/>
    </row>
    <row r="21" spans="2:106" s="159" customFormat="1" ht="15" customHeight="1" x14ac:dyDescent="0.2">
      <c r="B21" s="230" t="s">
        <v>30</v>
      </c>
      <c r="C21" s="231"/>
      <c r="D21" s="232"/>
      <c r="E21" s="233"/>
      <c r="F21" s="99"/>
      <c r="G21" s="224"/>
      <c r="H21" s="247"/>
      <c r="I21" s="248">
        <f t="shared" si="0"/>
        <v>0</v>
      </c>
      <c r="J21" s="242"/>
      <c r="K21" s="247"/>
      <c r="L21" s="248">
        <f t="shared" si="1"/>
        <v>0</v>
      </c>
      <c r="M21" s="255"/>
      <c r="N21" s="247"/>
      <c r="O21" s="248">
        <f t="shared" si="2"/>
        <v>0</v>
      </c>
      <c r="P21" s="257"/>
      <c r="Q21" s="247"/>
      <c r="R21" s="248">
        <f t="shared" si="3"/>
        <v>0</v>
      </c>
      <c r="S21" s="255"/>
      <c r="T21" s="247"/>
      <c r="U21" s="248">
        <f t="shared" si="4"/>
        <v>0</v>
      </c>
      <c r="V21" s="255"/>
      <c r="W21" s="156"/>
      <c r="X21" s="157"/>
      <c r="Y21" s="157"/>
      <c r="Z21" s="157"/>
      <c r="AA21" s="157"/>
      <c r="AB21" s="157"/>
      <c r="AC21" s="157"/>
      <c r="AD21" s="157"/>
      <c r="AE21" s="157"/>
      <c r="AF21" s="157"/>
      <c r="AG21" s="157"/>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8"/>
      <c r="BN21" s="158"/>
      <c r="BO21" s="158"/>
      <c r="BP21" s="158"/>
      <c r="BQ21" s="158"/>
      <c r="BR21" s="158"/>
      <c r="BS21" s="158"/>
      <c r="BT21" s="158"/>
      <c r="BU21" s="158"/>
      <c r="BV21" s="158"/>
      <c r="BW21" s="158"/>
      <c r="BX21" s="158"/>
      <c r="BY21" s="158"/>
      <c r="BZ21" s="158"/>
      <c r="CA21" s="158"/>
      <c r="CB21" s="158"/>
      <c r="CC21" s="158"/>
      <c r="CD21" s="158"/>
      <c r="CE21" s="158"/>
      <c r="CF21" s="158"/>
      <c r="CG21" s="158"/>
      <c r="CH21" s="158"/>
      <c r="CI21" s="158"/>
      <c r="CJ21" s="158"/>
      <c r="CK21" s="158"/>
      <c r="CL21" s="158"/>
      <c r="CM21" s="158"/>
      <c r="CN21" s="158"/>
      <c r="CO21" s="158"/>
      <c r="CP21" s="158"/>
      <c r="CQ21" s="158"/>
      <c r="CR21" s="158"/>
      <c r="CS21" s="158"/>
      <c r="CT21" s="158"/>
      <c r="CU21" s="158"/>
    </row>
    <row r="22" spans="2:106" s="165" customFormat="1" ht="15" customHeight="1" x14ac:dyDescent="0.2">
      <c r="B22" s="230" t="s">
        <v>31</v>
      </c>
      <c r="C22" s="231"/>
      <c r="D22" s="232"/>
      <c r="E22" s="233"/>
      <c r="F22" s="99"/>
      <c r="G22" s="224"/>
      <c r="H22" s="247"/>
      <c r="I22" s="248">
        <f t="shared" si="0"/>
        <v>0</v>
      </c>
      <c r="J22" s="249"/>
      <c r="K22" s="247"/>
      <c r="L22" s="248">
        <f t="shared" si="1"/>
        <v>0</v>
      </c>
      <c r="M22" s="249"/>
      <c r="N22" s="247"/>
      <c r="O22" s="248">
        <f t="shared" si="2"/>
        <v>0</v>
      </c>
      <c r="P22" s="257"/>
      <c r="Q22" s="247"/>
      <c r="R22" s="248">
        <f t="shared" si="3"/>
        <v>0</v>
      </c>
      <c r="S22" s="249"/>
      <c r="T22" s="247"/>
      <c r="U22" s="248">
        <f t="shared" si="4"/>
        <v>0</v>
      </c>
      <c r="V22" s="249"/>
      <c r="W22" s="160"/>
      <c r="X22" s="161"/>
      <c r="Y22" s="162"/>
      <c r="Z22" s="163"/>
      <c r="AA22" s="161"/>
      <c r="AB22" s="162"/>
      <c r="AC22" s="163"/>
      <c r="AD22" s="161"/>
      <c r="AE22" s="162"/>
      <c r="AF22" s="163"/>
      <c r="AG22" s="161"/>
      <c r="AH22" s="162"/>
      <c r="AI22" s="163"/>
      <c r="AJ22" s="161"/>
      <c r="AK22" s="162"/>
      <c r="AL22" s="163"/>
      <c r="AM22" s="161"/>
      <c r="AN22" s="162"/>
      <c r="AO22" s="163"/>
      <c r="AP22" s="161"/>
      <c r="AQ22" s="162"/>
      <c r="AR22" s="163"/>
      <c r="AS22" s="161"/>
      <c r="AT22" s="162"/>
      <c r="AU22" s="163"/>
      <c r="AV22" s="161"/>
      <c r="AW22" s="162"/>
      <c r="AX22" s="163"/>
      <c r="AY22" s="161"/>
      <c r="AZ22" s="162"/>
      <c r="BA22" s="163"/>
      <c r="BB22" s="161"/>
      <c r="BC22" s="162"/>
      <c r="BD22" s="163"/>
      <c r="BE22" s="161"/>
      <c r="BF22" s="162"/>
      <c r="BG22" s="163"/>
      <c r="BH22" s="161"/>
      <c r="BI22" s="162"/>
      <c r="BJ22" s="163"/>
      <c r="BK22" s="161"/>
      <c r="BL22" s="162"/>
      <c r="BM22" s="164"/>
      <c r="BN22" s="164"/>
      <c r="BO22" s="164"/>
      <c r="BP22" s="164"/>
      <c r="BQ22" s="164"/>
      <c r="BR22" s="164"/>
      <c r="BS22" s="164"/>
      <c r="BT22" s="164"/>
      <c r="BU22" s="164"/>
      <c r="BV22" s="164"/>
      <c r="BW22" s="164"/>
      <c r="BX22" s="164"/>
      <c r="BY22" s="164"/>
      <c r="BZ22" s="164"/>
      <c r="CA22" s="164"/>
      <c r="CB22" s="164"/>
      <c r="CC22" s="164"/>
      <c r="CD22" s="164"/>
      <c r="CE22" s="164"/>
      <c r="CF22" s="164"/>
      <c r="CG22" s="164"/>
      <c r="CH22" s="164"/>
      <c r="CI22" s="164"/>
      <c r="CJ22" s="164"/>
      <c r="CK22" s="164"/>
      <c r="CL22" s="164"/>
      <c r="CM22" s="164"/>
      <c r="CN22" s="164"/>
      <c r="CO22" s="164"/>
      <c r="CP22" s="164"/>
      <c r="CQ22" s="164"/>
      <c r="CR22" s="164"/>
      <c r="CS22" s="164"/>
      <c r="CT22" s="164"/>
      <c r="CU22" s="164"/>
    </row>
    <row r="23" spans="2:106" s="165" customFormat="1" ht="15" customHeight="1" x14ac:dyDescent="0.2">
      <c r="B23" s="237">
        <v>3</v>
      </c>
      <c r="C23" s="235" t="s">
        <v>123</v>
      </c>
      <c r="D23" s="232"/>
      <c r="E23" s="233"/>
      <c r="F23" s="99">
        <v>12</v>
      </c>
      <c r="G23" s="242" t="s">
        <v>126</v>
      </c>
      <c r="H23" s="247"/>
      <c r="I23" s="248">
        <f t="shared" si="0"/>
        <v>0</v>
      </c>
      <c r="J23" s="249"/>
      <c r="K23" s="247"/>
      <c r="L23" s="248">
        <f t="shared" si="1"/>
        <v>0</v>
      </c>
      <c r="M23" s="249"/>
      <c r="N23" s="247"/>
      <c r="O23" s="248">
        <f t="shared" si="2"/>
        <v>0</v>
      </c>
      <c r="P23" s="258"/>
      <c r="Q23" s="247"/>
      <c r="R23" s="248">
        <f t="shared" si="3"/>
        <v>0</v>
      </c>
      <c r="S23" s="249"/>
      <c r="T23" s="247"/>
      <c r="U23" s="248">
        <f t="shared" si="4"/>
        <v>0</v>
      </c>
      <c r="V23" s="249"/>
      <c r="W23" s="166"/>
      <c r="X23" s="161"/>
      <c r="Y23" s="162"/>
      <c r="Z23" s="167"/>
      <c r="AA23" s="161"/>
      <c r="AB23" s="162"/>
      <c r="AC23" s="167"/>
      <c r="AD23" s="161"/>
      <c r="AE23" s="162"/>
      <c r="AF23" s="167"/>
      <c r="AG23" s="161"/>
      <c r="AH23" s="162"/>
      <c r="AI23" s="167"/>
      <c r="AJ23" s="161"/>
      <c r="AK23" s="162"/>
      <c r="AL23" s="167"/>
      <c r="AM23" s="161"/>
      <c r="AN23" s="162"/>
      <c r="AO23" s="167"/>
      <c r="AP23" s="161"/>
      <c r="AQ23" s="162"/>
      <c r="AR23" s="167"/>
      <c r="AS23" s="161"/>
      <c r="AT23" s="162"/>
      <c r="AU23" s="167"/>
      <c r="AV23" s="161"/>
      <c r="AW23" s="162"/>
      <c r="AX23" s="167"/>
      <c r="AY23" s="161"/>
      <c r="AZ23" s="162"/>
      <c r="BA23" s="167"/>
      <c r="BB23" s="161"/>
      <c r="BC23" s="162"/>
      <c r="BD23" s="167"/>
      <c r="BE23" s="161"/>
      <c r="BF23" s="162"/>
      <c r="BG23" s="167"/>
      <c r="BH23" s="161"/>
      <c r="BI23" s="162"/>
      <c r="BJ23" s="167"/>
      <c r="BK23" s="161"/>
      <c r="BL23" s="162"/>
      <c r="BM23" s="164"/>
      <c r="BN23" s="164"/>
      <c r="BO23" s="164"/>
      <c r="BP23" s="164"/>
      <c r="BQ23" s="164"/>
      <c r="BR23" s="164"/>
      <c r="BS23" s="164"/>
      <c r="BT23" s="164"/>
      <c r="BU23" s="164"/>
      <c r="BV23" s="164"/>
      <c r="BW23" s="164"/>
      <c r="BX23" s="164"/>
      <c r="BY23" s="164"/>
      <c r="BZ23" s="164"/>
      <c r="CA23" s="164"/>
      <c r="CB23" s="164"/>
      <c r="CC23" s="164"/>
      <c r="CD23" s="164"/>
      <c r="CE23" s="164"/>
      <c r="CF23" s="164"/>
      <c r="CG23" s="164"/>
      <c r="CH23" s="164"/>
      <c r="CI23" s="164"/>
      <c r="CJ23" s="164"/>
      <c r="CK23" s="164"/>
      <c r="CL23" s="164"/>
      <c r="CM23" s="164"/>
      <c r="CN23" s="164"/>
      <c r="CO23" s="164"/>
      <c r="CP23" s="164"/>
      <c r="CQ23" s="164"/>
      <c r="CR23" s="164"/>
      <c r="CS23" s="164"/>
      <c r="CT23" s="164"/>
      <c r="CU23" s="164"/>
    </row>
    <row r="24" spans="2:106" s="165" customFormat="1" ht="15" customHeight="1" x14ac:dyDescent="0.2">
      <c r="B24" s="237">
        <v>4</v>
      </c>
      <c r="C24" s="238" t="s">
        <v>129</v>
      </c>
      <c r="D24" s="232"/>
      <c r="E24" s="233"/>
      <c r="F24" s="99"/>
      <c r="G24" s="242"/>
      <c r="H24" s="247"/>
      <c r="I24" s="248"/>
      <c r="J24" s="249"/>
      <c r="K24" s="247"/>
      <c r="L24" s="248"/>
      <c r="M24" s="249"/>
      <c r="N24" s="247"/>
      <c r="O24" s="248"/>
      <c r="P24" s="258"/>
      <c r="Q24" s="247"/>
      <c r="R24" s="248"/>
      <c r="S24" s="249"/>
      <c r="T24" s="247"/>
      <c r="U24" s="248"/>
      <c r="V24" s="249"/>
      <c r="W24" s="166"/>
      <c r="X24" s="161"/>
      <c r="Y24" s="162"/>
      <c r="Z24" s="167"/>
      <c r="AA24" s="161"/>
      <c r="AB24" s="162"/>
      <c r="AC24" s="167"/>
      <c r="AD24" s="161"/>
      <c r="AE24" s="162"/>
      <c r="AF24" s="167"/>
      <c r="AG24" s="161"/>
      <c r="AH24" s="162"/>
      <c r="AI24" s="167"/>
      <c r="AJ24" s="161"/>
      <c r="AK24" s="162"/>
      <c r="AL24" s="167"/>
      <c r="AM24" s="161"/>
      <c r="AN24" s="162"/>
      <c r="AO24" s="167"/>
      <c r="AP24" s="161"/>
      <c r="AQ24" s="162"/>
      <c r="AR24" s="167"/>
      <c r="AS24" s="161"/>
      <c r="AT24" s="162"/>
      <c r="AU24" s="167"/>
      <c r="AV24" s="161"/>
      <c r="AW24" s="162"/>
      <c r="AX24" s="167"/>
      <c r="AY24" s="161"/>
      <c r="AZ24" s="162"/>
      <c r="BA24" s="167"/>
      <c r="BB24" s="161"/>
      <c r="BC24" s="162"/>
      <c r="BD24" s="167"/>
      <c r="BE24" s="161"/>
      <c r="BF24" s="162"/>
      <c r="BG24" s="167"/>
      <c r="BH24" s="161"/>
      <c r="BI24" s="162"/>
      <c r="BJ24" s="167"/>
      <c r="BK24" s="161"/>
      <c r="BL24" s="162"/>
      <c r="BM24" s="164"/>
      <c r="BN24" s="164"/>
      <c r="BO24" s="164"/>
      <c r="BP24" s="164"/>
      <c r="BQ24" s="164"/>
      <c r="BR24" s="164"/>
      <c r="BS24" s="164"/>
      <c r="BT24" s="164"/>
      <c r="BU24" s="164"/>
      <c r="BV24" s="164"/>
      <c r="BW24" s="164"/>
      <c r="BX24" s="164"/>
      <c r="BY24" s="164"/>
      <c r="BZ24" s="164"/>
      <c r="CA24" s="164"/>
      <c r="CB24" s="164"/>
      <c r="CC24" s="164"/>
      <c r="CD24" s="164"/>
      <c r="CE24" s="164"/>
      <c r="CF24" s="164"/>
      <c r="CG24" s="164"/>
      <c r="CH24" s="164"/>
      <c r="CI24" s="164"/>
      <c r="CJ24" s="164"/>
      <c r="CK24" s="164"/>
      <c r="CL24" s="164"/>
      <c r="CM24" s="164"/>
      <c r="CN24" s="164"/>
      <c r="CO24" s="164"/>
      <c r="CP24" s="164"/>
      <c r="CQ24" s="164"/>
      <c r="CR24" s="164"/>
      <c r="CS24" s="164"/>
      <c r="CT24" s="164"/>
      <c r="CU24" s="164"/>
    </row>
    <row r="25" spans="2:106" s="165" customFormat="1" ht="15" customHeight="1" x14ac:dyDescent="0.2">
      <c r="B25" s="239" t="s">
        <v>27</v>
      </c>
      <c r="C25" s="240" t="s">
        <v>124</v>
      </c>
      <c r="D25" s="232"/>
      <c r="E25" s="233"/>
      <c r="F25" s="99">
        <v>12</v>
      </c>
      <c r="G25" s="242" t="s">
        <v>127</v>
      </c>
      <c r="H25" s="247"/>
      <c r="I25" s="248">
        <f t="shared" si="0"/>
        <v>0</v>
      </c>
      <c r="J25" s="249"/>
      <c r="K25" s="247"/>
      <c r="L25" s="248">
        <f t="shared" si="1"/>
        <v>0</v>
      </c>
      <c r="M25" s="249"/>
      <c r="N25" s="247"/>
      <c r="O25" s="248">
        <f t="shared" si="2"/>
        <v>0</v>
      </c>
      <c r="P25" s="258"/>
      <c r="Q25" s="247"/>
      <c r="R25" s="248">
        <f t="shared" si="3"/>
        <v>0</v>
      </c>
      <c r="S25" s="249"/>
      <c r="T25" s="247"/>
      <c r="U25" s="248">
        <f t="shared" si="4"/>
        <v>0</v>
      </c>
      <c r="V25" s="249"/>
      <c r="W25" s="166"/>
      <c r="X25" s="161"/>
      <c r="Y25" s="162"/>
      <c r="Z25" s="167"/>
      <c r="AA25" s="161"/>
      <c r="AB25" s="162"/>
      <c r="AC25" s="167"/>
      <c r="AD25" s="161"/>
      <c r="AE25" s="162"/>
      <c r="AF25" s="167"/>
      <c r="AG25" s="161"/>
      <c r="AH25" s="162"/>
      <c r="AI25" s="167"/>
      <c r="AJ25" s="161"/>
      <c r="AK25" s="162"/>
      <c r="AL25" s="167"/>
      <c r="AM25" s="161"/>
      <c r="AN25" s="162"/>
      <c r="AO25" s="167"/>
      <c r="AP25" s="161"/>
      <c r="AQ25" s="162"/>
      <c r="AR25" s="167"/>
      <c r="AS25" s="161"/>
      <c r="AT25" s="162"/>
      <c r="AU25" s="167"/>
      <c r="AV25" s="161"/>
      <c r="AW25" s="162"/>
      <c r="AX25" s="167"/>
      <c r="AY25" s="161"/>
      <c r="AZ25" s="162"/>
      <c r="BA25" s="167"/>
      <c r="BB25" s="161"/>
      <c r="BC25" s="162"/>
      <c r="BD25" s="167"/>
      <c r="BE25" s="161"/>
      <c r="BF25" s="162"/>
      <c r="BG25" s="167"/>
      <c r="BH25" s="161"/>
      <c r="BI25" s="162"/>
      <c r="BJ25" s="167"/>
      <c r="BK25" s="161"/>
      <c r="BL25" s="162"/>
      <c r="BM25" s="164"/>
      <c r="BN25" s="164"/>
      <c r="BO25" s="164"/>
      <c r="BP25" s="164"/>
      <c r="BQ25" s="164"/>
      <c r="BR25" s="164"/>
      <c r="BS25" s="164"/>
      <c r="BT25" s="164"/>
      <c r="BU25" s="164"/>
      <c r="BV25" s="164"/>
      <c r="BW25" s="164"/>
      <c r="BX25" s="164"/>
      <c r="BY25" s="164"/>
      <c r="BZ25" s="164"/>
      <c r="CA25" s="164"/>
      <c r="CB25" s="164"/>
      <c r="CC25" s="164"/>
      <c r="CD25" s="164"/>
      <c r="CE25" s="164"/>
      <c r="CF25" s="164"/>
      <c r="CG25" s="164"/>
      <c r="CH25" s="164"/>
      <c r="CI25" s="164"/>
      <c r="CJ25" s="164"/>
      <c r="CK25" s="164"/>
      <c r="CL25" s="164"/>
      <c r="CM25" s="164"/>
      <c r="CN25" s="164"/>
      <c r="CO25" s="164"/>
      <c r="CP25" s="164"/>
      <c r="CQ25" s="164"/>
      <c r="CR25" s="164"/>
      <c r="CS25" s="164"/>
      <c r="CT25" s="164"/>
      <c r="CU25" s="164"/>
    </row>
    <row r="26" spans="2:106" s="165" customFormat="1" ht="15" customHeight="1" x14ac:dyDescent="0.2">
      <c r="B26" s="239" t="s">
        <v>28</v>
      </c>
      <c r="C26" s="240" t="s">
        <v>125</v>
      </c>
      <c r="D26" s="232"/>
      <c r="E26" s="233"/>
      <c r="F26" s="99">
        <v>12</v>
      </c>
      <c r="G26" s="242" t="s">
        <v>127</v>
      </c>
      <c r="H26" s="247"/>
      <c r="I26" s="248">
        <f t="shared" si="0"/>
        <v>0</v>
      </c>
      <c r="J26" s="249"/>
      <c r="K26" s="247"/>
      <c r="L26" s="248">
        <f t="shared" si="1"/>
        <v>0</v>
      </c>
      <c r="M26" s="249"/>
      <c r="N26" s="247"/>
      <c r="O26" s="248">
        <f t="shared" si="2"/>
        <v>0</v>
      </c>
      <c r="P26" s="258"/>
      <c r="Q26" s="247"/>
      <c r="R26" s="248">
        <f t="shared" si="3"/>
        <v>0</v>
      </c>
      <c r="S26" s="249"/>
      <c r="T26" s="247"/>
      <c r="U26" s="248">
        <f t="shared" si="4"/>
        <v>0</v>
      </c>
      <c r="V26" s="249"/>
      <c r="W26" s="166"/>
      <c r="X26" s="161"/>
      <c r="Y26" s="162"/>
      <c r="Z26" s="167"/>
      <c r="AA26" s="161"/>
      <c r="AB26" s="162"/>
      <c r="AC26" s="167"/>
      <c r="AD26" s="161"/>
      <c r="AE26" s="162"/>
      <c r="AF26" s="167"/>
      <c r="AG26" s="161"/>
      <c r="AH26" s="162"/>
      <c r="AI26" s="167"/>
      <c r="AJ26" s="161"/>
      <c r="AK26" s="162"/>
      <c r="AL26" s="167"/>
      <c r="AM26" s="161"/>
      <c r="AN26" s="162"/>
      <c r="AO26" s="167"/>
      <c r="AP26" s="161"/>
      <c r="AQ26" s="162"/>
      <c r="AR26" s="167"/>
      <c r="AS26" s="161"/>
      <c r="AT26" s="162"/>
      <c r="AU26" s="167"/>
      <c r="AV26" s="161"/>
      <c r="AW26" s="162"/>
      <c r="AX26" s="167"/>
      <c r="AY26" s="161"/>
      <c r="AZ26" s="162"/>
      <c r="BA26" s="167"/>
      <c r="BB26" s="161"/>
      <c r="BC26" s="162"/>
      <c r="BD26" s="167"/>
      <c r="BE26" s="161"/>
      <c r="BF26" s="162"/>
      <c r="BG26" s="167"/>
      <c r="BH26" s="161"/>
      <c r="BI26" s="162"/>
      <c r="BJ26" s="167"/>
      <c r="BK26" s="161"/>
      <c r="BL26" s="162"/>
      <c r="BM26" s="164"/>
      <c r="BN26" s="164"/>
      <c r="BO26" s="164"/>
      <c r="BP26" s="164"/>
      <c r="BQ26" s="164"/>
      <c r="BR26" s="164"/>
      <c r="BS26" s="164"/>
      <c r="BT26" s="164"/>
      <c r="BU26" s="164"/>
      <c r="BV26" s="164"/>
      <c r="BW26" s="164"/>
      <c r="BX26" s="164"/>
      <c r="BY26" s="164"/>
      <c r="BZ26" s="164"/>
      <c r="CA26" s="164"/>
      <c r="CB26" s="164"/>
      <c r="CC26" s="164"/>
      <c r="CD26" s="164"/>
      <c r="CE26" s="164"/>
      <c r="CF26" s="164"/>
      <c r="CG26" s="164"/>
      <c r="CH26" s="164"/>
      <c r="CI26" s="164"/>
      <c r="CJ26" s="164"/>
      <c r="CK26" s="164"/>
      <c r="CL26" s="164"/>
      <c r="CM26" s="164"/>
      <c r="CN26" s="164"/>
      <c r="CO26" s="164"/>
      <c r="CP26" s="164"/>
      <c r="CQ26" s="164"/>
      <c r="CR26" s="164"/>
      <c r="CS26" s="164"/>
      <c r="CT26" s="164"/>
      <c r="CU26" s="164"/>
    </row>
    <row r="27" spans="2:106" s="165" customFormat="1" ht="15" customHeight="1" x14ac:dyDescent="0.2">
      <c r="B27" s="237">
        <v>5</v>
      </c>
      <c r="C27" s="235" t="s">
        <v>130</v>
      </c>
      <c r="D27" s="232"/>
      <c r="E27" s="233"/>
      <c r="F27" s="99">
        <v>1</v>
      </c>
      <c r="G27" s="242" t="s">
        <v>128</v>
      </c>
      <c r="H27" s="250">
        <f>(SUM(I12:I16)+SUM(I18:I22))*0.1</f>
        <v>0</v>
      </c>
      <c r="I27" s="251">
        <f t="shared" si="0"/>
        <v>0</v>
      </c>
      <c r="J27" s="252"/>
      <c r="K27" s="250">
        <f>(SUM(L12:L16)+SUM(L18:L22))*0.1</f>
        <v>0</v>
      </c>
      <c r="L27" s="251">
        <f t="shared" si="1"/>
        <v>0</v>
      </c>
      <c r="M27" s="252"/>
      <c r="N27" s="250">
        <f>(SUM(O12:O16)+SUM(O18:O22))*0.1</f>
        <v>0</v>
      </c>
      <c r="O27" s="251">
        <f t="shared" si="2"/>
        <v>0</v>
      </c>
      <c r="P27" s="259"/>
      <c r="Q27" s="250">
        <f>(SUM(R12:R16)+SUM(R18:R22))*0.1</f>
        <v>0</v>
      </c>
      <c r="R27" s="251">
        <f t="shared" si="3"/>
        <v>0</v>
      </c>
      <c r="S27" s="252"/>
      <c r="T27" s="250">
        <f>(SUM(U12:U16)+SUM(U18:U22))*0.1</f>
        <v>0</v>
      </c>
      <c r="U27" s="251">
        <f t="shared" si="4"/>
        <v>0</v>
      </c>
      <c r="V27" s="252"/>
      <c r="W27" s="166"/>
      <c r="X27" s="161"/>
      <c r="Y27" s="162"/>
      <c r="Z27" s="167"/>
      <c r="AA27" s="161"/>
      <c r="AB27" s="162"/>
      <c r="AC27" s="167"/>
      <c r="AD27" s="161"/>
      <c r="AE27" s="162"/>
      <c r="AF27" s="167"/>
      <c r="AG27" s="161"/>
      <c r="AH27" s="162"/>
      <c r="AI27" s="167"/>
      <c r="AJ27" s="161"/>
      <c r="AK27" s="162"/>
      <c r="AL27" s="167"/>
      <c r="AM27" s="161"/>
      <c r="AN27" s="162"/>
      <c r="AO27" s="167"/>
      <c r="AP27" s="161"/>
      <c r="AQ27" s="162"/>
      <c r="AR27" s="167"/>
      <c r="AS27" s="161"/>
      <c r="AT27" s="162"/>
      <c r="AU27" s="167"/>
      <c r="AV27" s="161"/>
      <c r="AW27" s="162"/>
      <c r="AX27" s="167"/>
      <c r="AY27" s="161"/>
      <c r="AZ27" s="162"/>
      <c r="BA27" s="167"/>
      <c r="BB27" s="161"/>
      <c r="BC27" s="162"/>
      <c r="BD27" s="167"/>
      <c r="BE27" s="161"/>
      <c r="BF27" s="162"/>
      <c r="BG27" s="167"/>
      <c r="BH27" s="161"/>
      <c r="BI27" s="162"/>
      <c r="BJ27" s="167"/>
      <c r="BK27" s="161"/>
      <c r="BL27" s="162"/>
      <c r="BM27" s="164"/>
      <c r="BN27" s="164"/>
      <c r="BO27" s="164"/>
      <c r="BP27" s="164"/>
      <c r="BQ27" s="164"/>
      <c r="BR27" s="164"/>
      <c r="BS27" s="164"/>
      <c r="BT27" s="164"/>
      <c r="BU27" s="164"/>
      <c r="BV27" s="164"/>
      <c r="BW27" s="164"/>
      <c r="BX27" s="164"/>
      <c r="BY27" s="164"/>
      <c r="BZ27" s="164"/>
      <c r="CA27" s="164"/>
      <c r="CB27" s="164"/>
      <c r="CC27" s="164"/>
      <c r="CD27" s="164"/>
      <c r="CE27" s="164"/>
      <c r="CF27" s="164"/>
      <c r="CG27" s="164"/>
      <c r="CH27" s="164"/>
      <c r="CI27" s="164"/>
      <c r="CJ27" s="164"/>
      <c r="CK27" s="164"/>
      <c r="CL27" s="164"/>
      <c r="CM27" s="164"/>
      <c r="CN27" s="164"/>
      <c r="CO27" s="164"/>
      <c r="CP27" s="164"/>
      <c r="CQ27" s="164"/>
      <c r="CR27" s="164"/>
      <c r="CS27" s="164"/>
      <c r="CT27" s="164"/>
      <c r="CU27" s="164"/>
    </row>
    <row r="28" spans="2:106" s="179" customFormat="1" ht="15" customHeight="1" x14ac:dyDescent="0.25">
      <c r="B28" s="448" t="s">
        <v>134</v>
      </c>
      <c r="C28" s="449"/>
      <c r="D28" s="450"/>
      <c r="E28" s="374" t="s">
        <v>55</v>
      </c>
      <c r="F28" s="375"/>
      <c r="G28" s="376"/>
      <c r="H28" s="168">
        <f>J8</f>
        <v>0</v>
      </c>
      <c r="I28" s="169">
        <f>SUM(I11:I27)</f>
        <v>0</v>
      </c>
      <c r="J28" s="170"/>
      <c r="K28" s="168">
        <f>M8</f>
        <v>0</v>
      </c>
      <c r="L28" s="169">
        <f>SUM(L11:L27)</f>
        <v>0</v>
      </c>
      <c r="M28" s="171"/>
      <c r="N28" s="168">
        <f>P8</f>
        <v>0</v>
      </c>
      <c r="O28" s="169">
        <f>SUM(O11:O27)</f>
        <v>0</v>
      </c>
      <c r="P28" s="172"/>
      <c r="Q28" s="253">
        <f>S8</f>
        <v>0</v>
      </c>
      <c r="R28" s="169">
        <f>SUM(R11:R27)</f>
        <v>0</v>
      </c>
      <c r="S28" s="173"/>
      <c r="T28" s="168">
        <f>V8</f>
        <v>0</v>
      </c>
      <c r="U28" s="169">
        <f>SUM(U11:U27)</f>
        <v>0</v>
      </c>
      <c r="V28" s="173"/>
      <c r="W28" s="174"/>
      <c r="X28" s="175"/>
      <c r="Y28" s="175"/>
      <c r="Z28" s="176"/>
      <c r="AA28" s="175"/>
      <c r="AB28" s="175"/>
      <c r="AC28" s="176"/>
      <c r="AD28" s="175"/>
      <c r="AE28" s="175"/>
      <c r="AF28" s="176"/>
      <c r="AG28" s="175"/>
      <c r="AH28" s="175"/>
      <c r="AI28" s="176"/>
      <c r="AJ28" s="175"/>
      <c r="AK28" s="175"/>
      <c r="AL28" s="176"/>
      <c r="AM28" s="175"/>
      <c r="AN28" s="175"/>
      <c r="AO28" s="176"/>
      <c r="AP28" s="175"/>
      <c r="AQ28" s="175"/>
      <c r="AR28" s="176"/>
      <c r="AS28" s="175"/>
      <c r="AT28" s="175"/>
      <c r="AU28" s="176"/>
      <c r="AV28" s="175"/>
      <c r="AW28" s="175"/>
      <c r="AX28" s="176"/>
      <c r="AY28" s="175"/>
      <c r="AZ28" s="175"/>
      <c r="BA28" s="176"/>
      <c r="BB28" s="175"/>
      <c r="BC28" s="175"/>
      <c r="BD28" s="176"/>
      <c r="BE28" s="175"/>
      <c r="BF28" s="175"/>
      <c r="BG28" s="176"/>
      <c r="BH28" s="175"/>
      <c r="BI28" s="175"/>
      <c r="BJ28" s="176"/>
      <c r="BK28" s="175"/>
      <c r="BL28" s="175"/>
      <c r="BM28" s="177"/>
      <c r="BN28" s="177"/>
      <c r="BO28" s="177"/>
      <c r="BP28" s="177"/>
      <c r="BQ28" s="177"/>
      <c r="BR28" s="177"/>
      <c r="BS28" s="177"/>
      <c r="BT28" s="177"/>
      <c r="BU28" s="177"/>
      <c r="BV28" s="177"/>
      <c r="BW28" s="177"/>
      <c r="BX28" s="177"/>
      <c r="BY28" s="177"/>
      <c r="BZ28" s="177"/>
      <c r="CA28" s="177"/>
      <c r="CB28" s="177"/>
      <c r="CC28" s="177"/>
      <c r="CD28" s="177"/>
      <c r="CE28" s="177"/>
      <c r="CF28" s="178"/>
      <c r="CG28" s="178"/>
      <c r="CH28" s="178"/>
      <c r="CI28" s="178"/>
      <c r="CJ28" s="178"/>
      <c r="CK28" s="178"/>
      <c r="CL28" s="178"/>
      <c r="CM28" s="178"/>
      <c r="CN28" s="178"/>
      <c r="CO28" s="178"/>
      <c r="CP28" s="178"/>
      <c r="CQ28" s="178"/>
      <c r="CR28" s="178"/>
      <c r="CS28" s="178"/>
      <c r="CT28" s="178"/>
      <c r="CU28" s="178"/>
    </row>
    <row r="29" spans="2:106" x14ac:dyDescent="0.2">
      <c r="B29" s="451"/>
      <c r="C29" s="452"/>
      <c r="D29" s="453"/>
      <c r="E29" s="377" t="s">
        <v>52</v>
      </c>
      <c r="F29" s="378"/>
      <c r="G29" s="379"/>
      <c r="H29" s="180" t="s">
        <v>49</v>
      </c>
      <c r="I29" s="181" t="e">
        <f>IF(J8="USD",I28,I28/J9)</f>
        <v>#DIV/0!</v>
      </c>
      <c r="J29" s="182"/>
      <c r="K29" s="180" t="s">
        <v>49</v>
      </c>
      <c r="L29" s="181" t="e">
        <f>IF(M8="USD",L28,L28/M9)</f>
        <v>#DIV/0!</v>
      </c>
      <c r="M29" s="183"/>
      <c r="N29" s="180" t="s">
        <v>49</v>
      </c>
      <c r="O29" s="181" t="e">
        <f>IF(P8="USD",O28,O28/P9)</f>
        <v>#DIV/0!</v>
      </c>
      <c r="P29" s="183"/>
      <c r="Q29" s="180" t="s">
        <v>49</v>
      </c>
      <c r="R29" s="181" t="e">
        <f>IF(S8="USD",R28,R28/S9)</f>
        <v>#DIV/0!</v>
      </c>
      <c r="S29" s="183"/>
      <c r="T29" s="180" t="s">
        <v>49</v>
      </c>
      <c r="U29" s="181" t="e">
        <f>IF(V8="USD",U28,U28/V9)</f>
        <v>#DIV/0!</v>
      </c>
      <c r="V29" s="183"/>
      <c r="W29" s="184"/>
      <c r="X29" s="175"/>
      <c r="Y29" s="175"/>
      <c r="Z29" s="185"/>
      <c r="AA29" s="175"/>
      <c r="AB29" s="175"/>
      <c r="AC29" s="185"/>
      <c r="AD29" s="175"/>
      <c r="AE29" s="175"/>
      <c r="AF29" s="185"/>
      <c r="AG29" s="175"/>
      <c r="AH29" s="175"/>
      <c r="AI29" s="185"/>
      <c r="AJ29" s="175"/>
      <c r="AK29" s="175"/>
      <c r="AL29" s="185"/>
      <c r="AM29" s="175"/>
      <c r="AN29" s="175"/>
      <c r="AO29" s="185"/>
      <c r="AP29" s="175"/>
      <c r="AQ29" s="175"/>
      <c r="AR29" s="185"/>
      <c r="AS29" s="175"/>
      <c r="AT29" s="175"/>
      <c r="AU29" s="185"/>
      <c r="AV29" s="175"/>
      <c r="AW29" s="175"/>
      <c r="AX29" s="185"/>
      <c r="AY29" s="175"/>
      <c r="AZ29" s="175"/>
      <c r="BA29" s="185"/>
      <c r="BB29" s="175"/>
      <c r="BC29" s="175"/>
      <c r="BD29" s="185"/>
      <c r="BE29" s="175"/>
      <c r="BF29" s="175"/>
      <c r="BG29" s="185"/>
      <c r="BH29" s="175"/>
      <c r="BI29" s="175"/>
      <c r="BJ29" s="185"/>
      <c r="BK29" s="175"/>
      <c r="BL29" s="175"/>
      <c r="BM29" s="178"/>
      <c r="BN29" s="178"/>
      <c r="BO29" s="178"/>
      <c r="BP29" s="178"/>
      <c r="BQ29" s="178"/>
      <c r="BR29" s="178"/>
      <c r="BS29" s="178"/>
      <c r="BT29" s="178"/>
      <c r="BU29" s="178"/>
      <c r="BV29" s="178"/>
      <c r="BW29" s="178"/>
      <c r="BX29" s="178"/>
      <c r="BY29" s="178"/>
      <c r="BZ29" s="178"/>
      <c r="CA29" s="178"/>
      <c r="CB29" s="178"/>
      <c r="CC29" s="178"/>
      <c r="CD29" s="178"/>
      <c r="CE29" s="178"/>
      <c r="CF29" s="178"/>
      <c r="CG29" s="178"/>
      <c r="CH29" s="178"/>
      <c r="CI29" s="178"/>
      <c r="CJ29" s="178"/>
      <c r="CK29" s="178"/>
      <c r="CL29" s="178"/>
      <c r="CM29" s="178"/>
      <c r="CN29" s="178"/>
      <c r="CO29" s="178"/>
      <c r="CP29" s="178"/>
      <c r="CQ29" s="178"/>
      <c r="CR29" s="178"/>
      <c r="CS29" s="178"/>
      <c r="CT29" s="178"/>
      <c r="CU29" s="178"/>
      <c r="CV29" s="179"/>
      <c r="CW29" s="179"/>
      <c r="CX29" s="179"/>
      <c r="CY29" s="179"/>
      <c r="CZ29" s="179"/>
      <c r="DA29" s="179"/>
      <c r="DB29" s="179"/>
    </row>
    <row r="30" spans="2:106" ht="4.9000000000000004" customHeight="1" x14ac:dyDescent="0.2">
      <c r="B30" s="186"/>
      <c r="C30" s="186"/>
      <c r="D30" s="187"/>
      <c r="E30" s="186"/>
      <c r="F30" s="186"/>
      <c r="G30" s="188"/>
      <c r="H30" s="188"/>
      <c r="I30" s="189"/>
      <c r="J30" s="190"/>
      <c r="K30" s="191"/>
      <c r="L30" s="192"/>
      <c r="M30" s="192"/>
      <c r="N30" s="192"/>
      <c r="O30" s="193"/>
      <c r="P30" s="192"/>
      <c r="Q30" s="191"/>
      <c r="R30" s="192"/>
      <c r="S30" s="192"/>
      <c r="T30" s="191"/>
      <c r="U30" s="192"/>
      <c r="V30" s="192"/>
      <c r="W30" s="163"/>
      <c r="X30" s="194"/>
      <c r="Y30" s="194"/>
      <c r="Z30" s="163"/>
      <c r="AA30" s="194"/>
      <c r="AB30" s="194"/>
      <c r="AC30" s="163"/>
      <c r="AD30" s="194"/>
      <c r="AE30" s="194"/>
      <c r="AF30" s="163"/>
      <c r="AG30" s="194"/>
      <c r="AH30" s="194"/>
      <c r="AI30" s="163"/>
      <c r="AJ30" s="194"/>
      <c r="AK30" s="194"/>
      <c r="AL30" s="163"/>
      <c r="AM30" s="194"/>
      <c r="AN30" s="194"/>
      <c r="AO30" s="163"/>
      <c r="AP30" s="194"/>
      <c r="AQ30" s="194"/>
      <c r="AR30" s="163"/>
      <c r="AS30" s="194"/>
      <c r="AT30" s="194"/>
    </row>
    <row r="31" spans="2:106" ht="30" customHeight="1" x14ac:dyDescent="0.2">
      <c r="B31" s="438" t="s">
        <v>80</v>
      </c>
      <c r="C31" s="439"/>
      <c r="D31" s="442">
        <v>3</v>
      </c>
      <c r="E31" s="372" t="s">
        <v>55</v>
      </c>
      <c r="F31" s="373"/>
      <c r="G31" s="373"/>
      <c r="H31" s="195">
        <f>J8</f>
        <v>0</v>
      </c>
      <c r="I31" s="196">
        <f>I28*D31</f>
        <v>0</v>
      </c>
      <c r="J31" s="197"/>
      <c r="K31" s="195">
        <f>M8</f>
        <v>0</v>
      </c>
      <c r="L31" s="196">
        <f>L28*D31</f>
        <v>0</v>
      </c>
      <c r="M31" s="198"/>
      <c r="N31" s="195">
        <f>P8</f>
        <v>0</v>
      </c>
      <c r="O31" s="196">
        <f>O28*D31</f>
        <v>0</v>
      </c>
      <c r="P31" s="199"/>
      <c r="Q31" s="195">
        <f>S8</f>
        <v>0</v>
      </c>
      <c r="R31" s="243">
        <f>R28*D31</f>
        <v>0</v>
      </c>
      <c r="S31" s="198"/>
      <c r="T31" s="195">
        <f>V8</f>
        <v>0</v>
      </c>
      <c r="U31" s="196">
        <f>U28*D31</f>
        <v>0</v>
      </c>
      <c r="V31" s="198"/>
      <c r="W31" s="163"/>
      <c r="X31" s="194"/>
      <c r="Y31" s="194"/>
      <c r="Z31" s="163"/>
      <c r="AA31" s="194"/>
      <c r="AB31" s="194"/>
      <c r="AC31" s="163"/>
      <c r="AD31" s="194"/>
      <c r="AE31" s="194"/>
      <c r="AF31" s="163"/>
      <c r="AG31" s="194"/>
      <c r="AH31" s="194"/>
      <c r="AI31" s="163"/>
      <c r="AJ31" s="194"/>
      <c r="AK31" s="194"/>
      <c r="AL31" s="163"/>
      <c r="AM31" s="194"/>
      <c r="AN31" s="194"/>
      <c r="AO31" s="163"/>
      <c r="AP31" s="194"/>
      <c r="AQ31" s="194"/>
      <c r="AR31" s="163"/>
      <c r="AS31" s="194"/>
      <c r="AT31" s="194"/>
    </row>
    <row r="32" spans="2:106" ht="30" customHeight="1" x14ac:dyDescent="0.2">
      <c r="B32" s="440"/>
      <c r="C32" s="441"/>
      <c r="D32" s="443"/>
      <c r="E32" s="377" t="s">
        <v>52</v>
      </c>
      <c r="F32" s="378"/>
      <c r="G32" s="378"/>
      <c r="H32" s="200" t="s">
        <v>49</v>
      </c>
      <c r="I32" s="201" t="e">
        <f>IF(J8="USD",I31,I31/J9)</f>
        <v>#DIV/0!</v>
      </c>
      <c r="J32" s="202"/>
      <c r="K32" s="200" t="s">
        <v>49</v>
      </c>
      <c r="L32" s="201" t="e">
        <f>IF(M8="USD",L31,L31/M9)</f>
        <v>#DIV/0!</v>
      </c>
      <c r="M32" s="203"/>
      <c r="N32" s="200" t="s">
        <v>49</v>
      </c>
      <c r="O32" s="201" t="e">
        <f>IF(P8="USD",O31,O31/P9)</f>
        <v>#DIV/0!</v>
      </c>
      <c r="P32" s="203"/>
      <c r="Q32" s="200" t="s">
        <v>49</v>
      </c>
      <c r="R32" s="201" t="e">
        <f>IF(S8="USD",R31,R31/S9)</f>
        <v>#DIV/0!</v>
      </c>
      <c r="S32" s="203"/>
      <c r="T32" s="200" t="s">
        <v>49</v>
      </c>
      <c r="U32" s="201" t="e">
        <f>IF(V8="USD",U31,U31/V9)</f>
        <v>#DIV/0!</v>
      </c>
      <c r="V32" s="203"/>
      <c r="W32" s="163"/>
      <c r="X32" s="194"/>
      <c r="Y32" s="194"/>
      <c r="Z32" s="163"/>
      <c r="AA32" s="194"/>
      <c r="AB32" s="194"/>
      <c r="AC32" s="163"/>
      <c r="AD32" s="194"/>
      <c r="AE32" s="194"/>
      <c r="AF32" s="163"/>
      <c r="AG32" s="194"/>
      <c r="AH32" s="194"/>
      <c r="AI32" s="163"/>
      <c r="AJ32" s="194"/>
      <c r="AK32" s="194"/>
      <c r="AL32" s="163"/>
      <c r="AM32" s="194"/>
      <c r="AN32" s="194"/>
      <c r="AO32" s="163"/>
      <c r="AP32" s="194"/>
      <c r="AQ32" s="194"/>
      <c r="AR32" s="163"/>
      <c r="AS32" s="194"/>
      <c r="AT32" s="194"/>
    </row>
    <row r="33" spans="2:99" ht="5.0999999999999996" customHeight="1" x14ac:dyDescent="0.2">
      <c r="B33" s="186"/>
      <c r="C33" s="186"/>
      <c r="D33" s="187"/>
      <c r="E33" s="186"/>
      <c r="F33" s="186"/>
      <c r="G33" s="188"/>
      <c r="H33" s="188"/>
      <c r="I33" s="189"/>
      <c r="J33" s="190"/>
      <c r="K33" s="163"/>
      <c r="L33" s="204"/>
      <c r="M33" s="204"/>
      <c r="N33" s="204"/>
      <c r="O33" s="205"/>
      <c r="P33" s="204"/>
      <c r="Q33" s="163"/>
      <c r="R33" s="204"/>
      <c r="S33" s="204"/>
      <c r="T33" s="163"/>
      <c r="U33" s="204"/>
      <c r="V33" s="204"/>
      <c r="W33" s="163"/>
      <c r="X33" s="194"/>
      <c r="Y33" s="194"/>
      <c r="Z33" s="163"/>
      <c r="AA33" s="194"/>
      <c r="AB33" s="194"/>
      <c r="AC33" s="163"/>
      <c r="AD33" s="194"/>
      <c r="AE33" s="194"/>
      <c r="AF33" s="163"/>
      <c r="AG33" s="194"/>
      <c r="AH33" s="194"/>
      <c r="AI33" s="163"/>
      <c r="AJ33" s="194"/>
      <c r="AK33" s="194"/>
      <c r="AL33" s="163"/>
      <c r="AM33" s="194"/>
      <c r="AN33" s="194"/>
      <c r="AO33" s="163"/>
      <c r="AP33" s="194"/>
      <c r="AQ33" s="194"/>
      <c r="AR33" s="163"/>
      <c r="AS33" s="194"/>
      <c r="AT33" s="194"/>
    </row>
    <row r="34" spans="2:99" ht="15" customHeight="1" x14ac:dyDescent="0.2">
      <c r="B34" s="363" t="s">
        <v>137</v>
      </c>
      <c r="C34" s="364"/>
      <c r="D34" s="367">
        <v>0.1</v>
      </c>
      <c r="E34" s="363" t="s">
        <v>55</v>
      </c>
      <c r="F34" s="364"/>
      <c r="G34" s="456"/>
      <c r="H34" s="195">
        <f>J8</f>
        <v>0</v>
      </c>
      <c r="I34" s="243">
        <f>I31*$D$34</f>
        <v>0</v>
      </c>
      <c r="J34" s="197"/>
      <c r="K34" s="195">
        <f>M8</f>
        <v>0</v>
      </c>
      <c r="L34" s="243">
        <f>L31*$D$34</f>
        <v>0</v>
      </c>
      <c r="M34" s="197"/>
      <c r="N34" s="195">
        <f>P8</f>
        <v>0</v>
      </c>
      <c r="O34" s="243">
        <f>O31*$D$34</f>
        <v>0</v>
      </c>
      <c r="P34" s="197"/>
      <c r="Q34" s="195">
        <f>S8</f>
        <v>0</v>
      </c>
      <c r="R34" s="243">
        <f>R31*$D$34</f>
        <v>0</v>
      </c>
      <c r="S34" s="197"/>
      <c r="T34" s="195">
        <f>V8</f>
        <v>0</v>
      </c>
      <c r="U34" s="243">
        <f>U31*$D$34</f>
        <v>0</v>
      </c>
      <c r="V34" s="197"/>
      <c r="W34" s="163"/>
      <c r="X34" s="194"/>
      <c r="Y34" s="194"/>
      <c r="Z34" s="163"/>
      <c r="AA34" s="194"/>
      <c r="AB34" s="194"/>
      <c r="AC34" s="163"/>
      <c r="AD34" s="194"/>
      <c r="AE34" s="194"/>
      <c r="AF34" s="163"/>
      <c r="AG34" s="194"/>
      <c r="AH34" s="194"/>
      <c r="AI34" s="163"/>
      <c r="AJ34" s="194"/>
      <c r="AK34" s="194"/>
      <c r="AL34" s="163"/>
      <c r="AM34" s="194"/>
      <c r="AN34" s="194"/>
      <c r="AO34" s="163"/>
      <c r="AP34" s="194"/>
      <c r="AQ34" s="194"/>
      <c r="AR34" s="163"/>
      <c r="AS34" s="194"/>
      <c r="AT34" s="194"/>
    </row>
    <row r="35" spans="2:99" x14ac:dyDescent="0.2">
      <c r="B35" s="365"/>
      <c r="C35" s="366"/>
      <c r="D35" s="368"/>
      <c r="E35" s="365" t="s">
        <v>52</v>
      </c>
      <c r="F35" s="366"/>
      <c r="G35" s="369"/>
      <c r="H35" s="200" t="s">
        <v>49</v>
      </c>
      <c r="I35" s="201" t="e">
        <f>IF(J8="USD",I34,I34/J9)</f>
        <v>#DIV/0!</v>
      </c>
      <c r="J35" s="244"/>
      <c r="K35" s="200" t="s">
        <v>49</v>
      </c>
      <c r="L35" s="201" t="e">
        <f>IF(M8="USD",L34,L34/M9)</f>
        <v>#DIV/0!</v>
      </c>
      <c r="M35" s="244"/>
      <c r="N35" s="200" t="s">
        <v>49</v>
      </c>
      <c r="O35" s="201" t="e">
        <f>IF(P8="USD",O34,O34/P9)</f>
        <v>#DIV/0!</v>
      </c>
      <c r="P35" s="244"/>
      <c r="Q35" s="200" t="s">
        <v>49</v>
      </c>
      <c r="R35" s="201" t="e">
        <f>IF(S8="USD",R34,R34/S9)</f>
        <v>#DIV/0!</v>
      </c>
      <c r="S35" s="244"/>
      <c r="T35" s="200" t="s">
        <v>49</v>
      </c>
      <c r="U35" s="201" t="e">
        <f>IF(V8="USD",U34,U34/V9)</f>
        <v>#DIV/0!</v>
      </c>
      <c r="V35" s="244"/>
      <c r="W35" s="163"/>
      <c r="X35" s="194"/>
      <c r="Y35" s="194"/>
      <c r="Z35" s="163"/>
      <c r="AA35" s="194"/>
      <c r="AB35" s="194"/>
      <c r="AC35" s="163"/>
      <c r="AD35" s="194"/>
      <c r="AE35" s="194"/>
      <c r="AF35" s="163"/>
      <c r="AG35" s="194"/>
      <c r="AH35" s="194"/>
      <c r="AI35" s="163"/>
      <c r="AJ35" s="194"/>
      <c r="AK35" s="194"/>
      <c r="AL35" s="163"/>
      <c r="AM35" s="194"/>
      <c r="AN35" s="194"/>
      <c r="AO35" s="163"/>
      <c r="AP35" s="194"/>
      <c r="AQ35" s="194"/>
      <c r="AR35" s="163"/>
      <c r="AS35" s="194"/>
      <c r="AT35" s="194"/>
    </row>
    <row r="36" spans="2:99" ht="5.0999999999999996" customHeight="1" x14ac:dyDescent="0.2">
      <c r="B36" s="186"/>
      <c r="C36" s="186"/>
      <c r="D36" s="187"/>
      <c r="E36" s="186"/>
      <c r="F36" s="186"/>
      <c r="G36" s="188"/>
      <c r="H36" s="188"/>
      <c r="I36" s="189"/>
      <c r="J36" s="190"/>
      <c r="K36" s="163"/>
      <c r="L36" s="204"/>
      <c r="M36" s="204"/>
      <c r="N36" s="204"/>
      <c r="O36" s="205"/>
      <c r="P36" s="204"/>
      <c r="Q36" s="163"/>
      <c r="R36" s="204"/>
      <c r="S36" s="204"/>
      <c r="T36" s="163"/>
      <c r="U36" s="204"/>
      <c r="V36" s="204"/>
      <c r="W36" s="163"/>
      <c r="X36" s="194"/>
      <c r="Y36" s="194"/>
      <c r="Z36" s="163"/>
      <c r="AA36" s="194"/>
      <c r="AB36" s="194"/>
      <c r="AC36" s="163"/>
      <c r="AD36" s="194"/>
      <c r="AE36" s="194"/>
      <c r="AF36" s="163"/>
      <c r="AG36" s="194"/>
      <c r="AH36" s="194"/>
      <c r="AI36" s="163"/>
      <c r="AJ36" s="194"/>
      <c r="AK36" s="194"/>
      <c r="AL36" s="163"/>
      <c r="AM36" s="194"/>
      <c r="AN36" s="194"/>
      <c r="AO36" s="163"/>
      <c r="AP36" s="194"/>
      <c r="AQ36" s="194"/>
      <c r="AR36" s="163"/>
      <c r="AS36" s="194"/>
      <c r="AT36" s="194"/>
    </row>
    <row r="37" spans="2:99" ht="15" customHeight="1" x14ac:dyDescent="0.2">
      <c r="B37" s="438" t="s">
        <v>79</v>
      </c>
      <c r="C37" s="439"/>
      <c r="D37" s="454">
        <f>D31</f>
        <v>3</v>
      </c>
      <c r="E37" s="372" t="s">
        <v>55</v>
      </c>
      <c r="F37" s="373"/>
      <c r="G37" s="457"/>
      <c r="H37" s="195">
        <f>J8</f>
        <v>0</v>
      </c>
      <c r="I37" s="243">
        <f>I31+I34</f>
        <v>0</v>
      </c>
      <c r="J37" s="197"/>
      <c r="K37" s="195">
        <f>M8</f>
        <v>0</v>
      </c>
      <c r="L37" s="243">
        <f>L31+L34</f>
        <v>0</v>
      </c>
      <c r="M37" s="197"/>
      <c r="N37" s="195">
        <f>P8</f>
        <v>0</v>
      </c>
      <c r="O37" s="243">
        <f>O31+O34</f>
        <v>0</v>
      </c>
      <c r="P37" s="197"/>
      <c r="Q37" s="195">
        <f>S8</f>
        <v>0</v>
      </c>
      <c r="R37" s="243">
        <f>R31+R34</f>
        <v>0</v>
      </c>
      <c r="S37" s="197"/>
      <c r="T37" s="195">
        <f>V8</f>
        <v>0</v>
      </c>
      <c r="U37" s="243">
        <f>U31+U34</f>
        <v>0</v>
      </c>
      <c r="V37" s="197"/>
      <c r="W37" s="163"/>
      <c r="X37" s="194"/>
      <c r="Y37" s="194"/>
      <c r="Z37" s="163"/>
      <c r="AA37" s="194"/>
      <c r="AB37" s="194"/>
      <c r="AC37" s="163"/>
      <c r="AD37" s="194"/>
      <c r="AE37" s="194"/>
      <c r="AF37" s="163"/>
      <c r="AG37" s="194"/>
      <c r="AH37" s="194"/>
      <c r="AI37" s="163"/>
      <c r="AJ37" s="194"/>
      <c r="AK37" s="194"/>
      <c r="AL37" s="163"/>
      <c r="AM37" s="194"/>
      <c r="AN37" s="194"/>
      <c r="AO37" s="163"/>
      <c r="AP37" s="194"/>
      <c r="AQ37" s="194"/>
      <c r="AR37" s="163"/>
      <c r="AS37" s="194"/>
      <c r="AT37" s="194"/>
    </row>
    <row r="38" spans="2:99" x14ac:dyDescent="0.2">
      <c r="B38" s="440"/>
      <c r="C38" s="441"/>
      <c r="D38" s="455"/>
      <c r="E38" s="377" t="s">
        <v>52</v>
      </c>
      <c r="F38" s="378"/>
      <c r="G38" s="379"/>
      <c r="H38" s="200" t="s">
        <v>49</v>
      </c>
      <c r="I38" s="201" t="e">
        <f>IF(J8="USD",I37,I37/J9)</f>
        <v>#DIV/0!</v>
      </c>
      <c r="J38" s="244"/>
      <c r="K38" s="200" t="s">
        <v>49</v>
      </c>
      <c r="L38" s="201" t="e">
        <f>IF(M8="USD",L37,L37/M9)</f>
        <v>#DIV/0!</v>
      </c>
      <c r="M38" s="244"/>
      <c r="N38" s="200" t="s">
        <v>49</v>
      </c>
      <c r="O38" s="201" t="e">
        <f>IF(P8="USD",O37,O37/P9)</f>
        <v>#DIV/0!</v>
      </c>
      <c r="P38" s="244"/>
      <c r="Q38" s="200" t="s">
        <v>49</v>
      </c>
      <c r="R38" s="201" t="e">
        <f>IF(S8="USD",R37,R37/S9)</f>
        <v>#DIV/0!</v>
      </c>
      <c r="S38" s="244"/>
      <c r="T38" s="200" t="s">
        <v>49</v>
      </c>
      <c r="U38" s="201" t="e">
        <f>IF(V8="USD",U37,U37/V9)</f>
        <v>#DIV/0!</v>
      </c>
      <c r="V38" s="244"/>
      <c r="W38" s="163"/>
      <c r="X38" s="194"/>
      <c r="Y38" s="194"/>
      <c r="Z38" s="163"/>
      <c r="AA38" s="194"/>
      <c r="AB38" s="194"/>
      <c r="AC38" s="163"/>
      <c r="AD38" s="194"/>
      <c r="AE38" s="194"/>
      <c r="AF38" s="163"/>
      <c r="AG38" s="194"/>
      <c r="AH38" s="194"/>
      <c r="AI38" s="163"/>
      <c r="AJ38" s="194"/>
      <c r="AK38" s="194"/>
      <c r="AL38" s="163"/>
      <c r="AM38" s="194"/>
      <c r="AN38" s="194"/>
      <c r="AO38" s="163"/>
      <c r="AP38" s="194"/>
      <c r="AQ38" s="194"/>
      <c r="AR38" s="163"/>
      <c r="AS38" s="194"/>
      <c r="AT38" s="194"/>
    </row>
    <row r="39" spans="2:99" x14ac:dyDescent="0.2">
      <c r="B39" s="186"/>
      <c r="C39" s="186"/>
      <c r="D39" s="187"/>
      <c r="E39" s="186"/>
      <c r="F39" s="186"/>
      <c r="G39" s="188"/>
      <c r="H39" s="188"/>
      <c r="I39" s="189"/>
      <c r="J39" s="190"/>
      <c r="K39" s="163"/>
      <c r="L39" s="204"/>
      <c r="M39" s="204"/>
      <c r="N39" s="204"/>
      <c r="O39" s="205"/>
      <c r="P39" s="204"/>
      <c r="Q39" s="163"/>
      <c r="R39" s="204"/>
      <c r="S39" s="204"/>
      <c r="T39" s="163"/>
      <c r="U39" s="204"/>
      <c r="V39" s="204"/>
      <c r="W39" s="163"/>
      <c r="X39" s="194"/>
      <c r="Y39" s="194"/>
      <c r="Z39" s="163"/>
      <c r="AA39" s="194"/>
      <c r="AB39" s="194"/>
      <c r="AC39" s="163"/>
      <c r="AD39" s="194"/>
      <c r="AE39" s="194"/>
      <c r="AF39" s="163"/>
      <c r="AG39" s="194"/>
      <c r="AH39" s="194"/>
      <c r="AI39" s="163"/>
      <c r="AJ39" s="194"/>
      <c r="AK39" s="194"/>
      <c r="AL39" s="163"/>
      <c r="AM39" s="194"/>
      <c r="AN39" s="194"/>
      <c r="AO39" s="163"/>
      <c r="AP39" s="194"/>
      <c r="AQ39" s="194"/>
      <c r="AR39" s="163"/>
      <c r="AS39" s="194"/>
      <c r="AT39" s="194"/>
    </row>
    <row r="40" spans="2:99" x14ac:dyDescent="0.2">
      <c r="B40" s="397" t="s">
        <v>57</v>
      </c>
      <c r="C40" s="398"/>
      <c r="D40" s="395">
        <v>0.4</v>
      </c>
      <c r="E40" s="402" t="s">
        <v>56</v>
      </c>
      <c r="F40" s="402"/>
      <c r="G40" s="402"/>
      <c r="H40" s="403"/>
      <c r="I40" s="390"/>
      <c r="J40" s="206"/>
      <c r="K40" s="403"/>
      <c r="L40" s="390"/>
      <c r="M40" s="207"/>
      <c r="N40" s="390"/>
      <c r="O40" s="391"/>
      <c r="P40" s="207"/>
      <c r="Q40" s="390"/>
      <c r="R40" s="391"/>
      <c r="S40" s="207"/>
      <c r="T40" s="390"/>
      <c r="U40" s="391"/>
      <c r="V40" s="207"/>
      <c r="W40" s="163"/>
      <c r="X40" s="194"/>
      <c r="Y40" s="194"/>
      <c r="Z40" s="163"/>
      <c r="AA40" s="194"/>
      <c r="AB40" s="194"/>
      <c r="AC40" s="163"/>
      <c r="AD40" s="194"/>
      <c r="AE40" s="194"/>
      <c r="AF40" s="163"/>
      <c r="AG40" s="194"/>
      <c r="AH40" s="194"/>
      <c r="AI40" s="163"/>
      <c r="AJ40" s="194"/>
      <c r="AK40" s="194"/>
      <c r="AL40" s="163"/>
      <c r="AM40" s="194"/>
      <c r="AN40" s="194"/>
      <c r="AO40" s="163"/>
      <c r="AP40" s="194"/>
      <c r="AQ40" s="194"/>
      <c r="AR40" s="163"/>
      <c r="AS40" s="194"/>
      <c r="AT40" s="194"/>
    </row>
    <row r="41" spans="2:99" x14ac:dyDescent="0.2">
      <c r="B41" s="399"/>
      <c r="C41" s="400"/>
      <c r="D41" s="396"/>
      <c r="E41" s="394" t="s">
        <v>39</v>
      </c>
      <c r="F41" s="394"/>
      <c r="G41" s="394"/>
      <c r="H41" s="401">
        <f>H40*D40</f>
        <v>0</v>
      </c>
      <c r="I41" s="392"/>
      <c r="J41" s="208"/>
      <c r="K41" s="401">
        <f>K40*D40</f>
        <v>0</v>
      </c>
      <c r="L41" s="392"/>
      <c r="M41" s="209"/>
      <c r="N41" s="392">
        <f>N40*D40</f>
        <v>0</v>
      </c>
      <c r="O41" s="393"/>
      <c r="P41" s="209"/>
      <c r="Q41" s="392">
        <f>Q40*D40</f>
        <v>0</v>
      </c>
      <c r="R41" s="393"/>
      <c r="S41" s="209"/>
      <c r="T41" s="392">
        <f>T40*D40</f>
        <v>0</v>
      </c>
      <c r="U41" s="393"/>
      <c r="V41" s="209"/>
      <c r="W41" s="163"/>
      <c r="X41" s="194"/>
      <c r="Y41" s="194"/>
      <c r="Z41" s="163"/>
      <c r="AA41" s="194"/>
      <c r="AB41" s="194"/>
      <c r="AC41" s="163"/>
      <c r="AD41" s="194"/>
      <c r="AE41" s="194"/>
      <c r="AF41" s="163"/>
      <c r="AG41" s="194"/>
      <c r="AH41" s="194"/>
      <c r="AI41" s="163"/>
      <c r="AJ41" s="194"/>
      <c r="AK41" s="194"/>
      <c r="AL41" s="163"/>
      <c r="AM41" s="194"/>
      <c r="AN41" s="194"/>
      <c r="AO41" s="163"/>
      <c r="AP41" s="194"/>
      <c r="AQ41" s="194"/>
      <c r="AR41" s="163"/>
      <c r="AS41" s="194"/>
      <c r="AT41" s="194"/>
    </row>
    <row r="42" spans="2:99" x14ac:dyDescent="0.2">
      <c r="B42" s="190"/>
      <c r="C42" s="190"/>
      <c r="D42" s="210"/>
      <c r="E42" s="444"/>
      <c r="F42" s="444"/>
      <c r="G42" s="444"/>
      <c r="H42" s="211"/>
      <c r="I42" s="211"/>
      <c r="J42" s="211"/>
      <c r="K42" s="211"/>
      <c r="L42" s="211"/>
      <c r="M42" s="212"/>
      <c r="N42" s="211"/>
      <c r="O42" s="211"/>
      <c r="P42" s="212"/>
      <c r="Q42" s="211"/>
      <c r="R42" s="211"/>
      <c r="S42" s="212"/>
      <c r="T42" s="211"/>
      <c r="U42" s="211"/>
      <c r="V42" s="212"/>
      <c r="W42" s="163"/>
      <c r="X42" s="194"/>
      <c r="Y42" s="194"/>
      <c r="Z42" s="163"/>
      <c r="AA42" s="194"/>
      <c r="AB42" s="194"/>
      <c r="AC42" s="163"/>
      <c r="AD42" s="194"/>
      <c r="AE42" s="194"/>
      <c r="AF42" s="163"/>
      <c r="AG42" s="194"/>
      <c r="AH42" s="194"/>
      <c r="AI42" s="163"/>
      <c r="AJ42" s="194"/>
      <c r="AK42" s="194"/>
      <c r="AL42" s="163"/>
      <c r="AM42" s="194"/>
      <c r="AN42" s="194"/>
      <c r="AO42" s="163"/>
      <c r="AP42" s="194"/>
      <c r="AQ42" s="194"/>
      <c r="AR42" s="163"/>
      <c r="AS42" s="194"/>
      <c r="AT42" s="194"/>
    </row>
    <row r="43" spans="2:99" s="159" customFormat="1" ht="15.75" x14ac:dyDescent="0.25">
      <c r="B43" s="445" t="s">
        <v>38</v>
      </c>
      <c r="C43" s="446"/>
      <c r="D43" s="446"/>
      <c r="E43" s="446"/>
      <c r="F43" s="446"/>
      <c r="G43" s="447"/>
      <c r="H43" s="405"/>
      <c r="I43" s="405"/>
      <c r="J43" s="405"/>
      <c r="K43" s="405"/>
      <c r="L43" s="405"/>
      <c r="M43" s="405"/>
      <c r="N43" s="412"/>
      <c r="O43" s="413"/>
      <c r="P43" s="414"/>
      <c r="Q43" s="406"/>
      <c r="R43" s="407"/>
      <c r="S43" s="408"/>
      <c r="T43" s="405"/>
      <c r="U43" s="405"/>
      <c r="V43" s="405"/>
      <c r="W43" s="410"/>
      <c r="X43" s="411"/>
      <c r="Y43" s="411"/>
      <c r="Z43" s="411"/>
      <c r="AA43" s="411"/>
      <c r="AB43" s="411"/>
      <c r="AC43" s="411"/>
      <c r="AD43" s="411"/>
      <c r="AE43" s="411"/>
      <c r="AF43" s="404"/>
      <c r="AG43" s="404"/>
      <c r="AH43" s="404"/>
      <c r="AI43" s="404"/>
      <c r="AJ43" s="404"/>
      <c r="AK43" s="404"/>
      <c r="AL43" s="404"/>
      <c r="AM43" s="404"/>
      <c r="AN43" s="404"/>
      <c r="AO43" s="404"/>
      <c r="AP43" s="404"/>
      <c r="AQ43" s="404"/>
      <c r="AR43" s="404"/>
      <c r="AS43" s="404"/>
      <c r="AT43" s="404"/>
      <c r="AU43" s="404"/>
      <c r="AV43" s="404"/>
      <c r="AW43" s="404"/>
      <c r="AX43" s="404"/>
      <c r="AY43" s="404"/>
      <c r="AZ43" s="404"/>
      <c r="BA43" s="404"/>
      <c r="BB43" s="404"/>
      <c r="BC43" s="404"/>
      <c r="BD43" s="404"/>
      <c r="BE43" s="404"/>
      <c r="BF43" s="404"/>
      <c r="BG43" s="404"/>
      <c r="BH43" s="404"/>
      <c r="BI43" s="404"/>
      <c r="BJ43" s="404"/>
      <c r="BK43" s="404"/>
      <c r="BL43" s="404"/>
      <c r="BM43" s="158"/>
      <c r="BN43" s="158"/>
      <c r="BO43" s="158"/>
      <c r="BP43" s="158"/>
      <c r="BQ43" s="158"/>
      <c r="BR43" s="158"/>
      <c r="BS43" s="158"/>
      <c r="BT43" s="158"/>
      <c r="BU43" s="158"/>
      <c r="BV43" s="158"/>
      <c r="BW43" s="158"/>
      <c r="BX43" s="158"/>
      <c r="BY43" s="158"/>
      <c r="BZ43" s="158"/>
      <c r="CA43" s="158"/>
      <c r="CB43" s="158"/>
      <c r="CC43" s="158"/>
      <c r="CD43" s="158"/>
      <c r="CE43" s="158"/>
      <c r="CF43" s="158"/>
      <c r="CG43" s="158"/>
      <c r="CH43" s="158"/>
      <c r="CI43" s="158"/>
      <c r="CJ43" s="158"/>
      <c r="CK43" s="158"/>
      <c r="CL43" s="158"/>
      <c r="CM43" s="158"/>
      <c r="CN43" s="158"/>
      <c r="CO43" s="158"/>
      <c r="CP43" s="158"/>
      <c r="CQ43" s="158"/>
      <c r="CR43" s="158"/>
      <c r="CS43" s="158"/>
      <c r="CT43" s="158"/>
      <c r="CU43" s="158"/>
    </row>
    <row r="44" spans="2:99" x14ac:dyDescent="0.2">
      <c r="I44" s="215"/>
      <c r="J44" s="215"/>
      <c r="K44" s="215"/>
      <c r="L44" s="178"/>
      <c r="M44" s="216"/>
      <c r="N44" s="216"/>
      <c r="O44" s="216"/>
      <c r="Q44" s="216"/>
      <c r="R44" s="216"/>
      <c r="S44" s="216"/>
      <c r="T44" s="218"/>
      <c r="U44" s="178"/>
    </row>
    <row r="45" spans="2:99" ht="15" customHeight="1" x14ac:dyDescent="0.25">
      <c r="B45" s="423" t="s">
        <v>131</v>
      </c>
      <c r="C45" s="424"/>
      <c r="D45" s="424"/>
      <c r="E45" s="424"/>
      <c r="F45" s="424"/>
      <c r="G45" s="425"/>
      <c r="H45" s="384" t="s">
        <v>58</v>
      </c>
      <c r="I45" s="384"/>
      <c r="J45" s="384"/>
      <c r="K45" s="385" t="s">
        <v>59</v>
      </c>
      <c r="L45" s="385"/>
      <c r="M45" s="385"/>
      <c r="N45" s="219"/>
      <c r="O45" s="219"/>
      <c r="Q45" s="219"/>
      <c r="R45" s="219"/>
      <c r="S45" s="219"/>
      <c r="T45" s="218"/>
      <c r="U45" s="178"/>
    </row>
    <row r="46" spans="2:99" ht="15" customHeight="1" x14ac:dyDescent="0.2">
      <c r="B46" s="426"/>
      <c r="C46" s="427"/>
      <c r="D46" s="427"/>
      <c r="E46" s="427"/>
      <c r="F46" s="427"/>
      <c r="G46" s="428"/>
      <c r="H46" s="409"/>
      <c r="I46" s="409"/>
      <c r="J46" s="409"/>
      <c r="K46" s="386"/>
      <c r="L46" s="386"/>
      <c r="M46" s="386"/>
      <c r="N46" s="215"/>
      <c r="O46" s="215"/>
      <c r="Q46" s="215"/>
      <c r="R46" s="215"/>
      <c r="S46" s="215"/>
      <c r="T46" s="218"/>
      <c r="U46" s="178"/>
    </row>
    <row r="47" spans="2:99" ht="15" customHeight="1" x14ac:dyDescent="0.2">
      <c r="B47" s="426"/>
      <c r="C47" s="427"/>
      <c r="D47" s="427"/>
      <c r="E47" s="427"/>
      <c r="F47" s="427"/>
      <c r="G47" s="428"/>
      <c r="H47" s="382" t="s">
        <v>69</v>
      </c>
      <c r="I47" s="382"/>
      <c r="J47" s="382"/>
      <c r="K47" s="382" t="s">
        <v>75</v>
      </c>
      <c r="L47" s="382"/>
      <c r="M47" s="382"/>
      <c r="N47" s="178"/>
      <c r="O47" s="178"/>
      <c r="Q47" s="218"/>
      <c r="R47" s="178"/>
      <c r="T47" s="218"/>
      <c r="U47" s="178"/>
    </row>
    <row r="48" spans="2:99" ht="15" customHeight="1" x14ac:dyDescent="0.2">
      <c r="B48" s="426"/>
      <c r="C48" s="427"/>
      <c r="D48" s="427"/>
      <c r="E48" s="427"/>
      <c r="F48" s="427"/>
      <c r="G48" s="428"/>
      <c r="H48" s="382" t="s">
        <v>71</v>
      </c>
      <c r="I48" s="382"/>
      <c r="J48" s="382"/>
      <c r="K48" s="382" t="s">
        <v>72</v>
      </c>
      <c r="L48" s="382"/>
      <c r="M48" s="382"/>
      <c r="N48" s="178"/>
      <c r="O48" s="178"/>
      <c r="Q48" s="218"/>
      <c r="R48" s="178"/>
      <c r="T48" s="218"/>
      <c r="U48" s="178"/>
    </row>
    <row r="49" spans="2:13" ht="32.25" customHeight="1" x14ac:dyDescent="0.2">
      <c r="B49" s="429"/>
      <c r="C49" s="430"/>
      <c r="D49" s="430"/>
      <c r="E49" s="430"/>
      <c r="F49" s="430"/>
      <c r="G49" s="431"/>
      <c r="H49" s="380"/>
      <c r="I49" s="381"/>
      <c r="J49" s="381"/>
      <c r="K49" s="383"/>
      <c r="L49" s="383"/>
      <c r="M49" s="383"/>
    </row>
  </sheetData>
  <mergeCells count="100">
    <mergeCell ref="B2:G2"/>
    <mergeCell ref="B3:G3"/>
    <mergeCell ref="B4:G4"/>
    <mergeCell ref="C10:E10"/>
    <mergeCell ref="B45:G49"/>
    <mergeCell ref="B6:G9"/>
    <mergeCell ref="B31:C32"/>
    <mergeCell ref="D31:D32"/>
    <mergeCell ref="E42:G42"/>
    <mergeCell ref="B43:G43"/>
    <mergeCell ref="B28:D29"/>
    <mergeCell ref="B37:C38"/>
    <mergeCell ref="D37:D38"/>
    <mergeCell ref="E32:G32"/>
    <mergeCell ref="E34:G34"/>
    <mergeCell ref="E37:G37"/>
    <mergeCell ref="AI6:AK6"/>
    <mergeCell ref="H6:J6"/>
    <mergeCell ref="K6:M6"/>
    <mergeCell ref="N6:P6"/>
    <mergeCell ref="Q6:S6"/>
    <mergeCell ref="T6:V6"/>
    <mergeCell ref="W6:Y6"/>
    <mergeCell ref="Z6:AB6"/>
    <mergeCell ref="AC6:AE6"/>
    <mergeCell ref="AF6:AH6"/>
    <mergeCell ref="BD6:BF6"/>
    <mergeCell ref="BG6:BI6"/>
    <mergeCell ref="BJ6:BL6"/>
    <mergeCell ref="AL6:AN6"/>
    <mergeCell ref="AO6:AQ6"/>
    <mergeCell ref="AR6:AT6"/>
    <mergeCell ref="AU6:AW6"/>
    <mergeCell ref="AX6:AZ6"/>
    <mergeCell ref="BA6:BC6"/>
    <mergeCell ref="T43:V43"/>
    <mergeCell ref="Q43:S43"/>
    <mergeCell ref="BA43:BC43"/>
    <mergeCell ref="H46:J46"/>
    <mergeCell ref="W43:Y43"/>
    <mergeCell ref="Z43:AB43"/>
    <mergeCell ref="AC43:AE43"/>
    <mergeCell ref="AF43:AH43"/>
    <mergeCell ref="H43:J43"/>
    <mergeCell ref="K43:M43"/>
    <mergeCell ref="N43:P43"/>
    <mergeCell ref="BD43:BF43"/>
    <mergeCell ref="BG43:BI43"/>
    <mergeCell ref="BJ43:BL43"/>
    <mergeCell ref="AI43:AK43"/>
    <mergeCell ref="AL43:AN43"/>
    <mergeCell ref="AO43:AQ43"/>
    <mergeCell ref="AR43:AT43"/>
    <mergeCell ref="AU43:AW43"/>
    <mergeCell ref="AX43:AZ43"/>
    <mergeCell ref="N40:O40"/>
    <mergeCell ref="Q40:R40"/>
    <mergeCell ref="E41:G41"/>
    <mergeCell ref="D40:D41"/>
    <mergeCell ref="B40:C41"/>
    <mergeCell ref="H41:I41"/>
    <mergeCell ref="K41:L41"/>
    <mergeCell ref="N41:O41"/>
    <mergeCell ref="Q41:R41"/>
    <mergeCell ref="E40:G40"/>
    <mergeCell ref="H40:I40"/>
    <mergeCell ref="K40:L40"/>
    <mergeCell ref="E38:G38"/>
    <mergeCell ref="T7:V7"/>
    <mergeCell ref="N7:P7"/>
    <mergeCell ref="Q7:S7"/>
    <mergeCell ref="H48:J48"/>
    <mergeCell ref="H9:I9"/>
    <mergeCell ref="H7:J7"/>
    <mergeCell ref="K7:M7"/>
    <mergeCell ref="T40:U40"/>
    <mergeCell ref="T41:U41"/>
    <mergeCell ref="T9:U9"/>
    <mergeCell ref="T8:U8"/>
    <mergeCell ref="N9:O9"/>
    <mergeCell ref="N8:O8"/>
    <mergeCell ref="K8:L8"/>
    <mergeCell ref="K9:L9"/>
    <mergeCell ref="H49:J49"/>
    <mergeCell ref="K48:M48"/>
    <mergeCell ref="K49:M49"/>
    <mergeCell ref="H45:J45"/>
    <mergeCell ref="K45:M45"/>
    <mergeCell ref="K46:M46"/>
    <mergeCell ref="H47:J47"/>
    <mergeCell ref="K47:M47"/>
    <mergeCell ref="B34:C35"/>
    <mergeCell ref="D34:D35"/>
    <mergeCell ref="E35:G35"/>
    <mergeCell ref="Q8:R8"/>
    <mergeCell ref="Q9:R9"/>
    <mergeCell ref="E31:G31"/>
    <mergeCell ref="H8:I8"/>
    <mergeCell ref="E28:G28"/>
    <mergeCell ref="E29:G29"/>
  </mergeCells>
  <printOptions horizontalCentered="1"/>
  <pageMargins left="0.25" right="0.25" top="0.25" bottom="0.25" header="0.3" footer="0.3"/>
  <pageSetup paperSize="9" scale="44" orientation="landscape" r:id="rId1"/>
  <colBreaks count="1" manualBreakCount="1">
    <brk id="22" max="26" man="1"/>
  </colBreaks>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8BAD8041-81DC-4C62-B2EE-8E4B8479738E}">
          <x14:formula1>
            <xm:f>dropdown!$E$2:$E$6</xm:f>
          </x14:formula1>
          <xm:sqref>J8 M8 P8 S8 V8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037CD-80BE-4127-A4E9-FA9AD0E8A038}">
  <sheetPr>
    <tabColor rgb="FFFF0000"/>
  </sheetPr>
  <dimension ref="A1:CP32"/>
  <sheetViews>
    <sheetView showGridLines="0" topLeftCell="B1" zoomScale="85" zoomScaleNormal="85" zoomScaleSheetLayoutView="85" workbookViewId="0">
      <selection activeCell="K24" sqref="K24"/>
    </sheetView>
  </sheetViews>
  <sheetFormatPr defaultColWidth="9.140625" defaultRowHeight="15" x14ac:dyDescent="0.25"/>
  <cols>
    <col min="1" max="1" width="1.85546875" style="53" customWidth="1"/>
    <col min="2" max="2" width="57.140625" style="68" customWidth="1"/>
    <col min="3" max="4" width="16" style="56" customWidth="1"/>
    <col min="5" max="5" width="16" style="57" customWidth="1"/>
    <col min="6" max="6" width="16" style="53" customWidth="1"/>
    <col min="7" max="7" width="16" style="57" customWidth="1"/>
    <col min="8" max="8" width="16" style="70" customWidth="1"/>
    <col min="9" max="9" width="16" style="60" customWidth="1"/>
    <col min="10" max="10" width="16" style="53" customWidth="1"/>
    <col min="11" max="11" width="16" style="60" customWidth="1"/>
    <col min="12" max="12" width="16" style="53" customWidth="1"/>
    <col min="13" max="13" width="11.28515625" style="78" bestFit="1" customWidth="1"/>
    <col min="14" max="14" width="12.42578125" style="78" bestFit="1" customWidth="1"/>
    <col min="15" max="15" width="10" style="78" customWidth="1"/>
    <col min="16" max="16" width="11.28515625" style="78" bestFit="1" customWidth="1"/>
    <col min="17" max="17" width="12.42578125" style="78" bestFit="1" customWidth="1"/>
    <col min="18" max="18" width="10" style="78" customWidth="1"/>
    <col min="19" max="19" width="13.7109375" style="78" bestFit="1" customWidth="1"/>
    <col min="20" max="20" width="12.42578125" style="78" bestFit="1" customWidth="1"/>
    <col min="21" max="21" width="10" style="78" bestFit="1" customWidth="1"/>
    <col min="22" max="22" width="11.28515625" style="78" customWidth="1"/>
    <col min="23" max="23" width="11.85546875" style="78" customWidth="1"/>
    <col min="24" max="24" width="10" style="78" customWidth="1"/>
    <col min="25" max="25" width="11.28515625" style="78" customWidth="1"/>
    <col min="26" max="26" width="12.140625" style="78" customWidth="1"/>
    <col min="27" max="27" width="10" style="78" customWidth="1"/>
    <col min="28" max="28" width="11.28515625" style="78" customWidth="1"/>
    <col min="29" max="29" width="12.5703125" style="78" customWidth="1"/>
    <col min="30" max="30" width="10" style="78" customWidth="1"/>
    <col min="31" max="31" width="11.28515625" style="78" bestFit="1" customWidth="1"/>
    <col min="32" max="32" width="12.42578125" style="78" bestFit="1" customWidth="1"/>
    <col min="33" max="33" width="10" style="78" customWidth="1"/>
    <col min="34" max="34" width="11.28515625" style="78" customWidth="1"/>
    <col min="35" max="35" width="12.140625" style="78" customWidth="1"/>
    <col min="36" max="36" width="10" style="78" customWidth="1"/>
    <col min="37" max="37" width="11.28515625" style="78" customWidth="1"/>
    <col min="38" max="38" width="12.140625" style="78" customWidth="1"/>
    <col min="39" max="39" width="10" style="78" customWidth="1"/>
    <col min="40" max="40" width="11.28515625" style="78" customWidth="1"/>
    <col min="41" max="41" width="13.5703125" style="78" customWidth="1"/>
    <col min="42" max="42" width="10" style="78" customWidth="1"/>
    <col min="43" max="43" width="11.28515625" style="78" customWidth="1"/>
    <col min="44" max="44" width="12.140625" style="78" customWidth="1"/>
    <col min="45" max="45" width="10" style="78" customWidth="1"/>
    <col min="46" max="46" width="11.28515625" style="78" customWidth="1"/>
    <col min="47" max="47" width="12.140625" style="78" customWidth="1"/>
    <col min="48" max="48" width="10" style="78" customWidth="1"/>
    <col min="49" max="69" width="12.140625" style="78" customWidth="1"/>
    <col min="70" max="89" width="9.140625" style="78"/>
    <col min="90" max="16384" width="9.140625" style="53"/>
  </cols>
  <sheetData>
    <row r="1" spans="1:94" s="48" customFormat="1" ht="5.25" customHeight="1" x14ac:dyDescent="0.25">
      <c r="B1" s="42"/>
      <c r="C1" s="43"/>
      <c r="D1" s="43"/>
      <c r="E1" s="44"/>
      <c r="F1" s="45"/>
      <c r="G1" s="44"/>
      <c r="H1" s="46"/>
      <c r="I1" s="47"/>
      <c r="J1" s="45"/>
      <c r="K1" s="47"/>
      <c r="L1" s="45"/>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c r="BD1" s="77"/>
      <c r="BE1" s="77"/>
      <c r="BF1" s="77"/>
      <c r="BG1" s="77"/>
      <c r="BH1" s="77"/>
      <c r="BI1" s="77"/>
      <c r="BJ1" s="77"/>
      <c r="BK1" s="77"/>
      <c r="BL1" s="77"/>
      <c r="BM1" s="77"/>
      <c r="BN1" s="77"/>
      <c r="BO1" s="77"/>
      <c r="BP1" s="77"/>
      <c r="BQ1" s="77"/>
      <c r="BR1" s="77"/>
      <c r="BS1" s="77"/>
      <c r="BT1" s="77"/>
      <c r="BU1" s="77"/>
      <c r="BV1" s="77"/>
      <c r="BW1" s="77"/>
      <c r="BX1" s="77"/>
      <c r="BY1" s="77"/>
      <c r="BZ1" s="77"/>
      <c r="CA1" s="77"/>
      <c r="CB1" s="77"/>
      <c r="CC1" s="77"/>
      <c r="CD1" s="77"/>
      <c r="CE1" s="77"/>
      <c r="CF1" s="77"/>
      <c r="CG1" s="77"/>
      <c r="CH1" s="77"/>
      <c r="CI1" s="77"/>
      <c r="CJ1" s="77"/>
      <c r="CK1" s="77"/>
    </row>
    <row r="2" spans="1:94" s="48" customFormat="1" ht="40.5" customHeight="1" x14ac:dyDescent="0.25">
      <c r="B2" s="49"/>
      <c r="C2" s="504" t="s">
        <v>40</v>
      </c>
      <c r="D2" s="505"/>
      <c r="E2" s="506" t="e">
        <f>#REF!</f>
        <v>#REF!</v>
      </c>
      <c r="F2" s="507"/>
      <c r="G2" s="508" t="s">
        <v>41</v>
      </c>
      <c r="H2" s="509"/>
      <c r="I2" s="458" t="e">
        <f>#REF!</f>
        <v>#REF!</v>
      </c>
      <c r="J2" s="459"/>
      <c r="K2" s="459"/>
      <c r="L2" s="460"/>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c r="CA2" s="77"/>
      <c r="CB2" s="77"/>
      <c r="CC2" s="77"/>
      <c r="CD2" s="77"/>
      <c r="CE2" s="77"/>
      <c r="CF2" s="77"/>
      <c r="CG2" s="77"/>
      <c r="CH2" s="77"/>
      <c r="CI2" s="77"/>
      <c r="CJ2" s="77"/>
      <c r="CK2" s="77"/>
    </row>
    <row r="3" spans="1:94" s="48" customFormat="1" ht="36" customHeight="1" x14ac:dyDescent="0.25">
      <c r="B3" s="518" t="s">
        <v>77</v>
      </c>
      <c r="C3" s="520" t="s">
        <v>42</v>
      </c>
      <c r="D3" s="521"/>
      <c r="E3" s="522"/>
      <c r="F3" s="523"/>
      <c r="G3" s="524" t="s">
        <v>66</v>
      </c>
      <c r="H3" s="525"/>
      <c r="I3" s="461" t="s">
        <v>67</v>
      </c>
      <c r="J3" s="462"/>
      <c r="K3" s="462"/>
      <c r="L3" s="463"/>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row>
    <row r="4" spans="1:94" s="48" customFormat="1" ht="31.5" customHeight="1" x14ac:dyDescent="0.25">
      <c r="B4" s="519"/>
      <c r="C4" s="526" t="s">
        <v>43</v>
      </c>
      <c r="D4" s="527"/>
      <c r="E4" s="50"/>
      <c r="F4" s="81">
        <v>2359</v>
      </c>
      <c r="G4" s="528" t="s">
        <v>44</v>
      </c>
      <c r="H4" s="529"/>
      <c r="I4" s="464"/>
      <c r="J4" s="465"/>
      <c r="K4" s="465"/>
      <c r="L4" s="466"/>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c r="CA4" s="77"/>
      <c r="CB4" s="77"/>
      <c r="CC4" s="77"/>
      <c r="CD4" s="77"/>
      <c r="CE4" s="77"/>
      <c r="CF4" s="77"/>
      <c r="CG4" s="77"/>
      <c r="CH4" s="77"/>
      <c r="CI4" s="77"/>
      <c r="CJ4" s="77"/>
      <c r="CK4" s="77"/>
    </row>
    <row r="5" spans="1:94" s="48" customFormat="1" x14ac:dyDescent="0.25">
      <c r="B5" s="51"/>
      <c r="C5" s="52"/>
      <c r="D5" s="52"/>
      <c r="E5" s="44"/>
      <c r="F5" s="45"/>
      <c r="G5" s="44"/>
      <c r="H5" s="46"/>
      <c r="I5" s="47"/>
      <c r="J5" s="45"/>
      <c r="K5" s="47"/>
      <c r="L5" s="45"/>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row>
    <row r="6" spans="1:94" x14ac:dyDescent="0.25">
      <c r="B6" s="482"/>
      <c r="C6" s="515" t="s">
        <v>32</v>
      </c>
      <c r="D6" s="516"/>
      <c r="E6" s="515" t="s">
        <v>33</v>
      </c>
      <c r="F6" s="516"/>
      <c r="G6" s="515" t="s">
        <v>34</v>
      </c>
      <c r="H6" s="516"/>
      <c r="I6" s="515" t="s">
        <v>45</v>
      </c>
      <c r="J6" s="516"/>
      <c r="K6" s="515" t="s">
        <v>46</v>
      </c>
      <c r="L6" s="516"/>
      <c r="M6" s="517"/>
      <c r="N6" s="502"/>
      <c r="O6" s="502"/>
      <c r="P6" s="502"/>
      <c r="Q6" s="502"/>
      <c r="R6" s="502"/>
      <c r="S6" s="502"/>
      <c r="T6" s="502"/>
      <c r="U6" s="502"/>
      <c r="V6" s="502"/>
      <c r="W6" s="502"/>
      <c r="X6" s="502"/>
      <c r="Y6" s="502"/>
      <c r="Z6" s="502"/>
      <c r="AA6" s="502"/>
      <c r="AB6" s="502"/>
      <c r="AC6" s="502"/>
      <c r="AD6" s="502"/>
      <c r="AE6" s="502"/>
      <c r="AF6" s="502"/>
      <c r="AG6" s="502"/>
      <c r="AH6" s="502"/>
      <c r="AI6" s="502"/>
      <c r="AJ6" s="502"/>
      <c r="AK6" s="502"/>
      <c r="AL6" s="502"/>
      <c r="AM6" s="502"/>
      <c r="AN6" s="502"/>
      <c r="AO6" s="502"/>
      <c r="AP6" s="502"/>
      <c r="AQ6" s="502"/>
      <c r="AR6" s="502"/>
      <c r="AS6" s="502"/>
      <c r="AT6" s="502"/>
      <c r="AU6" s="502"/>
      <c r="AV6" s="502"/>
      <c r="AW6" s="502"/>
      <c r="AX6" s="502"/>
      <c r="AY6" s="502"/>
      <c r="AZ6" s="502"/>
      <c r="BA6" s="502"/>
      <c r="BB6" s="502"/>
    </row>
    <row r="7" spans="1:94" x14ac:dyDescent="0.25">
      <c r="B7" s="483"/>
      <c r="C7" s="510" t="e">
        <f>#REF!</f>
        <v>#REF!</v>
      </c>
      <c r="D7" s="511"/>
      <c r="E7" s="510" t="e">
        <f>#REF!</f>
        <v>#REF!</v>
      </c>
      <c r="F7" s="511"/>
      <c r="G7" s="512" t="e">
        <f>#REF!</f>
        <v>#REF!</v>
      </c>
      <c r="H7" s="513"/>
      <c r="I7" s="512" t="e">
        <f>#REF!</f>
        <v>#REF!</v>
      </c>
      <c r="J7" s="513"/>
      <c r="K7" s="512" t="e">
        <f>#REF!</f>
        <v>#REF!</v>
      </c>
      <c r="L7" s="513"/>
      <c r="M7" s="514"/>
      <c r="N7" s="503"/>
      <c r="O7" s="503"/>
      <c r="P7" s="503"/>
      <c r="Q7" s="503"/>
      <c r="R7" s="503"/>
      <c r="S7" s="503"/>
      <c r="T7" s="503"/>
      <c r="U7" s="503"/>
      <c r="V7" s="503"/>
      <c r="W7" s="503"/>
      <c r="X7" s="503"/>
      <c r="Y7" s="503"/>
      <c r="Z7" s="503"/>
      <c r="AA7" s="503"/>
      <c r="AB7" s="503"/>
      <c r="AC7" s="503"/>
      <c r="AD7" s="503"/>
      <c r="AE7" s="503"/>
      <c r="AF7" s="503"/>
      <c r="AG7" s="503"/>
      <c r="AH7" s="503"/>
      <c r="AI7" s="503"/>
      <c r="AJ7" s="503"/>
      <c r="AK7" s="503"/>
      <c r="AL7" s="503"/>
      <c r="AM7" s="503"/>
      <c r="AN7" s="503"/>
      <c r="AO7" s="503"/>
      <c r="AP7" s="503"/>
      <c r="AQ7" s="503"/>
      <c r="AR7" s="503"/>
      <c r="AS7" s="503"/>
      <c r="AT7" s="503"/>
      <c r="AU7" s="503"/>
      <c r="AV7" s="503"/>
      <c r="AW7" s="503"/>
      <c r="AX7" s="503"/>
      <c r="AY7" s="503"/>
      <c r="AZ7" s="503"/>
      <c r="BA7" s="503"/>
      <c r="BB7" s="503"/>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54"/>
      <c r="CM7" s="54"/>
      <c r="CN7" s="54"/>
      <c r="CO7" s="54"/>
      <c r="CP7" s="54"/>
    </row>
    <row r="8" spans="1:94" s="55" customFormat="1" ht="24.95" customHeight="1" x14ac:dyDescent="0.25">
      <c r="B8" s="82" t="s">
        <v>60</v>
      </c>
      <c r="C8" s="486"/>
      <c r="D8" s="487"/>
      <c r="E8" s="486"/>
      <c r="F8" s="487"/>
      <c r="G8" s="486"/>
      <c r="H8" s="487"/>
      <c r="I8" s="486"/>
      <c r="J8" s="487"/>
      <c r="K8" s="486"/>
      <c r="L8" s="487"/>
      <c r="M8" s="74"/>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row>
    <row r="9" spans="1:94" s="55" customFormat="1" ht="24.95" customHeight="1" x14ac:dyDescent="0.25">
      <c r="B9" s="83" t="s">
        <v>61</v>
      </c>
      <c r="C9" s="488"/>
      <c r="D9" s="489"/>
      <c r="E9" s="488"/>
      <c r="F9" s="489"/>
      <c r="G9" s="488"/>
      <c r="H9" s="489"/>
      <c r="I9" s="492"/>
      <c r="J9" s="493"/>
      <c r="K9" s="488"/>
      <c r="L9" s="489"/>
      <c r="M9" s="74"/>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80"/>
      <c r="BD9" s="80"/>
      <c r="BE9" s="80"/>
      <c r="BF9" s="80"/>
      <c r="BG9" s="80"/>
      <c r="BH9" s="80"/>
      <c r="BI9" s="80"/>
      <c r="BJ9" s="80"/>
      <c r="BK9" s="80"/>
      <c r="BL9" s="80"/>
      <c r="BM9" s="80"/>
      <c r="BN9" s="80"/>
      <c r="BO9" s="80"/>
      <c r="BP9" s="80"/>
      <c r="BQ9" s="80"/>
      <c r="BR9" s="80"/>
      <c r="BS9" s="80"/>
      <c r="BT9" s="80"/>
      <c r="BU9" s="80"/>
      <c r="BV9" s="80"/>
      <c r="BW9" s="80"/>
      <c r="BX9" s="80"/>
      <c r="BY9" s="80"/>
      <c r="BZ9" s="80"/>
      <c r="CA9" s="80"/>
      <c r="CB9" s="80"/>
      <c r="CC9" s="80"/>
      <c r="CD9" s="80"/>
      <c r="CE9" s="80"/>
      <c r="CF9" s="80"/>
      <c r="CG9" s="80"/>
      <c r="CH9" s="80"/>
      <c r="CI9" s="80"/>
      <c r="CJ9" s="80"/>
      <c r="CK9" s="80"/>
    </row>
    <row r="10" spans="1:94" s="55" customFormat="1" ht="24.95" customHeight="1" x14ac:dyDescent="0.25">
      <c r="B10" s="97" t="s">
        <v>62</v>
      </c>
      <c r="C10" s="484">
        <f>SUM(C8:C9)</f>
        <v>0</v>
      </c>
      <c r="D10" s="485"/>
      <c r="E10" s="484">
        <f>SUM(E8:E9)</f>
        <v>0</v>
      </c>
      <c r="F10" s="485"/>
      <c r="G10" s="484">
        <f>SUM(G8:G9)</f>
        <v>0</v>
      </c>
      <c r="H10" s="485"/>
      <c r="I10" s="484">
        <f>SUM(I8:I9)</f>
        <v>0</v>
      </c>
      <c r="J10" s="485"/>
      <c r="K10" s="484">
        <f>SUM(K8:K9)</f>
        <v>0</v>
      </c>
      <c r="L10" s="485"/>
      <c r="M10" s="74"/>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row>
    <row r="11" spans="1:94" s="55" customFormat="1" ht="24.95" customHeight="1" x14ac:dyDescent="0.25">
      <c r="B11" s="98" t="s">
        <v>63</v>
      </c>
      <c r="C11" s="490"/>
      <c r="D11" s="491"/>
      <c r="E11" s="490"/>
      <c r="F11" s="491"/>
      <c r="G11" s="490"/>
      <c r="H11" s="491"/>
      <c r="I11" s="490"/>
      <c r="J11" s="491"/>
      <c r="K11" s="490"/>
      <c r="L11" s="491"/>
      <c r="M11" s="74"/>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80"/>
      <c r="BD11" s="80"/>
      <c r="BE11" s="80"/>
      <c r="BF11" s="80"/>
      <c r="BG11" s="80"/>
      <c r="BH11" s="80"/>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row>
    <row r="12" spans="1:94" ht="15.75" x14ac:dyDescent="0.25">
      <c r="B12" s="96"/>
      <c r="C12" s="59"/>
      <c r="D12" s="59"/>
      <c r="E12" s="59"/>
      <c r="F12" s="59"/>
      <c r="G12" s="59"/>
      <c r="H12" s="59"/>
      <c r="I12" s="96"/>
      <c r="J12" s="96"/>
      <c r="K12" s="58"/>
      <c r="L12" s="58"/>
    </row>
    <row r="13" spans="1:94" s="73" customFormat="1" x14ac:dyDescent="0.25">
      <c r="B13" s="470" t="s">
        <v>65</v>
      </c>
      <c r="C13" s="471"/>
      <c r="D13" s="471"/>
      <c r="E13" s="471"/>
      <c r="F13" s="471"/>
      <c r="G13" s="471"/>
      <c r="H13" s="471"/>
      <c r="I13" s="471"/>
      <c r="J13" s="471"/>
      <c r="K13" s="471"/>
      <c r="L13" s="472"/>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8"/>
      <c r="BK13" s="78"/>
      <c r="BL13" s="78"/>
      <c r="BM13" s="78"/>
      <c r="BN13" s="78"/>
      <c r="BO13" s="78"/>
      <c r="BP13" s="78"/>
      <c r="BQ13" s="78"/>
      <c r="BR13" s="78"/>
      <c r="BS13" s="78"/>
      <c r="BT13" s="78"/>
      <c r="BU13" s="78"/>
      <c r="BV13" s="78"/>
      <c r="BW13" s="78"/>
      <c r="BX13" s="78"/>
      <c r="BY13" s="78"/>
      <c r="BZ13" s="78"/>
      <c r="CA13" s="78"/>
      <c r="CB13" s="78"/>
      <c r="CC13" s="78"/>
      <c r="CD13" s="78"/>
      <c r="CE13" s="78"/>
      <c r="CF13" s="78"/>
      <c r="CG13" s="78"/>
      <c r="CH13" s="78"/>
      <c r="CI13" s="78"/>
      <c r="CJ13" s="78"/>
      <c r="CK13" s="78"/>
    </row>
    <row r="14" spans="1:94" s="73" customFormat="1" ht="210.75" customHeight="1" x14ac:dyDescent="0.25">
      <c r="B14" s="467" t="s">
        <v>139</v>
      </c>
      <c r="C14" s="468"/>
      <c r="D14" s="468"/>
      <c r="E14" s="468"/>
      <c r="F14" s="468"/>
      <c r="G14" s="468"/>
      <c r="H14" s="468"/>
      <c r="I14" s="468"/>
      <c r="J14" s="468"/>
      <c r="K14" s="468"/>
      <c r="L14" s="469"/>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c r="AX14" s="78"/>
      <c r="AY14" s="78"/>
      <c r="AZ14" s="78"/>
      <c r="BA14" s="78"/>
      <c r="BB14" s="78"/>
      <c r="BC14" s="78"/>
      <c r="BD14" s="78"/>
      <c r="BE14" s="78"/>
      <c r="BF14" s="78"/>
      <c r="BG14" s="78"/>
      <c r="BH14" s="78"/>
      <c r="BI14" s="78"/>
      <c r="BJ14" s="78"/>
      <c r="BK14" s="78"/>
      <c r="BL14" s="78"/>
      <c r="BM14" s="78"/>
      <c r="BN14" s="78"/>
      <c r="BO14" s="78"/>
      <c r="BP14" s="78"/>
      <c r="BQ14" s="78"/>
      <c r="BR14" s="78"/>
      <c r="BS14" s="78"/>
      <c r="BT14" s="78"/>
      <c r="BU14" s="78"/>
      <c r="BV14" s="78"/>
      <c r="BW14" s="78"/>
      <c r="BX14" s="78"/>
      <c r="BY14" s="78"/>
      <c r="BZ14" s="78"/>
      <c r="CA14" s="78"/>
      <c r="CB14" s="78"/>
      <c r="CC14" s="78"/>
      <c r="CD14" s="78"/>
      <c r="CE14" s="78"/>
      <c r="CF14" s="78"/>
      <c r="CG14" s="78"/>
      <c r="CH14" s="78"/>
      <c r="CI14" s="78"/>
      <c r="CJ14" s="78"/>
      <c r="CK14" s="78"/>
    </row>
    <row r="15" spans="1:94" s="72" customFormat="1" x14ac:dyDescent="0.25">
      <c r="A15" s="84"/>
      <c r="B15" s="84"/>
      <c r="C15" s="76"/>
      <c r="D15" s="76"/>
      <c r="E15" s="76"/>
      <c r="F15" s="76"/>
      <c r="G15" s="61"/>
      <c r="H15" s="61"/>
      <c r="I15" s="63"/>
      <c r="J15" s="89"/>
      <c r="K15" s="62"/>
      <c r="L15" s="62"/>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row>
    <row r="16" spans="1:94" s="72" customFormat="1" ht="19.5" customHeight="1" x14ac:dyDescent="0.25">
      <c r="A16" s="85"/>
      <c r="B16" s="84"/>
      <c r="C16" s="473" t="s">
        <v>58</v>
      </c>
      <c r="D16" s="474"/>
      <c r="E16" s="479" t="s">
        <v>59</v>
      </c>
      <c r="F16" s="480"/>
      <c r="G16" s="479" t="s">
        <v>68</v>
      </c>
      <c r="H16" s="480"/>
      <c r="I16" s="84"/>
      <c r="J16" s="84"/>
      <c r="K16" s="63"/>
      <c r="L16" s="63"/>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row>
    <row r="17" spans="1:89" s="72" customFormat="1" ht="12.75" customHeight="1" x14ac:dyDescent="0.25">
      <c r="A17" s="85"/>
      <c r="B17" s="84"/>
      <c r="C17" s="500"/>
      <c r="D17" s="501"/>
      <c r="E17" s="500"/>
      <c r="F17" s="501"/>
      <c r="G17" s="500"/>
      <c r="H17" s="501"/>
      <c r="I17" s="84"/>
      <c r="J17" s="84"/>
      <c r="K17" s="63"/>
      <c r="L17" s="63"/>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row>
    <row r="18" spans="1:89" s="72" customFormat="1" x14ac:dyDescent="0.25">
      <c r="A18" s="85"/>
      <c r="B18" s="84"/>
      <c r="C18" s="475" t="s">
        <v>69</v>
      </c>
      <c r="D18" s="476"/>
      <c r="E18" s="475" t="s">
        <v>75</v>
      </c>
      <c r="F18" s="476"/>
      <c r="G18" s="475" t="s">
        <v>140</v>
      </c>
      <c r="H18" s="476"/>
      <c r="I18" s="64"/>
      <c r="J18" s="64"/>
      <c r="K18" s="63"/>
      <c r="L18" s="63"/>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row>
    <row r="19" spans="1:89" s="72" customFormat="1" ht="15" customHeight="1" x14ac:dyDescent="0.25">
      <c r="A19" s="85"/>
      <c r="B19" s="84"/>
      <c r="C19" s="475" t="s">
        <v>70</v>
      </c>
      <c r="D19" s="476"/>
      <c r="E19" s="475" t="s">
        <v>73</v>
      </c>
      <c r="F19" s="476"/>
      <c r="G19" s="475" t="s">
        <v>74</v>
      </c>
      <c r="H19" s="476"/>
      <c r="K19" s="63"/>
      <c r="L19" s="63"/>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row>
    <row r="20" spans="1:89" s="72" customFormat="1" ht="15.75" customHeight="1" x14ac:dyDescent="0.25">
      <c r="A20" s="86"/>
      <c r="B20" s="87"/>
      <c r="C20" s="477"/>
      <c r="D20" s="478"/>
      <c r="E20" s="481"/>
      <c r="F20" s="478"/>
      <c r="G20" s="481"/>
      <c r="H20" s="478"/>
      <c r="I20" s="65"/>
      <c r="K20" s="65"/>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row>
    <row r="21" spans="1:89" s="72" customFormat="1" x14ac:dyDescent="0.25">
      <c r="B21" s="88"/>
      <c r="C21" s="89"/>
      <c r="D21" s="90"/>
      <c r="E21" s="63"/>
      <c r="F21" s="90"/>
      <c r="G21" s="63"/>
      <c r="H21" s="91"/>
      <c r="I21" s="66"/>
      <c r="K21" s="66"/>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row>
    <row r="22" spans="1:89" s="72" customFormat="1" x14ac:dyDescent="0.25">
      <c r="B22" s="88"/>
      <c r="C22" s="89"/>
      <c r="D22" s="90"/>
      <c r="E22" s="63"/>
      <c r="F22" s="90"/>
      <c r="G22" s="63"/>
      <c r="H22" s="91"/>
      <c r="I22" s="66"/>
      <c r="K22" s="66"/>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row>
    <row r="23" spans="1:89" s="72" customFormat="1" x14ac:dyDescent="0.25">
      <c r="B23" s="88"/>
      <c r="C23" s="89"/>
      <c r="D23" s="90"/>
      <c r="E23" s="63"/>
      <c r="F23" s="90"/>
      <c r="G23" s="63"/>
      <c r="H23" s="91"/>
      <c r="I23" s="66"/>
      <c r="K23" s="66"/>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row>
    <row r="24" spans="1:89" s="72" customFormat="1" x14ac:dyDescent="0.25">
      <c r="B24" s="88"/>
      <c r="C24" s="89"/>
      <c r="D24" s="90"/>
      <c r="E24" s="63"/>
      <c r="F24" s="90"/>
      <c r="G24" s="63"/>
      <c r="H24" s="91"/>
      <c r="I24" s="66"/>
      <c r="K24" s="66"/>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row>
    <row r="25" spans="1:89" s="72" customFormat="1" ht="15" customHeight="1" x14ac:dyDescent="0.25">
      <c r="B25" s="88"/>
      <c r="C25" s="89"/>
      <c r="D25" s="497"/>
      <c r="E25" s="497"/>
      <c r="F25" s="497"/>
      <c r="G25" s="497"/>
      <c r="H25" s="92"/>
      <c r="I25" s="497"/>
      <c r="J25" s="497"/>
      <c r="K25" s="66"/>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row>
    <row r="26" spans="1:89" s="72" customFormat="1" ht="15" customHeight="1" x14ac:dyDescent="0.25">
      <c r="B26" s="88"/>
      <c r="C26" s="89"/>
      <c r="D26" s="498"/>
      <c r="E26" s="498"/>
      <c r="F26" s="499"/>
      <c r="G26" s="499"/>
      <c r="H26" s="93"/>
      <c r="I26" s="499"/>
      <c r="J26" s="499"/>
      <c r="K26" s="6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77"/>
      <c r="CD26" s="77"/>
      <c r="CE26" s="77"/>
      <c r="CF26" s="77"/>
      <c r="CG26" s="77"/>
      <c r="CH26" s="77"/>
      <c r="CI26" s="77"/>
      <c r="CJ26" s="77"/>
      <c r="CK26" s="77"/>
    </row>
    <row r="27" spans="1:89" s="72" customFormat="1" ht="15" customHeight="1" x14ac:dyDescent="0.25">
      <c r="B27" s="94"/>
      <c r="C27" s="76"/>
      <c r="D27" s="496"/>
      <c r="E27" s="496"/>
      <c r="F27" s="497"/>
      <c r="G27" s="497"/>
      <c r="H27" s="92"/>
      <c r="I27" s="497"/>
      <c r="J27" s="497"/>
      <c r="K27" s="66"/>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row>
    <row r="28" spans="1:89" s="73" customFormat="1" x14ac:dyDescent="0.25">
      <c r="B28" s="94"/>
      <c r="C28" s="76"/>
      <c r="D28" s="496"/>
      <c r="E28" s="496"/>
      <c r="F28" s="497"/>
      <c r="G28" s="497"/>
      <c r="H28" s="95"/>
      <c r="I28" s="497"/>
      <c r="J28" s="497"/>
      <c r="K28" s="71"/>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row>
    <row r="29" spans="1:89" s="73" customFormat="1" x14ac:dyDescent="0.25">
      <c r="B29" s="94"/>
      <c r="C29" s="76"/>
      <c r="D29" s="494"/>
      <c r="E29" s="494"/>
      <c r="F29" s="495"/>
      <c r="G29" s="495"/>
      <c r="H29" s="95"/>
      <c r="I29" s="495"/>
      <c r="J29" s="495"/>
      <c r="K29" s="71"/>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row>
    <row r="30" spans="1:89" s="73" customFormat="1" x14ac:dyDescent="0.25">
      <c r="B30" s="94"/>
      <c r="C30" s="76"/>
      <c r="D30" s="496"/>
      <c r="E30" s="496"/>
      <c r="F30" s="496"/>
      <c r="G30" s="496"/>
      <c r="H30" s="95"/>
      <c r="I30" s="496"/>
      <c r="J30" s="496"/>
      <c r="K30" s="71"/>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row>
    <row r="31" spans="1:89" s="73" customFormat="1" x14ac:dyDescent="0.25">
      <c r="B31" s="94"/>
      <c r="C31" s="76"/>
      <c r="D31" s="76"/>
      <c r="E31" s="69"/>
      <c r="G31" s="69"/>
      <c r="H31" s="95"/>
      <c r="I31" s="71"/>
      <c r="K31" s="71"/>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row>
    <row r="32" spans="1:89" s="73" customFormat="1" x14ac:dyDescent="0.25">
      <c r="B32" s="94"/>
      <c r="C32" s="76"/>
      <c r="D32" s="76"/>
      <c r="E32" s="69"/>
      <c r="G32" s="69"/>
      <c r="H32" s="95"/>
      <c r="I32" s="71"/>
      <c r="K32" s="71"/>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8"/>
      <c r="CB32" s="78"/>
      <c r="CC32" s="78"/>
      <c r="CD32" s="78"/>
      <c r="CE32" s="78"/>
      <c r="CF32" s="78"/>
      <c r="CG32" s="78"/>
      <c r="CH32" s="78"/>
      <c r="CI32" s="78"/>
      <c r="CJ32" s="78"/>
      <c r="CK32" s="78"/>
    </row>
  </sheetData>
  <mergeCells count="106">
    <mergeCell ref="B3:B4"/>
    <mergeCell ref="C3:D3"/>
    <mergeCell ref="E3:F3"/>
    <mergeCell ref="G3:H3"/>
    <mergeCell ref="C4:D4"/>
    <mergeCell ref="G4:H4"/>
    <mergeCell ref="C6:D6"/>
    <mergeCell ref="E6:F6"/>
    <mergeCell ref="G6:H6"/>
    <mergeCell ref="C2:D2"/>
    <mergeCell ref="E2:F2"/>
    <mergeCell ref="G2:H2"/>
    <mergeCell ref="AT6:AV6"/>
    <mergeCell ref="AW6:AY6"/>
    <mergeCell ref="AZ6:BB6"/>
    <mergeCell ref="C7:D7"/>
    <mergeCell ref="E7:F7"/>
    <mergeCell ref="G7:H7"/>
    <mergeCell ref="I7:J7"/>
    <mergeCell ref="K7:L7"/>
    <mergeCell ref="M7:O7"/>
    <mergeCell ref="P7:R7"/>
    <mergeCell ref="AB6:AD6"/>
    <mergeCell ref="AE6:AG6"/>
    <mergeCell ref="AH6:AJ6"/>
    <mergeCell ref="AK6:AM6"/>
    <mergeCell ref="AN6:AP6"/>
    <mergeCell ref="AQ6:AS6"/>
    <mergeCell ref="K6:L6"/>
    <mergeCell ref="M6:O6"/>
    <mergeCell ref="P6:R6"/>
    <mergeCell ref="S6:U6"/>
    <mergeCell ref="I6:J6"/>
    <mergeCell ref="V6:X6"/>
    <mergeCell ref="Y6:AA6"/>
    <mergeCell ref="AK7:AM7"/>
    <mergeCell ref="AN7:AP7"/>
    <mergeCell ref="AQ7:AS7"/>
    <mergeCell ref="AT7:AV7"/>
    <mergeCell ref="AW7:AY7"/>
    <mergeCell ref="AZ7:BB7"/>
    <mergeCell ref="S7:U7"/>
    <mergeCell ref="V7:X7"/>
    <mergeCell ref="Y7:AA7"/>
    <mergeCell ref="AB7:AD7"/>
    <mergeCell ref="AE7:AG7"/>
    <mergeCell ref="AH7:AJ7"/>
    <mergeCell ref="D25:E25"/>
    <mergeCell ref="F25:G25"/>
    <mergeCell ref="I25:J25"/>
    <mergeCell ref="D26:E26"/>
    <mergeCell ref="F26:G26"/>
    <mergeCell ref="I26:J26"/>
    <mergeCell ref="C17:D17"/>
    <mergeCell ref="E17:F17"/>
    <mergeCell ref="G17:H17"/>
    <mergeCell ref="C18:D18"/>
    <mergeCell ref="E18:F18"/>
    <mergeCell ref="G18:H18"/>
    <mergeCell ref="G19:H19"/>
    <mergeCell ref="G20:H20"/>
    <mergeCell ref="D29:E29"/>
    <mergeCell ref="F29:G29"/>
    <mergeCell ref="I29:J29"/>
    <mergeCell ref="D30:E30"/>
    <mergeCell ref="F30:G30"/>
    <mergeCell ref="I30:J30"/>
    <mergeCell ref="D27:E27"/>
    <mergeCell ref="F27:G27"/>
    <mergeCell ref="I27:J27"/>
    <mergeCell ref="D28:E28"/>
    <mergeCell ref="F28:G28"/>
    <mergeCell ref="I28:J28"/>
    <mergeCell ref="K11:L11"/>
    <mergeCell ref="E8:F8"/>
    <mergeCell ref="G8:H8"/>
    <mergeCell ref="I8:J8"/>
    <mergeCell ref="K8:L8"/>
    <mergeCell ref="E9:F9"/>
    <mergeCell ref="G9:H9"/>
    <mergeCell ref="I9:J9"/>
    <mergeCell ref="K9:L9"/>
    <mergeCell ref="I2:L2"/>
    <mergeCell ref="I3:L3"/>
    <mergeCell ref="I4:L4"/>
    <mergeCell ref="B14:L14"/>
    <mergeCell ref="B13:L13"/>
    <mergeCell ref="C16:D16"/>
    <mergeCell ref="C19:D19"/>
    <mergeCell ref="C20:D20"/>
    <mergeCell ref="E16:F16"/>
    <mergeCell ref="E19:F19"/>
    <mergeCell ref="E20:F20"/>
    <mergeCell ref="B6:B7"/>
    <mergeCell ref="E10:F10"/>
    <mergeCell ref="G10:H10"/>
    <mergeCell ref="I10:J10"/>
    <mergeCell ref="G16:H16"/>
    <mergeCell ref="C8:D8"/>
    <mergeCell ref="C9:D9"/>
    <mergeCell ref="C10:D10"/>
    <mergeCell ref="C11:D11"/>
    <mergeCell ref="K10:L10"/>
    <mergeCell ref="E11:F11"/>
    <mergeCell ref="G11:H11"/>
    <mergeCell ref="I11:J11"/>
  </mergeCells>
  <conditionalFormatting sqref="C11:L11">
    <cfRule type="containsText" dxfId="2" priority="1" operator="containsText" text="2nd BEST OFFER">
      <formula>NOT(ISERROR(SEARCH("2nd BEST OFFER",C11)))</formula>
    </cfRule>
    <cfRule type="containsText" dxfId="1" priority="2" operator="containsText" text="FAILED">
      <formula>NOT(ISERROR(SEARCH("FAILED",C11)))</formula>
    </cfRule>
    <cfRule type="containsText" dxfId="0" priority="3" operator="containsText" text="BEST OFFER">
      <formula>NOT(ISERROR(SEARCH("BEST OFFER",C11)))</formula>
    </cfRule>
  </conditionalFormatting>
  <printOptions horizontalCentered="1"/>
  <pageMargins left="0.25" right="0.25" top="0.67500000000000004" bottom="0.25" header="0.3" footer="0.3"/>
  <pageSetup scale="45" orientation="landscape" r:id="rId1"/>
  <colBreaks count="1" manualBreakCount="1">
    <brk id="12" max="26"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5CF57F3-4C93-4F24-BC14-B72A7925F5CA}">
          <x14:formula1>
            <xm:f>dropdown!$G$2:$G$6</xm:f>
          </x14:formula1>
          <xm:sqref>C11:L11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2E2E3-B897-4FD9-99F6-925CCEF64768}">
  <dimension ref="A2:B7"/>
  <sheetViews>
    <sheetView zoomScale="115" zoomScaleNormal="115" workbookViewId="0">
      <selection activeCell="B30" sqref="B30"/>
    </sheetView>
  </sheetViews>
  <sheetFormatPr defaultRowHeight="15" x14ac:dyDescent="0.25"/>
  <cols>
    <col min="2" max="2" width="77.7109375" customWidth="1"/>
  </cols>
  <sheetData>
    <row r="2" spans="1:2" ht="15.75" thickBot="1" x14ac:dyDescent="0.3"/>
    <row r="3" spans="1:2" ht="15.75" thickBot="1" x14ac:dyDescent="0.3">
      <c r="A3" s="530" t="s">
        <v>17</v>
      </c>
      <c r="B3" s="531"/>
    </row>
    <row r="4" spans="1:2" ht="28.5" x14ac:dyDescent="0.25">
      <c r="A4" s="36" t="s">
        <v>18</v>
      </c>
      <c r="B4" s="37" t="s">
        <v>19</v>
      </c>
    </row>
    <row r="5" spans="1:2" ht="28.5" x14ac:dyDescent="0.25">
      <c r="A5" s="36" t="s">
        <v>20</v>
      </c>
      <c r="B5" s="37" t="s">
        <v>21</v>
      </c>
    </row>
    <row r="6" spans="1:2" ht="42.75" x14ac:dyDescent="0.25">
      <c r="A6" s="36" t="s">
        <v>22</v>
      </c>
      <c r="B6" s="37" t="s">
        <v>23</v>
      </c>
    </row>
    <row r="7" spans="1:2" ht="29.25" thickBot="1" x14ac:dyDescent="0.3">
      <c r="A7" s="38" t="s">
        <v>24</v>
      </c>
      <c r="B7" s="39" t="s">
        <v>25</v>
      </c>
    </row>
  </sheetData>
  <mergeCells count="1">
    <mergeCell ref="A3:B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166FC-9E57-4761-A0AB-BA11E4D8C9E7}">
  <dimension ref="A2:G6"/>
  <sheetViews>
    <sheetView workbookViewId="0">
      <selection activeCell="F17" sqref="F17"/>
    </sheetView>
  </sheetViews>
  <sheetFormatPr defaultRowHeight="15" x14ac:dyDescent="0.25"/>
  <cols>
    <col min="1" max="1" width="15.85546875" bestFit="1" customWidth="1"/>
    <col min="3" max="3" width="16.7109375" bestFit="1" customWidth="1"/>
    <col min="7" max="7" width="15" bestFit="1" customWidth="1"/>
  </cols>
  <sheetData>
    <row r="2" spans="1:7" x14ac:dyDescent="0.25">
      <c r="A2" s="14" t="s">
        <v>142</v>
      </c>
      <c r="C2" s="14"/>
      <c r="E2" s="14"/>
      <c r="G2" s="14"/>
    </row>
    <row r="3" spans="1:7" x14ac:dyDescent="0.25">
      <c r="A3" s="14" t="s">
        <v>82</v>
      </c>
      <c r="C3" s="14" t="s">
        <v>16</v>
      </c>
      <c r="E3" s="14" t="s">
        <v>50</v>
      </c>
      <c r="G3" s="14" t="s">
        <v>64</v>
      </c>
    </row>
    <row r="4" spans="1:7" x14ac:dyDescent="0.25">
      <c r="A4" s="14" t="s">
        <v>76</v>
      </c>
      <c r="C4" s="14" t="s">
        <v>26</v>
      </c>
      <c r="E4" s="14" t="s">
        <v>51</v>
      </c>
      <c r="G4" s="14" t="s">
        <v>138</v>
      </c>
    </row>
    <row r="5" spans="1:7" x14ac:dyDescent="0.25">
      <c r="A5" s="14" t="s">
        <v>36</v>
      </c>
      <c r="E5" s="14" t="s">
        <v>49</v>
      </c>
      <c r="G5" s="14" t="s">
        <v>76</v>
      </c>
    </row>
    <row r="6" spans="1:7" x14ac:dyDescent="0.25">
      <c r="E6" s="14"/>
      <c r="G6"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6581791-674a-4888-ad23-801b44b6a672" xsi:nil="true"/>
    <lcf76f155ced4ddcb4097134ff3c332f xmlns="97ce0dd1-ce2c-487d-908a-dfddafd0330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E1DFC1DE5CE244EB0C07901008C40FD" ma:contentTypeVersion="16" ma:contentTypeDescription="Create a new document." ma:contentTypeScope="" ma:versionID="43e9efae633138c040c8fd300d99f6eb">
  <xsd:schema xmlns:xsd="http://www.w3.org/2001/XMLSchema" xmlns:xs="http://www.w3.org/2001/XMLSchema" xmlns:p="http://schemas.microsoft.com/office/2006/metadata/properties" xmlns:ns2="97ce0dd1-ce2c-487d-908a-dfddafd0330d" xmlns:ns3="66581791-674a-4888-ad23-801b44b6a672" targetNamespace="http://schemas.microsoft.com/office/2006/metadata/properties" ma:root="true" ma:fieldsID="881b4a74d43c64c0b20bfe4e98ecdbeb" ns2:_="" ns3:_="">
    <xsd:import namespace="97ce0dd1-ce2c-487d-908a-dfddafd0330d"/>
    <xsd:import namespace="66581791-674a-4888-ad23-801b44b6a67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e0dd1-ce2c-487d-908a-dfddafd033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581791-674a-4888-ad23-801b44b6a67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4a13888-f3ca-4e12-8a95-bbd8a78e1726}" ma:internalName="TaxCatchAll" ma:showField="CatchAllData" ma:web="66581791-674a-4888-ad23-801b44b6a6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B6D420-0DEA-4739-A85D-8C3C898B3C8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6581791-674a-4888-ad23-801b44b6a672"/>
    <ds:schemaRef ds:uri="97ce0dd1-ce2c-487d-908a-dfddafd0330d"/>
    <ds:schemaRef ds:uri="http://www.w3.org/XML/1998/namespace"/>
    <ds:schemaRef ds:uri="http://purl.org/dc/dcmitype/"/>
  </ds:schemaRefs>
</ds:datastoreItem>
</file>

<file path=customXml/itemProps2.xml><?xml version="1.0" encoding="utf-8"?>
<ds:datastoreItem xmlns:ds="http://schemas.openxmlformats.org/officeDocument/2006/customXml" ds:itemID="{EABAA868-99FF-4B84-989F-3846EFD186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e0dd1-ce2c-487d-908a-dfddafd0330d"/>
    <ds:schemaRef ds:uri="66581791-674a-4888-ad23-801b44b6a6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CEA0E5-4A74-4DF1-B06A-E5F3FBE547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Technical Evaluation_individual</vt:lpstr>
      <vt:lpstr>Eligibility Evaluation</vt:lpstr>
      <vt:lpstr>Technical Evaluation</vt:lpstr>
      <vt:lpstr>Financial Evaluation</vt:lpstr>
      <vt:lpstr>Combined Score</vt:lpstr>
      <vt:lpstr>Sheet1</vt:lpstr>
      <vt:lpstr>dropdown</vt:lpstr>
      <vt:lpstr>'Combined Score'!Print_Area</vt:lpstr>
      <vt:lpstr>'Financial Evaluation'!Print_Area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Elizabeth Joshua</dc:creator>
  <cp:keywords/>
  <dc:description/>
  <cp:lastModifiedBy>Milad Hasan</cp:lastModifiedBy>
  <cp:revision/>
  <cp:lastPrinted>2023-08-01T11:49:13Z</cp:lastPrinted>
  <dcterms:created xsi:type="dcterms:W3CDTF">2019-07-19T18:18:33Z</dcterms:created>
  <dcterms:modified xsi:type="dcterms:W3CDTF">2024-09-25T09:45:12Z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0x0101001E1DFC1DE5CE244EB0C07901008C40FD</vt:lpwstr>
  </property>
</Properties>
</file>