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wmoomm-my.sharepoint.com/personal/bnagy_wmo_int/Documents/Desktop/MANUALS/GOLD MEDAL/2024/RFQ 2330-24/FINAL/"/>
    </mc:Choice>
  </mc:AlternateContent>
  <xr:revisionPtr revIDLastSave="399" documentId="8_{F20902F8-A843-416C-9EF1-7325148AAE3F}" xr6:coauthVersionLast="47" xr6:coauthVersionMax="47" xr10:uidLastSave="{D0A48EF0-97D1-42D4-A4D4-2B00D414AD71}"/>
  <bookViews>
    <workbookView xWindow="57480" yWindow="-120" windowWidth="38640" windowHeight="21240" xr2:uid="{00000000-000D-0000-FFFF-FFFF00000000}"/>
  </bookViews>
  <sheets>
    <sheet name="IMPORTANT NOTES" sheetId="7" r:id="rId1"/>
    <sheet name="Mandatory Requirements" sheetId="2" r:id="rId2"/>
    <sheet name="Desirable Requirements" sheetId="6" r:id="rId3"/>
  </sheets>
  <definedNames>
    <definedName name="_xlnm.Print_Area" localSheetId="2">'Desirable Requirements'!$A$1:$P$48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5" i="6" l="1"/>
  <c r="L35" i="6"/>
  <c r="H35" i="6"/>
  <c r="K35" i="6"/>
  <c r="N35" i="6"/>
  <c r="O34" i="6"/>
  <c r="O33" i="6"/>
  <c r="O32" i="6"/>
  <c r="O31" i="6"/>
  <c r="L34" i="6"/>
  <c r="L33" i="6"/>
  <c r="L32" i="6"/>
  <c r="L31" i="6"/>
  <c r="I34" i="6"/>
  <c r="I33" i="6"/>
  <c r="I32" i="6"/>
  <c r="I31" i="6"/>
  <c r="I29" i="6"/>
  <c r="I28" i="6"/>
  <c r="I27" i="6"/>
  <c r="F46" i="6" l="1"/>
  <c r="F45" i="6"/>
  <c r="I25" i="6" l="1"/>
  <c r="I35" i="6" s="1"/>
  <c r="I36" i="6" s="1"/>
  <c r="O28" i="6"/>
  <c r="L28" i="6"/>
  <c r="O25" i="6"/>
  <c r="L25" i="6"/>
  <c r="F47" i="6"/>
  <c r="D47" i="6"/>
  <c r="A47" i="6"/>
  <c r="D46" i="6"/>
  <c r="A46" i="6"/>
  <c r="D45" i="6"/>
  <c r="A45" i="6"/>
  <c r="O29" i="6"/>
  <c r="L29" i="6"/>
  <c r="O27" i="6"/>
  <c r="L27" i="6"/>
  <c r="L36" i="6" l="1"/>
  <c r="O36" i="6" l="1"/>
</calcChain>
</file>

<file path=xl/sharedStrings.xml><?xml version="1.0" encoding="utf-8"?>
<sst xmlns="http://schemas.openxmlformats.org/spreadsheetml/2006/main" count="132" uniqueCount="110">
  <si>
    <t>Mandatory Criteria (please mark with Pass or Fail)</t>
  </si>
  <si>
    <t>Vendor 1</t>
  </si>
  <si>
    <t>Vendor 2</t>
  </si>
  <si>
    <t>Vendor 3</t>
  </si>
  <si>
    <t xml:space="preserve">Acceptance of the WMO General Conditions of Contracts (any alternative wording to the sample contract must be clearly articulated and will be taken into consideration as part of the evaluation process); </t>
  </si>
  <si>
    <t xml:space="preserve">Submission of proof of experience with a minimum of three years of business experience (capacity resources and relevant expertise to handle the project; demonstrate a good track record in delivering similar services) with at least 2 references; </t>
  </si>
  <si>
    <t xml:space="preserve">Submission of Certificate of Incorporation, displaying the bidder is legally registered entity; </t>
  </si>
  <si>
    <t xml:space="preserve">The bidder is not suspended, nor otherwise identified as ineligible by any UN Organization, the World Bank Group or any other International Organization; </t>
  </si>
  <si>
    <t xml:space="preserve">The bidder has read and fully accepts the UN supplier code of conduct </t>
  </si>
  <si>
    <t xml:space="preserve">EVALUATION CRITERION(%) IS AS FOLLOWS: </t>
  </si>
  <si>
    <t>Understanding of WMO Requirements</t>
  </si>
  <si>
    <t>Facilitator/Trainer Experience</t>
  </si>
  <si>
    <t>Contractor’s Experience and Profile</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</si>
  <si>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</si>
  <si>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</si>
  <si>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</si>
  <si>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</si>
  <si>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</si>
  <si>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</si>
  <si>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</si>
  <si>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</si>
  <si>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</si>
  <si>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</si>
  <si>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</si>
  <si>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</si>
  <si>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</si>
  <si>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r>
      <t>MINIMUM SCORE</t>
    </r>
    <r>
      <rPr>
        <sz val="10"/>
        <color rgb="FF000000"/>
        <rFont val="Calibri"/>
        <family val="2"/>
      </rPr>
      <t xml:space="preserve">: Bidders that receive weighted score less than 70 pts (70% of the maximum weighted score) shall be considered technically unacceptable.  </t>
    </r>
  </si>
  <si>
    <r>
      <t>MAXIMUM SCORE:</t>
    </r>
    <r>
      <rPr>
        <sz val="10"/>
        <color rgb="FF000000"/>
        <rFont val="Calibri"/>
        <family val="2"/>
      </rPr>
      <t xml:space="preserve"> The maximum raw score is 120 points, maximum weighted score is 100 </t>
    </r>
  </si>
  <si>
    <t>WEIGHT OF TECHNICAL PROPOSAL = 70%</t>
  </si>
  <si>
    <t>WEIGHT OF FINANCIAL PROPOAL = 30%</t>
  </si>
  <si>
    <t>%</t>
  </si>
  <si>
    <t>Raw Score</t>
  </si>
  <si>
    <t>Weighted</t>
  </si>
  <si>
    <t>Justification for score / Reference point</t>
  </si>
  <si>
    <t>A</t>
  </si>
  <si>
    <t>B</t>
  </si>
  <si>
    <t>C</t>
  </si>
  <si>
    <t>AxBxCX10</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</si>
  <si>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</si>
  <si>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</si>
  <si>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</si>
  <si>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</si>
  <si>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</si>
  <si>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</si>
  <si>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</si>
  <si>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</si>
  <si>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</si>
  <si>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score</t>
  </si>
  <si>
    <t>Financial ranking</t>
  </si>
  <si>
    <t>Total score</t>
  </si>
  <si>
    <t>Quality Standards: ISO 9001 or equivalent</t>
  </si>
  <si>
    <t>Production and Inspection Standards:</t>
  </si>
  <si>
    <t>Inspection Criteria: Details on inspection procedures, such as visual checks and testing for plating thickness.</t>
  </si>
  <si>
    <t xml:space="preserve">                        </t>
  </si>
  <si>
    <t>Contractor's mandatory requirements</t>
  </si>
  <si>
    <t>If the Contractor is a member of the UN Global Compact, they shall share with the WMO a copy of their annual report.</t>
  </si>
  <si>
    <t>Provide at least three references for similar projects carried out in the last three years. Detailed information on the projects and the contact details of the persons that may confirm the type and the quality of the services performed shall be included in the offer.</t>
  </si>
  <si>
    <t>The Contractor shall demonstrate its commitment to support gender equality and women’s empowerment through its operations, for example:</t>
  </si>
  <si>
    <t>The offer is complete and includes all supporting documentation and complies with all technical and commercial requirements</t>
  </si>
  <si>
    <t>Have at least 10 years experience in high-end jewellery as goldsmith or equivalent. Experience with international organizations or corporations is an asset</t>
  </si>
  <si>
    <t>Have a quality assurance process in place. ISO 9001 certificate or equivalent is an asset.</t>
  </si>
  <si>
    <t>Tolerance: Dimensional tolerance should conform to a tight tolerance of +- 0.1 mm.</t>
  </si>
  <si>
    <t>Plating Quality: Should be free of contaminants or irregularities. Standards for durability, resistance to wear, and tarnish resistance. The plating should pass a noon-destructive thickness test, ideally an x-ray fluorescence test.</t>
  </si>
  <si>
    <t>Surface Finish Quality: Polished surface should have a mirror-like finish without visible scratches, dents, imperfections tool marks, blemishes and rough edges or burrs along the perimeter.</t>
  </si>
  <si>
    <t>Scratch and wear resistance.</t>
  </si>
  <si>
    <t xml:space="preserve">Tarnish resistance. </t>
  </si>
  <si>
    <t>A Certificate of Authenticity for the alloy composition should be provided to verify the gold content.</t>
  </si>
  <si>
    <t>Manufacturing Standards: Reference to any relevant standards, such as ISO quality standards.</t>
  </si>
  <si>
    <t>The gold medal shall be struck in 14 carat gold, 57 mm in diameter and 6.350 mm in thickness.</t>
  </si>
  <si>
    <t>Please provide exact composition of the 14-carat gold in use (shall be 58.5% pure gold), (i.e., percentage of purity and alloy, composition and other metals and description of plating).</t>
  </si>
  <si>
    <t>Gold Plating purity: shall be 24-carat gold (99% pure).</t>
  </si>
  <si>
    <t>Gold Plating thickness: shall be 5 microns to ensure the medal has a luxurious appearance, retains durability, and is made of high-quality materials suitable for this prestigious award.</t>
  </si>
  <si>
    <t>On one side the medal will bear the official WMO emblem (please see File).</t>
  </si>
  <si>
    <t>On the other side it will bear a suitable inscription (please see Markings).</t>
  </si>
  <si>
    <t>The name of the recipient will in each case be engraved around the rim of the medal.</t>
  </si>
  <si>
    <t>Dimension/Thickness of the rim of the medal on which the name of recipient is to be engraved is 6.350 mm.</t>
  </si>
  <si>
    <t>Please indicate total estimated weight and thickness.</t>
  </si>
  <si>
    <t>Please indicate technology used for engraving.</t>
  </si>
  <si>
    <t>The name to be engraved around the rim exactly as follows: Gerhard Adrian</t>
  </si>
  <si>
    <t>Have at least 10 years experience in high-end jewellery as goldsmith or equivalent.</t>
  </si>
  <si>
    <t>Have a quality assurance process in place.</t>
  </si>
  <si>
    <t>Have a corporate environmental policy in place.</t>
  </si>
  <si>
    <t>The organization's current or future plans/activities regarding gender diversity in the recruitment process</t>
  </si>
  <si>
    <t>Ensuring equal pay between men and women</t>
  </si>
  <si>
    <t>Opportunities for females to be empowered and promoted internally</t>
  </si>
  <si>
    <t>Prevention of sexual exploitation, abuse, violence, harassment or any form of discrimination at work</t>
  </si>
  <si>
    <t>Paid parental leave policies for men and women</t>
  </si>
  <si>
    <t>Professional safety training and access to equal protection facilities for all staffs without discrimination</t>
  </si>
  <si>
    <t xml:space="preserve">Have an internal policy regarding the sustainability and monitoring of their supply chains. </t>
  </si>
  <si>
    <t xml:space="preserve">3. SUSTAINABLE PROCUREMENT </t>
  </si>
  <si>
    <t>2. Contractor's requirements</t>
  </si>
  <si>
    <t>1. Quality of the offer</t>
  </si>
  <si>
    <t>Proposal is valid for at least 120 days</t>
  </si>
  <si>
    <t>Important notes:</t>
  </si>
  <si>
    <t>Mandatory Technical Criteria (Pass or Fail)</t>
  </si>
  <si>
    <t>Mandatory formal criteria (Pass or Fail)</t>
  </si>
  <si>
    <t>Economic : Have an internal policy regarding the sustainability and monitoring of their supply chains.</t>
  </si>
  <si>
    <t>The tenderer ensures to handle the medal with the greatest care using white inspection cotton work gloves (Coin Jewellery Worker Etiquette Glove) and provides 2 pairs to WMO.</t>
  </si>
  <si>
    <t>Social : the bidder demonstrates commitment to integrate gender mainstreaming in the project approach and personnel culture. Have a social responsibility policy in place, ideally ISO 26001 or equivalent is an asset.</t>
  </si>
  <si>
    <t>Company name:</t>
  </si>
  <si>
    <t>Name:</t>
  </si>
  <si>
    <t>Title:</t>
  </si>
  <si>
    <t>Date:</t>
  </si>
  <si>
    <t xml:space="preserve">Signature: </t>
  </si>
  <si>
    <t xml:space="preserve">The contract will be awarded to the qualified tenderer whose tender substantially meets the conditions set out in the specifications and is considered the least costly for WMO. Compliance with all mandatory requirements as well as a score of at least 70 in the desirable requirements is required in order to be deemed technically compliant. </t>
  </si>
  <si>
    <t>Please fill in this form (Mandatory Requirements green tab) and return it duly signed.</t>
  </si>
  <si>
    <t xml:space="preserve">Enviromental : the company has a corporate enviromental policy or an environmental management system (ISO 14001 or equivalent)             </t>
  </si>
  <si>
    <t>REMARKS</t>
  </si>
  <si>
    <t>YES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</si>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</sst>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0.0%"/>
  </numFmts>
  <fonts count="23" x14ac:knownFonts="1">
    <font>
      <sz val="10"/>
      <name val="Arial"/>
      <family val="2"/>
    </font>
    <font>
      <sz val="11"/>
      <color theme="1"/>
      <name val="Calibri"/>
      <family val="2"/>
      <scheme val="minor"/>
    </font>
    <font>
      <sz val="10"/>
      <name val="Arial"/>
      <family val="2"/>
    </font>
    <font>
      <u/>
      <sz val="10"/>
      <color theme="10"/>
      <name val="Arial"/>
      <family val="2"/>
    </font>
    <font>
      <sz val="11"/>
      <color rgb="FF006100"/>
      <name val="Calibri"/>
      <family val="2"/>
      <scheme val="minor"/>
    </font>
    <font>
      <b/>
      <sz val="10"/>
      <name val="Calibri"/>
      <family val="2"/>
    </font>
    <font>
      <sz val="10"/>
      <name val="Calibri"/>
      <family val="2"/>
    </font>
    <font>
      <b/>
      <sz val="10"/>
      <color rgb="FF000000"/>
      <name val="Calibri"/>
      <family val="2"/>
    </font>
    <font>
      <sz val="10"/>
      <color rgb="FF000000"/>
      <name val="Calibri"/>
      <family val="2"/>
    </font>
    <font>
      <b/>
      <sz val="10"/>
      <color rgb="FFFF0000"/>
      <name val="Calibri"/>
      <family val="2"/>
    </font>
    <font>
      <sz val="10"/>
      <color theme="1"/>
      <name val="Calibri"/>
      <family val="2"/>
    </font>
    <font>
      <sz val="10"/>
      <color rgb="FFFF0000"/>
      <name val="Calibri"/>
      <family val="2"/>
    </font>
    <font>
      <b/>
      <sz val="10"/>
      <color theme="1"/>
      <name val="Calibri"/>
      <family val="2"/>
    </font>
    <font>
      <sz val="10"/>
      <color indexed="10"/>
      <name val="Calibri"/>
      <family val="2"/>
    </font>
    <font>
      <sz val="11"/>
      <name val="Calibri"/>
      <family val="2"/>
      <scheme val="minor"/>
    </font>
    <font>
      <b/>
      <sz val="11"/>
      <name val="Calibri"/>
      <family val="2"/>
      <scheme val="minor"/>
    </font>
    <font>
      <u/>
      <sz val="11"/>
      <color theme="10"/>
      <name val="Calibri"/>
      <family val="2"/>
      <scheme val="minor"/>
    </font>
    <font>
      <b/>
      <strike/>
      <sz val="11"/>
      <name val="Calibri"/>
      <family val="2"/>
      <scheme val="minor"/>
    </font>
    <font>
      <strike/>
      <sz val="11"/>
      <name val="Calibri"/>
      <family val="2"/>
      <scheme val="minor"/>
    </font>
    <font>
      <sz val="10"/>
      <name val="Calibri"/>
      <family val="2"/>
      <scheme val="minor"/>
    </font>
    <font>
      <sz val="16"/>
      <name val="Calibri"/>
      <family val="2"/>
      <scheme val="minor"/>
    </font>
    <font>
      <b/>
      <sz val="16"/>
      <color rgb="FFFF0000"/>
      <name val="Calibri"/>
      <family val="2"/>
      <scheme val="minor"/>
    </font>
    <font>
      <b/>
      <u/>
      <sz val="22"/>
      <name val="Calibri"/>
      <family val="2"/>
      <scheme val="minor"/>
    </font>
  </fonts>
  <fills count="15">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3" borderId="0" applyNumberFormat="0" applyBorder="0" applyAlignment="0" applyProtection="0"/>
    <xf numFmtId="0" fontId="1" fillId="4" borderId="0" applyNumberFormat="0" applyBorder="0" applyAlignment="0" applyProtection="0"/>
  </cellStyleXfs>
  <cellXfs count="171">
    <xf numFmtId="0" fontId="0" fillId="0" borderId="0" xfId="0"/>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lignment horizontal="center" vertical="center" wrapText="1"/>
    </xf>
    <xf numFmtId="0" fontId="5" fillId="0" borderId="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5" borderId="1" xfId="0" applyFont="1" applyFill="1" applyBorder="1" applyAlignment="1" applyProtection="1">
      <alignment vertical="center"/>
      <protection locked="0"/>
    </xf>
    <xf numFmtId="0" fontId="5" fillId="5" borderId="1"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6" fillId="8" borderId="1" xfId="0" applyFont="1" applyFill="1" applyBorder="1" applyAlignment="1" applyProtection="1">
      <alignment horizontal="center" vertical="center"/>
      <protection locked="0"/>
    </xf>
    <xf numFmtId="0" fontId="6" fillId="9"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9" fillId="10" borderId="1" xfId="0" applyFont="1" applyFill="1" applyBorder="1" applyAlignment="1" applyProtection="1">
      <alignment horizontal="center" vertical="center"/>
      <protection locked="0"/>
    </xf>
    <xf numFmtId="0" fontId="5" fillId="10" borderId="1" xfId="0" applyFont="1" applyFill="1" applyBorder="1" applyAlignment="1" applyProtection="1">
      <alignment horizontal="center" vertical="center"/>
      <protection locked="0"/>
    </xf>
    <xf numFmtId="0" fontId="9" fillId="11" borderId="1" xfId="0" applyFont="1" applyFill="1" applyBorder="1" applyAlignment="1" applyProtection="1">
      <alignment horizontal="center" vertical="center"/>
      <protection locked="0"/>
    </xf>
    <xf numFmtId="0" fontId="5" fillId="11" borderId="1" xfId="0" applyFont="1" applyFill="1" applyBorder="1" applyAlignment="1" applyProtection="1">
      <alignment horizontal="center" vertical="center"/>
      <protection locked="0"/>
    </xf>
    <xf numFmtId="0" fontId="9" fillId="12" borderId="1" xfId="0" applyFont="1" applyFill="1" applyBorder="1" applyAlignment="1" applyProtection="1">
      <alignment horizontal="center" vertical="center"/>
      <protection locked="0"/>
    </xf>
    <xf numFmtId="0" fontId="5" fillId="12" borderId="1" xfId="0" applyFont="1" applyFill="1" applyBorder="1" applyAlignment="1" applyProtection="1">
      <alignment horizontal="center" vertical="center"/>
      <protection locked="0"/>
    </xf>
    <xf numFmtId="166" fontId="5"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1"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2" fontId="6" fillId="0" borderId="1" xfId="0" applyNumberFormat="1" applyFont="1" applyBorder="1" applyAlignment="1" applyProtection="1">
      <alignment horizontal="center" vertical="center" wrapText="1"/>
      <protection locked="0"/>
    </xf>
    <xf numFmtId="166" fontId="6" fillId="0" borderId="7" xfId="0" applyNumberFormat="1" applyFont="1" applyBorder="1" applyAlignment="1">
      <alignment horizontal="center" vertical="center"/>
    </xf>
    <xf numFmtId="1" fontId="11" fillId="0" borderId="1" xfId="0" applyNumberFormat="1" applyFont="1" applyBorder="1" applyAlignment="1" applyProtection="1">
      <alignment horizontal="center" vertical="center" wrapText="1"/>
      <protection locked="0"/>
    </xf>
    <xf numFmtId="166" fontId="6" fillId="0" borderId="1" xfId="0" applyNumberFormat="1" applyFont="1" applyBorder="1" applyAlignment="1">
      <alignment horizontal="center" vertical="center"/>
    </xf>
    <xf numFmtId="2" fontId="6" fillId="0" borderId="9" xfId="0" applyNumberFormat="1" applyFont="1" applyBorder="1" applyAlignment="1" applyProtection="1">
      <alignment vertical="center"/>
      <protection locked="0"/>
    </xf>
    <xf numFmtId="1" fontId="11" fillId="0" borderId="9" xfId="0" applyNumberFormat="1" applyFont="1" applyBorder="1" applyAlignment="1" applyProtection="1">
      <alignment horizontal="center" vertical="center" wrapText="1"/>
      <protection locked="0"/>
    </xf>
    <xf numFmtId="166"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166" fontId="6" fillId="0" borderId="12" xfId="0" applyNumberFormat="1" applyFont="1" applyBorder="1" applyAlignment="1">
      <alignment horizontal="center" vertical="center"/>
    </xf>
    <xf numFmtId="0" fontId="5" fillId="5" borderId="9" xfId="0" applyFont="1" applyFill="1" applyBorder="1" applyAlignment="1" applyProtection="1">
      <alignment vertical="center"/>
      <protection locked="0"/>
    </xf>
    <xf numFmtId="0" fontId="5" fillId="5" borderId="10" xfId="0" applyFont="1" applyFill="1" applyBorder="1" applyAlignment="1" applyProtection="1">
      <alignment vertical="center"/>
      <protection locked="0"/>
    </xf>
    <xf numFmtId="0" fontId="5" fillId="5" borderId="11" xfId="0" applyFont="1" applyFill="1" applyBorder="1" applyAlignment="1" applyProtection="1">
      <alignment vertical="center"/>
      <protection locked="0"/>
    </xf>
    <xf numFmtId="166" fontId="5" fillId="5" borderId="12" xfId="0" applyNumberFormat="1" applyFont="1" applyFill="1" applyBorder="1" applyAlignment="1">
      <alignment horizontal="center" vertical="center" wrapText="1"/>
    </xf>
    <xf numFmtId="166" fontId="5" fillId="0" borderId="12" xfId="0" applyNumberFormat="1" applyFont="1" applyBorder="1" applyAlignment="1">
      <alignment horizontal="center" vertical="center" wrapText="1"/>
    </xf>
    <xf numFmtId="2" fontId="5" fillId="0" borderId="9" xfId="0" applyNumberFormat="1" applyFont="1" applyBorder="1" applyAlignment="1">
      <alignment horizontal="center" vertical="center" wrapText="1"/>
    </xf>
    <xf numFmtId="2" fontId="5" fillId="0" borderId="9" xfId="0" applyNumberFormat="1" applyFont="1" applyBorder="1" applyAlignment="1" applyProtection="1">
      <alignment horizontal="center" vertical="center" wrapText="1"/>
      <protection locked="0"/>
    </xf>
    <xf numFmtId="1" fontId="11" fillId="0" borderId="9" xfId="0" applyNumberFormat="1" applyFont="1" applyBorder="1" applyAlignment="1">
      <alignment horizontal="center" vertical="center" wrapText="1"/>
    </xf>
    <xf numFmtId="0" fontId="5" fillId="13" borderId="1" xfId="0" applyFont="1" applyFill="1" applyBorder="1" applyAlignment="1" applyProtection="1">
      <alignment vertical="center"/>
      <protection locked="0"/>
    </xf>
    <xf numFmtId="0" fontId="5" fillId="13"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6" fillId="0" borderId="1" xfId="0" applyFont="1" applyBorder="1" applyAlignment="1">
      <alignment vertical="center"/>
    </xf>
    <xf numFmtId="0" fontId="5" fillId="0" borderId="1" xfId="0" applyFont="1" applyBorder="1" applyAlignment="1" applyProtection="1">
      <alignment horizontal="center" vertical="center"/>
      <protection locked="0"/>
    </xf>
    <xf numFmtId="2" fontId="5" fillId="0" borderId="1" xfId="0" applyNumberFormat="1" applyFont="1" applyBorder="1" applyAlignment="1">
      <alignment horizontal="center" vertical="center"/>
    </xf>
    <xf numFmtId="0" fontId="9"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164" fontId="9" fillId="0" borderId="1" xfId="1" applyFont="1" applyBorder="1" applyAlignment="1" applyProtection="1">
      <alignment horizontal="center" vertical="center"/>
      <protection locked="0"/>
    </xf>
    <xf numFmtId="164" fontId="11" fillId="0" borderId="1" xfId="1" applyFont="1" applyBorder="1" applyAlignment="1" applyProtection="1">
      <alignment horizontal="center" vertical="center"/>
      <protection locked="0"/>
    </xf>
    <xf numFmtId="164"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164" fontId="6" fillId="0" borderId="1" xfId="0" applyNumberFormat="1" applyFont="1" applyBorder="1" applyAlignment="1" applyProtection="1">
      <alignment horizontal="center" vertical="center"/>
      <protection locked="0"/>
    </xf>
    <xf numFmtId="2" fontId="5" fillId="0" borderId="1" xfId="0" applyNumberFormat="1" applyFont="1" applyBorder="1" applyAlignment="1" applyProtection="1">
      <alignment horizontal="center" vertical="center"/>
      <protection locked="0"/>
    </xf>
    <xf numFmtId="0" fontId="5" fillId="0" borderId="1" xfId="0" applyFont="1" applyBorder="1" applyAlignment="1">
      <alignment vertical="center" wrapText="1"/>
    </xf>
    <xf numFmtId="0" fontId="5" fillId="0" borderId="1" xfId="0" applyFont="1" applyBorder="1" applyAlignment="1" applyProtection="1">
      <alignment vertical="center" wrapText="1"/>
      <protection locked="0"/>
    </xf>
    <xf numFmtId="2" fontId="5"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0" fontId="12" fillId="0" borderId="0" xfId="4" applyFont="1" applyFill="1" applyBorder="1" applyAlignment="1" applyProtection="1">
      <alignment vertical="center"/>
      <protection locked="0"/>
    </xf>
    <xf numFmtId="0" fontId="12" fillId="0" borderId="0" xfId="4" applyFont="1" applyFill="1" applyBorder="1" applyAlignment="1" applyProtection="1">
      <alignment horizontal="left" vertical="center"/>
      <protection locked="0"/>
    </xf>
    <xf numFmtId="0" fontId="12" fillId="0" borderId="0" xfId="4" applyFont="1" applyFill="1" applyBorder="1" applyAlignment="1" applyProtection="1">
      <alignment horizontal="left" vertical="center"/>
    </xf>
    <xf numFmtId="0" fontId="6" fillId="0" borderId="0" xfId="0" applyFont="1" applyAlignment="1">
      <alignment vertical="center"/>
    </xf>
    <xf numFmtId="2" fontId="6" fillId="0" borderId="0" xfId="0" applyNumberFormat="1" applyFont="1" applyAlignment="1">
      <alignment horizontal="right" vertical="center"/>
    </xf>
    <xf numFmtId="0" fontId="6" fillId="0" borderId="0" xfId="0" applyFont="1" applyAlignment="1" applyProtection="1">
      <alignment horizontal="right" vertical="center"/>
      <protection locked="0"/>
    </xf>
    <xf numFmtId="0" fontId="6" fillId="0" borderId="0" xfId="0" applyFont="1" applyAlignment="1" applyProtection="1">
      <alignment vertical="center" wrapText="1"/>
      <protection locked="0"/>
    </xf>
    <xf numFmtId="0" fontId="5" fillId="0" borderId="0" xfId="0" applyFont="1" applyAlignment="1">
      <alignment vertical="center"/>
    </xf>
    <xf numFmtId="0" fontId="13" fillId="0" borderId="0" xfId="0" applyFont="1" applyAlignment="1" applyProtection="1">
      <alignment vertical="center" wrapText="1"/>
      <protection locked="0"/>
    </xf>
    <xf numFmtId="0" fontId="13" fillId="0" borderId="0" xfId="0" applyFont="1" applyAlignment="1">
      <alignment vertical="center" wrapText="1"/>
    </xf>
    <xf numFmtId="0" fontId="13" fillId="0" borderId="0" xfId="0" applyFont="1" applyAlignment="1" applyProtection="1">
      <alignment vertical="center"/>
      <protection locked="0"/>
    </xf>
    <xf numFmtId="0" fontId="6" fillId="0" borderId="0" xfId="0" applyFont="1" applyAlignment="1">
      <alignment vertical="center" wrapText="1"/>
    </xf>
    <xf numFmtId="0" fontId="6" fillId="0" borderId="0" xfId="0" applyFont="1" applyAlignment="1" applyProtection="1">
      <alignment horizontal="left" vertical="center"/>
      <protection locked="0"/>
    </xf>
    <xf numFmtId="0" fontId="6" fillId="0" borderId="0" xfId="0" applyFont="1" applyAlignment="1">
      <alignment horizontal="left" vertical="center"/>
    </xf>
    <xf numFmtId="165" fontId="6" fillId="0" borderId="0" xfId="0" applyNumberFormat="1" applyFont="1" applyAlignment="1">
      <alignment vertical="center"/>
    </xf>
    <xf numFmtId="2" fontId="6" fillId="0" borderId="0" xfId="0" applyNumberFormat="1" applyFont="1" applyAlignment="1" applyProtection="1">
      <alignment vertical="center"/>
      <protection locked="0"/>
    </xf>
    <xf numFmtId="0" fontId="9" fillId="0" borderId="0" xfId="0" applyFont="1" applyAlignment="1" applyProtection="1">
      <alignment vertical="center"/>
      <protection locked="0"/>
    </xf>
    <xf numFmtId="165" fontId="9" fillId="0" borderId="0" xfId="0" applyNumberFormat="1" applyFont="1" applyAlignment="1">
      <alignment vertical="center"/>
    </xf>
    <xf numFmtId="0" fontId="9" fillId="0" borderId="0" xfId="0" applyFont="1" applyAlignment="1" applyProtection="1">
      <alignment horizontal="right" vertical="center"/>
      <protection locked="0"/>
    </xf>
    <xf numFmtId="165" fontId="9" fillId="0" borderId="0" xfId="0" applyNumberFormat="1" applyFont="1" applyAlignment="1" applyProtection="1">
      <alignment vertical="center"/>
      <protection locked="0"/>
    </xf>
    <xf numFmtId="0" fontId="9" fillId="0" borderId="0" xfId="0" applyFont="1" applyAlignment="1">
      <alignment vertical="center"/>
    </xf>
    <xf numFmtId="0" fontId="9" fillId="0" borderId="0" xfId="0" applyFont="1" applyAlignment="1">
      <alignment horizontal="right" vertical="center"/>
    </xf>
    <xf numFmtId="164" fontId="9" fillId="0" borderId="0" xfId="1" applyFont="1" applyBorder="1" applyAlignment="1" applyProtection="1">
      <alignment horizontal="center" vertical="center"/>
      <protection locked="0"/>
    </xf>
    <xf numFmtId="164" fontId="11" fillId="0" borderId="0" xfId="1" applyFont="1" applyBorder="1" applyAlignment="1" applyProtection="1">
      <alignment horizontal="center" vertical="center"/>
      <protection locked="0"/>
    </xf>
    <xf numFmtId="2" fontId="6" fillId="0" borderId="0" xfId="0" applyNumberFormat="1" applyFont="1" applyAlignment="1">
      <alignment vertical="center"/>
    </xf>
    <xf numFmtId="0" fontId="14" fillId="0" borderId="1" xfId="0" applyFont="1" applyBorder="1" applyAlignment="1">
      <alignment vertical="center" wrapText="1"/>
    </xf>
    <xf numFmtId="0" fontId="14" fillId="14" borderId="1" xfId="0" applyFont="1" applyFill="1" applyBorder="1" applyAlignment="1">
      <alignment vertical="center" wrapText="1"/>
    </xf>
    <xf numFmtId="0" fontId="15" fillId="0" borderId="0" xfId="0" applyFont="1" applyAlignment="1">
      <alignment horizontal="center" vertical="center"/>
    </xf>
    <xf numFmtId="0" fontId="14" fillId="0" borderId="0" xfId="0" applyFont="1" applyAlignment="1">
      <alignment vertical="center"/>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4" fillId="0" borderId="0" xfId="0" applyFont="1" applyAlignment="1">
      <alignment vertical="center" wrapText="1"/>
    </xf>
    <xf numFmtId="0" fontId="14" fillId="0" borderId="1" xfId="0" applyFont="1" applyBorder="1" applyAlignment="1">
      <alignment vertical="center"/>
    </xf>
    <xf numFmtId="0" fontId="15" fillId="2" borderId="1" xfId="0" applyFont="1" applyFill="1" applyBorder="1" applyAlignment="1">
      <alignment vertical="center"/>
    </xf>
    <xf numFmtId="0" fontId="18" fillId="0" borderId="0" xfId="0" applyFont="1" applyAlignment="1">
      <alignment vertical="center"/>
    </xf>
    <xf numFmtId="0" fontId="18" fillId="0" borderId="1" xfId="0" applyFont="1" applyBorder="1" applyAlignment="1">
      <alignment vertical="center"/>
    </xf>
    <xf numFmtId="0" fontId="17" fillId="0" borderId="1" xfId="0" applyFont="1" applyBorder="1" applyAlignment="1">
      <alignment horizontal="center" vertical="center"/>
    </xf>
    <xf numFmtId="0" fontId="15" fillId="0" borderId="1" xfId="0" applyFont="1" applyBorder="1" applyAlignment="1">
      <alignment horizontal="center" vertical="center"/>
    </xf>
    <xf numFmtId="0" fontId="16" fillId="0" borderId="1" xfId="2" applyFont="1" applyBorder="1" applyAlignment="1">
      <alignment vertical="center" wrapText="1"/>
    </xf>
    <xf numFmtId="2" fontId="6" fillId="0" borderId="2" xfId="0" applyNumberFormat="1" applyFont="1" applyBorder="1" applyAlignment="1">
      <alignment horizontal="center" vertical="center" wrapText="1"/>
    </xf>
    <xf numFmtId="0" fontId="6" fillId="5" borderId="1" xfId="0" applyFont="1" applyFill="1" applyBorder="1" applyAlignment="1" applyProtection="1">
      <alignment vertical="center"/>
      <protection locked="0"/>
    </xf>
    <xf numFmtId="0" fontId="0" fillId="0" borderId="0" xfId="0" applyBorder="1"/>
    <xf numFmtId="0" fontId="14" fillId="0" borderId="0" xfId="0" applyFont="1" applyBorder="1" applyAlignment="1">
      <alignment vertical="center"/>
    </xf>
    <xf numFmtId="0" fontId="15" fillId="0" borderId="0" xfId="0" applyFont="1" applyBorder="1" applyAlignment="1">
      <alignment horizontal="center" vertical="center" wrapText="1"/>
    </xf>
    <xf numFmtId="0" fontId="19" fillId="0" borderId="0" xfId="0" applyFont="1"/>
    <xf numFmtId="0" fontId="20" fillId="0" borderId="0" xfId="0" applyFont="1" applyAlignment="1">
      <alignment wrapText="1"/>
    </xf>
    <xf numFmtId="0" fontId="21" fillId="0" borderId="0" xfId="0" applyFont="1" applyAlignment="1">
      <alignment wrapText="1"/>
    </xf>
    <xf numFmtId="0" fontId="20" fillId="0" borderId="1" xfId="0" applyFont="1" applyBorder="1" applyAlignment="1">
      <alignment horizontal="center" vertical="center"/>
    </xf>
    <xf numFmtId="0" fontId="22" fillId="0" borderId="1" xfId="0" applyFont="1" applyBorder="1"/>
    <xf numFmtId="0" fontId="20" fillId="0" borderId="1" xfId="0" applyFont="1" applyBorder="1" applyAlignment="1">
      <alignment vertical="center" wrapText="1"/>
    </xf>
    <xf numFmtId="0" fontId="15" fillId="0" borderId="1" xfId="0" applyFont="1" applyBorder="1" applyAlignment="1">
      <alignment vertical="center"/>
    </xf>
    <xf numFmtId="0" fontId="19" fillId="0" borderId="1" xfId="0" applyFont="1" applyBorder="1"/>
    <xf numFmtId="0" fontId="21" fillId="0" borderId="1" xfId="0" applyFont="1" applyBorder="1" applyAlignment="1">
      <alignment wrapText="1"/>
    </xf>
    <xf numFmtId="0" fontId="21" fillId="0" borderId="1" xfId="0" applyFont="1" applyBorder="1" applyAlignment="1">
      <alignment vertical="center" wrapText="1"/>
    </xf>
    <xf numFmtId="0" fontId="6" fillId="0" borderId="7"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5" fillId="5" borderId="1"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0" xfId="3"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10" borderId="5" xfId="0" applyFont="1" applyFill="1" applyBorder="1" applyAlignment="1" applyProtection="1">
      <alignment horizontal="center" vertical="center"/>
      <protection locked="0"/>
    </xf>
    <xf numFmtId="0" fontId="5" fillId="10" borderId="6" xfId="0" applyFont="1" applyFill="1" applyBorder="1" applyAlignment="1" applyProtection="1">
      <alignment horizontal="center" vertical="center"/>
      <protection locked="0"/>
    </xf>
    <xf numFmtId="0" fontId="5" fillId="10" borderId="2" xfId="0" applyFont="1" applyFill="1" applyBorder="1" applyAlignment="1" applyProtection="1">
      <alignment horizontal="center" vertical="center"/>
      <protection locked="0"/>
    </xf>
    <xf numFmtId="0" fontId="5" fillId="11" borderId="5" xfId="3" applyFont="1" applyFill="1" applyBorder="1" applyAlignment="1" applyProtection="1">
      <alignment horizontal="center" vertical="center"/>
      <protection locked="0"/>
    </xf>
    <xf numFmtId="0" fontId="5" fillId="11" borderId="6" xfId="3" applyFont="1" applyFill="1" applyBorder="1" applyAlignment="1" applyProtection="1">
      <alignment horizontal="center" vertical="center"/>
      <protection locked="0"/>
    </xf>
    <xf numFmtId="0" fontId="5" fillId="11" borderId="2" xfId="3" applyFont="1" applyFill="1" applyBorder="1" applyAlignment="1" applyProtection="1">
      <alignment horizontal="center" vertical="center"/>
      <protection locked="0"/>
    </xf>
    <xf numFmtId="0" fontId="5" fillId="12" borderId="5" xfId="3" applyFont="1" applyFill="1" applyBorder="1" applyAlignment="1" applyProtection="1">
      <alignment horizontal="center" vertical="center"/>
      <protection locked="0"/>
    </xf>
    <xf numFmtId="0" fontId="5" fillId="12" borderId="6" xfId="3" applyFont="1" applyFill="1" applyBorder="1" applyAlignment="1" applyProtection="1">
      <alignment horizontal="center" vertical="center"/>
      <protection locked="0"/>
    </xf>
    <xf numFmtId="0" fontId="5" fillId="12" borderId="2" xfId="3" applyFont="1" applyFill="1" applyBorder="1" applyAlignment="1" applyProtection="1">
      <alignment horizontal="center" vertical="center"/>
      <protection locked="0"/>
    </xf>
    <xf numFmtId="0" fontId="5" fillId="10" borderId="7" xfId="0" applyFont="1" applyFill="1" applyBorder="1" applyAlignment="1" applyProtection="1">
      <alignment horizontal="center" vertical="center"/>
      <protection locked="0"/>
    </xf>
    <xf numFmtId="0" fontId="5" fillId="10" borderId="8" xfId="0" applyFont="1" applyFill="1" applyBorder="1" applyAlignment="1" applyProtection="1">
      <alignment horizontal="center" vertical="center"/>
      <protection locked="0"/>
    </xf>
    <xf numFmtId="0" fontId="5" fillId="10" borderId="9" xfId="0" applyFont="1" applyFill="1" applyBorder="1" applyAlignment="1" applyProtection="1">
      <alignment horizontal="center" vertical="center"/>
      <protection locked="0"/>
    </xf>
    <xf numFmtId="0" fontId="5" fillId="11" borderId="7" xfId="0" applyFont="1" applyFill="1" applyBorder="1" applyAlignment="1" applyProtection="1">
      <alignment horizontal="center" vertical="center"/>
      <protection locked="0"/>
    </xf>
    <xf numFmtId="0" fontId="5" fillId="11" borderId="8" xfId="0" applyFont="1" applyFill="1" applyBorder="1" applyAlignment="1" applyProtection="1">
      <alignment horizontal="center" vertical="center"/>
      <protection locked="0"/>
    </xf>
    <xf numFmtId="0" fontId="5" fillId="11" borderId="9" xfId="0" applyFont="1" applyFill="1" applyBorder="1" applyAlignment="1" applyProtection="1">
      <alignment horizontal="center" vertical="center"/>
      <protection locked="0"/>
    </xf>
    <xf numFmtId="0" fontId="5" fillId="12" borderId="7" xfId="0" applyFont="1" applyFill="1" applyBorder="1" applyAlignment="1" applyProtection="1">
      <alignment horizontal="center" vertical="center"/>
      <protection locked="0"/>
    </xf>
    <xf numFmtId="0" fontId="5" fillId="12" borderId="8" xfId="0" applyFont="1" applyFill="1" applyBorder="1" applyAlignment="1" applyProtection="1">
      <alignment horizontal="center" vertical="center"/>
      <protection locked="0"/>
    </xf>
    <xf numFmtId="0" fontId="5" fillId="12" borderId="9" xfId="0" applyFont="1" applyFill="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13" borderId="5" xfId="0" applyFont="1" applyFill="1" applyBorder="1" applyAlignment="1" applyProtection="1">
      <alignment horizontal="left" vertical="center"/>
      <protection locked="0"/>
    </xf>
    <xf numFmtId="0" fontId="5" fillId="13" borderId="6" xfId="0" applyFont="1" applyFill="1" applyBorder="1" applyAlignment="1" applyProtection="1">
      <alignment horizontal="left" vertical="center"/>
      <protection locked="0"/>
    </xf>
    <xf numFmtId="0" fontId="5" fillId="13" borderId="2" xfId="0" applyFont="1" applyFill="1" applyBorder="1" applyAlignment="1" applyProtection="1">
      <alignment horizontal="left" vertical="center"/>
      <protection locked="0"/>
    </xf>
    <xf numFmtId="0" fontId="5" fillId="13" borderId="5" xfId="0" applyFont="1" applyFill="1" applyBorder="1" applyAlignment="1" applyProtection="1">
      <alignment horizontal="left" vertical="center" wrapText="1"/>
      <protection locked="0"/>
    </xf>
    <xf numFmtId="0" fontId="5" fillId="13" borderId="6" xfId="0" applyFont="1" applyFill="1" applyBorder="1" applyAlignment="1" applyProtection="1">
      <alignment horizontal="left" vertical="center" wrapText="1"/>
      <protection locked="0"/>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left" vertical="center" wrapText="1"/>
    </xf>
    <xf numFmtId="0" fontId="5" fillId="5" borderId="1" xfId="0" applyFont="1" applyFill="1" applyBorder="1" applyAlignment="1">
      <alignment horizontal="left" vertical="center" wrapText="1"/>
    </xf>
    <xf numFmtId="0" fontId="6" fillId="0" borderId="1" xfId="0" applyFont="1" applyBorder="1" applyAlignment="1">
      <alignment horizontal="left" vertical="center" wrapText="1"/>
    </xf>
  </cellXfs>
  <cellStyles count="5">
    <cellStyle name="40% - Accent5" xfId="4" builtinId="47"/>
    <cellStyle name="Comma 2" xfId="1" xr:uid="{00000000-0005-0000-0000-000002000000}"/>
    <cellStyle name="Good" xfId="3" builtinId="26"/>
    <cellStyle name="Hyperlink" xfId="2" builtinId="8"/>
    <cellStyle name="Normal" xfId="0" builtinId="0"/>
  </cellStyles>
  <dxfs count="18">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92D050"/>
        </patternFill>
      </fill>
    </dxf>
    <dxf>
      <fill>
        <patternFill>
          <bgColor rgb="FFC00000"/>
        </patternFill>
      </fill>
    </dxf>
    <dxf>
      <fill>
        <patternFill>
          <bgColor rgb="FFFF0000"/>
        </patternFill>
      </fill>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0" formatCode="General"/>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family val="2"/>
        <scheme val="none"/>
      </font>
      <fill>
        <patternFill patternType="none">
          <fgColor indexed="64"/>
          <bgColor indexed="65"/>
        </patternFill>
      </fill>
      <alignment horizontal="right" vertical="center" textRotation="0" wrapText="0" indent="0" justifyLastLine="0" shrinkToFit="0" readingOrder="0"/>
      <protection locked="0" hidden="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A44:F47" totalsRowShown="0" headerRowDxfId="17" dataDxfId="16">
  <sortState xmlns:xlrd2="http://schemas.microsoft.com/office/spreadsheetml/2017/richdata2" ref="A45:F47">
    <sortCondition ref="A48:A60"/>
  </sortState>
  <tableColumns count="6">
    <tableColumn id="1" xr3:uid="{7096CC00-9D72-47D5-BE04-EC83DA644BD5}" name="Vendor" dataDxfId="15"/>
    <tableColumn id="2" xr3:uid="{80304E50-6D6F-4A7D-A739-8C382EA06979}" name="Technical Score" dataDxfId="14"/>
    <tableColumn id="3" xr3:uid="{EB372F4A-85D7-4076-ADB0-27C879812E2F}" name="Technical Ranking" dataDxfId="13"/>
    <tableColumn id="5" xr3:uid="{C5B595D6-9683-46D2-968B-AAABF78A411D}" name="Financial score" dataDxfId="12"/>
    <tableColumn id="6" xr3:uid="{F6702CA2-C0A3-44CD-B0D8-5221638A430F}" name="Financial ranking" dataDxfId="11"/>
    <tableColumn id="7" xr3:uid="{80229970-2387-47DC-8D70-AE04DEDF39E7}" name="Total score"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org/Depts/ptd/about-us/un-supplier-code-conduct"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11530-ADFC-4055-AC8D-14ED8AFA9FAA}">
  <sheetPr>
    <tabColor rgb="FFFFFF00"/>
  </sheetPr>
  <dimension ref="A2:B18"/>
  <sheetViews>
    <sheetView showGridLines="0" tabSelected="1" workbookViewId="0"/>
  </sheetViews>
  <sheetFormatPr defaultRowHeight="12.75" x14ac:dyDescent="0.2"/>
  <cols>
    <col min="2" max="2" width="110.5703125" customWidth="1"/>
  </cols>
  <sheetData>
    <row r="2" spans="1:2" x14ac:dyDescent="0.2">
      <c r="A2" s="108"/>
    </row>
    <row r="4" spans="1:2" ht="28.5" x14ac:dyDescent="0.45">
      <c r="A4" s="118"/>
      <c r="B4" s="115" t="s">
        <v>93</v>
      </c>
    </row>
    <row r="5" spans="1:2" ht="84" x14ac:dyDescent="0.2">
      <c r="A5" s="114">
        <v>1</v>
      </c>
      <c r="B5" s="116" t="s">
        <v>104</v>
      </c>
    </row>
    <row r="6" spans="1:2" ht="39" customHeight="1" x14ac:dyDescent="0.2">
      <c r="A6" s="114">
        <v>2</v>
      </c>
      <c r="B6" s="116" t="s">
        <v>105</v>
      </c>
    </row>
    <row r="7" spans="1:2" ht="21" x14ac:dyDescent="0.35">
      <c r="A7" s="111"/>
      <c r="B7" s="112"/>
    </row>
    <row r="8" spans="1:2" ht="21" x14ac:dyDescent="0.35">
      <c r="A8" s="111"/>
      <c r="B8" s="112"/>
    </row>
    <row r="9" spans="1:2" ht="21" x14ac:dyDescent="0.35">
      <c r="A9" s="111"/>
      <c r="B9" s="119" t="s">
        <v>99</v>
      </c>
    </row>
    <row r="10" spans="1:2" ht="21" x14ac:dyDescent="0.35">
      <c r="A10" s="111"/>
      <c r="B10" s="113"/>
    </row>
    <row r="11" spans="1:2" ht="21" x14ac:dyDescent="0.35">
      <c r="A11" s="111"/>
      <c r="B11" s="119" t="s">
        <v>100</v>
      </c>
    </row>
    <row r="12" spans="1:2" ht="21" x14ac:dyDescent="0.35">
      <c r="A12" s="111"/>
      <c r="B12" s="113"/>
    </row>
    <row r="13" spans="1:2" ht="21" x14ac:dyDescent="0.35">
      <c r="A13" s="111"/>
      <c r="B13" s="119" t="s">
        <v>101</v>
      </c>
    </row>
    <row r="14" spans="1:2" ht="21" x14ac:dyDescent="0.35">
      <c r="A14" s="111"/>
      <c r="B14" s="113"/>
    </row>
    <row r="15" spans="1:2" ht="21" x14ac:dyDescent="0.35">
      <c r="A15" s="111"/>
      <c r="B15" s="119" t="s">
        <v>102</v>
      </c>
    </row>
    <row r="16" spans="1:2" ht="21" x14ac:dyDescent="0.35">
      <c r="A16" s="111"/>
      <c r="B16" s="113"/>
    </row>
    <row r="17" spans="1:2" ht="21" x14ac:dyDescent="0.35">
      <c r="A17" s="111"/>
      <c r="B17" s="113"/>
    </row>
    <row r="18" spans="1:2" ht="72.75" customHeight="1" x14ac:dyDescent="0.2">
      <c r="A18" s="111"/>
      <c r="B18" s="120" t="s">
        <v>103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2:N49"/>
  <sheetViews>
    <sheetView showGridLines="0" zoomScaleNormal="100" workbookViewId="0"/>
  </sheetViews>
  <sheetFormatPr defaultColWidth="8.140625" defaultRowHeight="15" x14ac:dyDescent="0.2"/>
  <cols>
    <col min="1" max="1" width="3.28515625" style="94" customWidth="1"/>
    <col min="2" max="2" width="89.7109375" style="95" customWidth="1"/>
    <col min="3" max="4" width="10.7109375" style="95" customWidth="1"/>
    <col min="5" max="5" width="77" style="95" customWidth="1"/>
    <col min="6" max="16384" width="8.140625" style="95"/>
  </cols>
  <sheetData>
    <row r="2" spans="1:14" x14ac:dyDescent="0.2">
      <c r="B2" s="117" t="s">
        <v>0</v>
      </c>
    </row>
    <row r="4" spans="1:14" s="98" customFormat="1" x14ac:dyDescent="0.2">
      <c r="A4" s="110"/>
      <c r="B4" s="96" t="s">
        <v>95</v>
      </c>
      <c r="C4" s="97" t="s">
        <v>108</v>
      </c>
      <c r="D4" s="97" t="s">
        <v>109</v>
      </c>
      <c r="E4" s="97" t="s">
        <v>107</v>
      </c>
    </row>
    <row r="5" spans="1:14" x14ac:dyDescent="0.2">
      <c r="A5" s="104">
        <v>1</v>
      </c>
      <c r="B5" s="92" t="s">
        <v>92</v>
      </c>
      <c r="C5" s="99"/>
      <c r="D5" s="99"/>
      <c r="E5" s="99"/>
    </row>
    <row r="6" spans="1:14" ht="45" x14ac:dyDescent="0.2">
      <c r="A6" s="104">
        <v>2</v>
      </c>
      <c r="B6" s="92" t="s">
        <v>4</v>
      </c>
      <c r="C6" s="99"/>
      <c r="D6" s="99"/>
      <c r="E6" s="99"/>
      <c r="J6" s="109"/>
      <c r="K6" s="109"/>
      <c r="L6" s="109"/>
      <c r="M6" s="109"/>
      <c r="N6" s="109"/>
    </row>
    <row r="7" spans="1:14" ht="45" x14ac:dyDescent="0.2">
      <c r="A7" s="104">
        <v>3</v>
      </c>
      <c r="B7" s="92" t="s">
        <v>5</v>
      </c>
      <c r="C7" s="99"/>
      <c r="D7" s="99"/>
      <c r="E7" s="99"/>
      <c r="J7" s="109"/>
      <c r="K7" s="109"/>
      <c r="L7" s="109"/>
      <c r="M7" s="109"/>
      <c r="N7" s="109"/>
    </row>
    <row r="8" spans="1:14" x14ac:dyDescent="0.2">
      <c r="A8" s="104">
        <v>4</v>
      </c>
      <c r="B8" s="92" t="s">
        <v>6</v>
      </c>
      <c r="C8" s="99"/>
      <c r="D8" s="99"/>
      <c r="E8" s="99"/>
      <c r="J8" s="109"/>
      <c r="K8" s="109"/>
      <c r="L8" s="109"/>
      <c r="M8" s="109"/>
      <c r="N8" s="109"/>
    </row>
    <row r="9" spans="1:14" ht="30" x14ac:dyDescent="0.2">
      <c r="A9" s="104">
        <v>5</v>
      </c>
      <c r="B9" s="92" t="s">
        <v>7</v>
      </c>
      <c r="C9" s="99"/>
      <c r="D9" s="99"/>
      <c r="E9" s="99"/>
      <c r="J9" s="109"/>
      <c r="K9" s="109"/>
      <c r="L9" s="109"/>
      <c r="M9" s="109"/>
      <c r="N9" s="109"/>
    </row>
    <row r="10" spans="1:14" x14ac:dyDescent="0.2">
      <c r="A10" s="104">
        <v>6</v>
      </c>
      <c r="B10" s="105" t="s">
        <v>8</v>
      </c>
      <c r="C10" s="99"/>
      <c r="D10" s="99"/>
      <c r="E10" s="99"/>
      <c r="J10" s="109"/>
      <c r="K10" s="109"/>
      <c r="L10" s="109"/>
      <c r="M10" s="109"/>
      <c r="N10" s="109"/>
    </row>
    <row r="12" spans="1:14" s="101" customFormat="1" x14ac:dyDescent="0.2">
      <c r="A12" s="103"/>
      <c r="B12" s="100" t="s">
        <v>94</v>
      </c>
      <c r="C12" s="97" t="s">
        <v>108</v>
      </c>
      <c r="D12" s="97" t="s">
        <v>109</v>
      </c>
      <c r="E12" s="97" t="s">
        <v>107</v>
      </c>
    </row>
    <row r="13" spans="1:14" s="101" customFormat="1" x14ac:dyDescent="0.2">
      <c r="A13" s="104">
        <v>9</v>
      </c>
      <c r="B13" s="92" t="s">
        <v>50</v>
      </c>
      <c r="C13" s="102"/>
      <c r="D13" s="102"/>
      <c r="E13" s="102"/>
    </row>
    <row r="14" spans="1:14" s="101" customFormat="1" x14ac:dyDescent="0.2">
      <c r="A14" s="104">
        <v>10</v>
      </c>
      <c r="B14" s="93" t="s">
        <v>61</v>
      </c>
      <c r="C14" s="102"/>
      <c r="D14" s="102"/>
      <c r="E14" s="102"/>
    </row>
    <row r="15" spans="1:14" s="101" customFormat="1" ht="45" x14ac:dyDescent="0.2">
      <c r="A15" s="104">
        <v>11</v>
      </c>
      <c r="B15" s="92" t="s">
        <v>62</v>
      </c>
      <c r="C15" s="102"/>
      <c r="D15" s="102"/>
      <c r="E15" s="102"/>
    </row>
    <row r="16" spans="1:14" s="101" customFormat="1" ht="30" x14ac:dyDescent="0.2">
      <c r="A16" s="104">
        <v>12</v>
      </c>
      <c r="B16" s="92" t="s">
        <v>63</v>
      </c>
      <c r="C16" s="103"/>
      <c r="D16" s="103"/>
      <c r="E16" s="103"/>
    </row>
    <row r="17" spans="1:5" s="101" customFormat="1" x14ac:dyDescent="0.2">
      <c r="A17" s="104">
        <v>13</v>
      </c>
      <c r="B17" s="92" t="s">
        <v>64</v>
      </c>
      <c r="C17" s="103"/>
      <c r="D17" s="103"/>
      <c r="E17" s="103"/>
    </row>
    <row r="18" spans="1:5" s="101" customFormat="1" x14ac:dyDescent="0.2">
      <c r="A18" s="104">
        <v>14</v>
      </c>
      <c r="B18" s="92" t="s">
        <v>65</v>
      </c>
      <c r="C18" s="103"/>
      <c r="D18" s="103"/>
      <c r="E18" s="103"/>
    </row>
    <row r="19" spans="1:5" ht="30" x14ac:dyDescent="0.2">
      <c r="A19" s="104">
        <v>15</v>
      </c>
      <c r="B19" s="92" t="s">
        <v>66</v>
      </c>
      <c r="C19" s="99"/>
      <c r="D19" s="99"/>
      <c r="E19" s="99"/>
    </row>
    <row r="20" spans="1:5" x14ac:dyDescent="0.2">
      <c r="A20" s="104">
        <v>16</v>
      </c>
      <c r="B20" s="92" t="s">
        <v>51</v>
      </c>
      <c r="C20" s="99"/>
      <c r="D20" s="99"/>
      <c r="E20" s="99"/>
    </row>
    <row r="21" spans="1:5" x14ac:dyDescent="0.2">
      <c r="A21" s="104">
        <v>17</v>
      </c>
      <c r="B21" s="92" t="s">
        <v>67</v>
      </c>
      <c r="C21" s="99"/>
      <c r="D21" s="99"/>
      <c r="E21" s="99"/>
    </row>
    <row r="22" spans="1:5" ht="30" x14ac:dyDescent="0.2">
      <c r="A22" s="104">
        <v>18</v>
      </c>
      <c r="B22" s="92" t="s">
        <v>52</v>
      </c>
      <c r="C22" s="99"/>
      <c r="D22" s="99"/>
      <c r="E22" s="99"/>
    </row>
    <row r="23" spans="1:5" x14ac:dyDescent="0.2">
      <c r="A23" s="104">
        <v>19</v>
      </c>
      <c r="B23" s="92" t="s">
        <v>68</v>
      </c>
      <c r="C23" s="99"/>
      <c r="D23" s="99"/>
      <c r="E23" s="99"/>
    </row>
    <row r="24" spans="1:5" ht="30" x14ac:dyDescent="0.2">
      <c r="A24" s="104">
        <v>20</v>
      </c>
      <c r="B24" s="92" t="s">
        <v>69</v>
      </c>
      <c r="C24" s="99"/>
      <c r="D24" s="99"/>
      <c r="E24" s="99"/>
    </row>
    <row r="25" spans="1:5" x14ac:dyDescent="0.2">
      <c r="A25" s="104">
        <v>21</v>
      </c>
      <c r="B25" s="92" t="s">
        <v>70</v>
      </c>
      <c r="C25" s="99"/>
      <c r="D25" s="99"/>
      <c r="E25" s="99"/>
    </row>
    <row r="26" spans="1:5" ht="30" x14ac:dyDescent="0.2">
      <c r="A26" s="104">
        <v>22</v>
      </c>
      <c r="B26" s="92" t="s">
        <v>71</v>
      </c>
      <c r="C26" s="99"/>
      <c r="D26" s="99"/>
      <c r="E26" s="99"/>
    </row>
    <row r="27" spans="1:5" x14ac:dyDescent="0.2">
      <c r="A27" s="104">
        <v>23</v>
      </c>
      <c r="B27" s="92" t="s">
        <v>72</v>
      </c>
      <c r="C27" s="99"/>
      <c r="D27" s="99"/>
      <c r="E27" s="99"/>
    </row>
    <row r="28" spans="1:5" x14ac:dyDescent="0.2">
      <c r="A28" s="104">
        <v>24</v>
      </c>
      <c r="B28" s="92" t="s">
        <v>73</v>
      </c>
      <c r="C28" s="99"/>
      <c r="D28" s="99"/>
      <c r="E28" s="99"/>
    </row>
    <row r="29" spans="1:5" x14ac:dyDescent="0.2">
      <c r="A29" s="104">
        <v>25</v>
      </c>
      <c r="B29" s="92" t="s">
        <v>74</v>
      </c>
      <c r="C29" s="99"/>
      <c r="D29" s="99"/>
      <c r="E29" s="99"/>
    </row>
    <row r="30" spans="1:5" ht="30" x14ac:dyDescent="0.2">
      <c r="A30" s="104">
        <v>26</v>
      </c>
      <c r="B30" s="92" t="s">
        <v>75</v>
      </c>
      <c r="C30" s="99"/>
      <c r="D30" s="99"/>
      <c r="E30" s="99"/>
    </row>
    <row r="31" spans="1:5" x14ac:dyDescent="0.2">
      <c r="A31" s="104">
        <v>27</v>
      </c>
      <c r="B31" s="92" t="s">
        <v>76</v>
      </c>
      <c r="C31" s="99"/>
      <c r="D31" s="99"/>
      <c r="E31" s="99"/>
    </row>
    <row r="32" spans="1:5" x14ac:dyDescent="0.2">
      <c r="A32" s="104">
        <v>28</v>
      </c>
      <c r="B32" s="92" t="s">
        <v>77</v>
      </c>
      <c r="C32" s="99"/>
      <c r="D32" s="99"/>
      <c r="E32" s="99"/>
    </row>
    <row r="33" spans="1:5" x14ac:dyDescent="0.2">
      <c r="A33" s="104">
        <v>29</v>
      </c>
      <c r="B33" s="92" t="s">
        <v>78</v>
      </c>
      <c r="C33" s="99"/>
      <c r="D33" s="99"/>
      <c r="E33" s="99"/>
    </row>
    <row r="34" spans="1:5" ht="30" x14ac:dyDescent="0.2">
      <c r="A34" s="104">
        <v>30</v>
      </c>
      <c r="B34" s="92" t="s">
        <v>97</v>
      </c>
      <c r="C34" s="99"/>
      <c r="D34" s="99"/>
      <c r="E34" s="99"/>
    </row>
    <row r="35" spans="1:5" x14ac:dyDescent="0.2">
      <c r="B35" s="95" t="s">
        <v>53</v>
      </c>
    </row>
    <row r="36" spans="1:5" x14ac:dyDescent="0.2">
      <c r="A36" s="104"/>
      <c r="B36" s="100" t="s">
        <v>54</v>
      </c>
      <c r="C36" s="97" t="s">
        <v>108</v>
      </c>
      <c r="D36" s="97" t="s">
        <v>109</v>
      </c>
      <c r="E36" s="97" t="s">
        <v>107</v>
      </c>
    </row>
    <row r="37" spans="1:5" x14ac:dyDescent="0.2">
      <c r="A37" s="104">
        <v>30</v>
      </c>
      <c r="B37" s="92" t="s">
        <v>79</v>
      </c>
      <c r="C37" s="99"/>
      <c r="D37" s="99"/>
      <c r="E37" s="99"/>
    </row>
    <row r="38" spans="1:5" ht="45" x14ac:dyDescent="0.2">
      <c r="A38" s="104">
        <v>31</v>
      </c>
      <c r="B38" s="92" t="s">
        <v>56</v>
      </c>
      <c r="C38" s="99"/>
      <c r="D38" s="99"/>
      <c r="E38" s="99"/>
    </row>
    <row r="39" spans="1:5" x14ac:dyDescent="0.2">
      <c r="A39" s="104">
        <v>32</v>
      </c>
      <c r="B39" s="92" t="s">
        <v>80</v>
      </c>
      <c r="C39" s="99"/>
      <c r="D39" s="99"/>
      <c r="E39" s="99"/>
    </row>
    <row r="40" spans="1:5" x14ac:dyDescent="0.2">
      <c r="A40" s="104">
        <v>33</v>
      </c>
      <c r="B40" s="92" t="s">
        <v>81</v>
      </c>
      <c r="C40" s="99"/>
      <c r="D40" s="99"/>
      <c r="E40" s="99"/>
    </row>
    <row r="41" spans="1:5" ht="30" x14ac:dyDescent="0.2">
      <c r="A41" s="104">
        <v>34</v>
      </c>
      <c r="B41" s="92" t="s">
        <v>57</v>
      </c>
      <c r="C41" s="99"/>
      <c r="D41" s="99"/>
      <c r="E41" s="99"/>
    </row>
    <row r="42" spans="1:5" ht="30" x14ac:dyDescent="0.2">
      <c r="A42" s="104">
        <v>35</v>
      </c>
      <c r="B42" s="92" t="s">
        <v>82</v>
      </c>
      <c r="C42" s="99"/>
      <c r="D42" s="99"/>
      <c r="E42" s="99"/>
    </row>
    <row r="43" spans="1:5" x14ac:dyDescent="0.2">
      <c r="A43" s="104">
        <v>36</v>
      </c>
      <c r="B43" s="92" t="s">
        <v>83</v>
      </c>
      <c r="C43" s="99"/>
      <c r="D43" s="99"/>
      <c r="E43" s="99"/>
    </row>
    <row r="44" spans="1:5" x14ac:dyDescent="0.2">
      <c r="A44" s="104">
        <v>37</v>
      </c>
      <c r="B44" s="92" t="s">
        <v>84</v>
      </c>
      <c r="C44" s="99"/>
      <c r="D44" s="99"/>
      <c r="E44" s="99"/>
    </row>
    <row r="45" spans="1:5" ht="30" x14ac:dyDescent="0.2">
      <c r="A45" s="104">
        <v>38</v>
      </c>
      <c r="B45" s="92" t="s">
        <v>85</v>
      </c>
      <c r="C45" s="99"/>
      <c r="D45" s="99"/>
      <c r="E45" s="99"/>
    </row>
    <row r="46" spans="1:5" x14ac:dyDescent="0.2">
      <c r="A46" s="104">
        <v>39</v>
      </c>
      <c r="B46" s="92" t="s">
        <v>86</v>
      </c>
      <c r="C46" s="99"/>
      <c r="D46" s="99"/>
      <c r="E46" s="99"/>
    </row>
    <row r="47" spans="1:5" ht="30" x14ac:dyDescent="0.2">
      <c r="A47" s="104">
        <v>40</v>
      </c>
      <c r="B47" s="92" t="s">
        <v>87</v>
      </c>
      <c r="C47" s="99"/>
      <c r="D47" s="99"/>
      <c r="E47" s="99"/>
    </row>
    <row r="48" spans="1:5" x14ac:dyDescent="0.2">
      <c r="A48" s="104">
        <v>41</v>
      </c>
      <c r="B48" s="92" t="s">
        <v>88</v>
      </c>
      <c r="C48" s="99"/>
      <c r="D48" s="99"/>
      <c r="E48" s="99"/>
    </row>
    <row r="49" spans="1:5" ht="30" x14ac:dyDescent="0.2">
      <c r="A49" s="104">
        <v>42</v>
      </c>
      <c r="B49" s="92" t="s">
        <v>55</v>
      </c>
      <c r="C49" s="99"/>
      <c r="D49" s="99"/>
      <c r="E49" s="99"/>
    </row>
  </sheetData>
  <conditionalFormatting sqref="C13:D14">
    <cfRule type="containsText" dxfId="9" priority="48" stopIfTrue="1" operator="containsText" text="NO">
      <formula>NOT(ISERROR(SEARCH("NO",C13)))</formula>
    </cfRule>
  </conditionalFormatting>
  <conditionalFormatting sqref="B4 C1:E11 C13:E50">
    <cfRule type="containsText" dxfId="8" priority="38" stopIfTrue="1" operator="containsText" text="NO">
      <formula>NOT(ISERROR(SEARCH("NO",B1)))</formula>
    </cfRule>
  </conditionalFormatting>
  <conditionalFormatting sqref="C13:E14">
    <cfRule type="containsText" dxfId="7" priority="44" stopIfTrue="1" operator="containsText" text="YES">
      <formula>NOT(ISERROR(SEARCH("YES",C13)))</formula>
    </cfRule>
  </conditionalFormatting>
  <conditionalFormatting sqref="E13:E14">
    <cfRule type="containsText" dxfId="6" priority="21" stopIfTrue="1" operator="containsText" text="NO">
      <formula>NOT(ISERROR(SEARCH("NO",E13)))</formula>
    </cfRule>
  </conditionalFormatting>
  <conditionalFormatting sqref="E12">
    <cfRule type="containsText" dxfId="1" priority="2" stopIfTrue="1" operator="containsText" text="NO">
      <formula>NOT(ISERROR(SEARCH("NO",E12)))</formula>
    </cfRule>
  </conditionalFormatting>
  <conditionalFormatting sqref="C12:D12">
    <cfRule type="containsText" dxfId="0" priority="1" stopIfTrue="1" operator="containsText" text="NO">
      <formula>NOT(ISERROR(SEARCH("NO",C12)))</formula>
    </cfRule>
  </conditionalFormatting>
  <hyperlinks>
    <hyperlink ref="B10" r:id="rId1" xr:uid="{96B4997D-C729-401E-822D-E6EFC700751D}"/>
  </hyperlinks>
  <pageMargins left="0.70866141732283472" right="0.70866141732283472" top="0.74803149606299213" bottom="0.74803149606299213" header="0.31496062992125984" footer="0.31496062992125984"/>
  <pageSetup paperSize="9" scale="57" orientation="landscape"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1:P47"/>
  <sheetViews>
    <sheetView showGridLines="0" zoomScale="93" zoomScaleNormal="115" zoomScaleSheetLayoutView="75" workbookViewId="0"/>
  </sheetViews>
  <sheetFormatPr defaultColWidth="8.5703125" defaultRowHeight="21.6" customHeight="1" x14ac:dyDescent="0.2"/>
  <cols>
    <col min="1" max="1" width="5" style="2" customWidth="1"/>
    <col min="2" max="2" width="20.42578125" style="2" bestFit="1" customWidth="1"/>
    <col min="3" max="3" width="62.28515625" style="2" customWidth="1"/>
    <col min="4" max="4" width="6.28515625" style="2" customWidth="1"/>
    <col min="5" max="5" width="3.28515625" style="2" customWidth="1"/>
    <col min="6" max="6" width="12.42578125" style="70" bestFit="1" customWidth="1"/>
    <col min="7" max="7" width="14.140625" style="70" hidden="1" customWidth="1"/>
    <col min="8" max="8" width="8.7109375" style="2" hidden="1" customWidth="1"/>
    <col min="9" max="9" width="10" style="72" hidden="1" customWidth="1"/>
    <col min="10" max="10" width="38.5703125" style="72" hidden="1" customWidth="1"/>
    <col min="11" max="11" width="13.42578125" style="2" hidden="1" customWidth="1"/>
    <col min="12" max="12" width="15.5703125" style="72" hidden="1" customWidth="1"/>
    <col min="13" max="13" width="33.42578125" style="72" hidden="1" customWidth="1"/>
    <col min="14" max="14" width="13.42578125" style="2" hidden="1" customWidth="1"/>
    <col min="15" max="15" width="13" style="72" hidden="1" customWidth="1"/>
    <col min="16" max="16" width="32.5703125" style="72" hidden="1" customWidth="1"/>
    <col min="17" max="17" width="0" style="2" hidden="1" customWidth="1"/>
    <col min="18" max="16384" width="8.5703125" style="2"/>
  </cols>
  <sheetData>
    <row r="1" spans="1:16" ht="7.5" customHeight="1" x14ac:dyDescent="0.2"/>
    <row r="2" spans="1:16" ht="12.75" x14ac:dyDescent="0.2">
      <c r="A2" s="9" t="s">
        <v>9</v>
      </c>
      <c r="B2" s="107"/>
      <c r="C2" s="107"/>
    </row>
    <row r="3" spans="1:16" ht="8.25" customHeight="1" x14ac:dyDescent="0.2">
      <c r="A3" s="150"/>
      <c r="B3" s="151"/>
      <c r="C3" s="152"/>
    </row>
    <row r="4" spans="1:16" ht="12.75" x14ac:dyDescent="0.2">
      <c r="A4" s="3">
        <v>1</v>
      </c>
      <c r="B4" s="123" t="s">
        <v>10</v>
      </c>
      <c r="C4" s="123"/>
      <c r="D4" s="106">
        <v>20</v>
      </c>
      <c r="E4" s="73"/>
    </row>
    <row r="5" spans="1:16" ht="12.75" x14ac:dyDescent="0.2">
      <c r="A5" s="3">
        <v>2</v>
      </c>
      <c r="B5" s="123" t="s">
        <v>11</v>
      </c>
      <c r="C5" s="123"/>
      <c r="D5" s="106">
        <v>60</v>
      </c>
      <c r="E5" s="73"/>
    </row>
    <row r="6" spans="1:16" ht="12.75" x14ac:dyDescent="0.2">
      <c r="A6" s="3">
        <v>3</v>
      </c>
      <c r="B6" s="123" t="s">
        <v>12</v>
      </c>
      <c r="C6" s="123"/>
      <c r="D6" s="106">
        <v>20</v>
      </c>
      <c r="E6" s="73"/>
    </row>
    <row r="7" spans="1:16" ht="9" customHeight="1" x14ac:dyDescent="0.2">
      <c r="A7" s="6"/>
      <c r="B7" s="7"/>
      <c r="C7" s="8"/>
      <c r="D7" s="7"/>
      <c r="E7" s="7"/>
    </row>
    <row r="8" spans="1:16" ht="12.75" x14ac:dyDescent="0.2">
      <c r="A8" s="124" t="s">
        <v>13</v>
      </c>
      <c r="B8" s="124"/>
      <c r="C8" s="124"/>
      <c r="D8" s="1"/>
      <c r="E8" s="1"/>
    </row>
    <row r="9" spans="1:16" ht="29.25" customHeight="1" x14ac:dyDescent="0.2">
      <c r="A9" s="125" t="s">
        <v>14</v>
      </c>
      <c r="B9" s="126"/>
      <c r="C9" s="127"/>
      <c r="I9" s="2"/>
      <c r="J9" s="2"/>
    </row>
    <row r="10" spans="1:16" ht="12.75" x14ac:dyDescent="0.2">
      <c r="A10" s="9" t="s">
        <v>15</v>
      </c>
      <c r="B10" s="10" t="s">
        <v>16</v>
      </c>
      <c r="C10" s="10" t="s">
        <v>17</v>
      </c>
      <c r="D10" s="1"/>
      <c r="E10" s="1"/>
      <c r="F10" s="74"/>
      <c r="G10" s="74"/>
      <c r="H10" s="1"/>
      <c r="I10" s="1"/>
      <c r="J10" s="1"/>
      <c r="K10" s="1"/>
      <c r="L10" s="1"/>
      <c r="M10" s="1"/>
      <c r="N10" s="1"/>
      <c r="O10" s="1"/>
      <c r="P10" s="1"/>
    </row>
    <row r="11" spans="1:16" ht="27" customHeight="1" x14ac:dyDescent="0.2">
      <c r="A11" s="3">
        <v>10</v>
      </c>
      <c r="B11" s="11" t="s">
        <v>18</v>
      </c>
      <c r="C11" s="4" t="s">
        <v>19</v>
      </c>
      <c r="D11" s="75"/>
      <c r="E11" s="75"/>
      <c r="F11" s="76"/>
      <c r="G11" s="76"/>
      <c r="H11" s="75"/>
      <c r="I11" s="75"/>
      <c r="J11" s="75"/>
      <c r="K11" s="75"/>
      <c r="L11" s="75"/>
      <c r="M11" s="75"/>
      <c r="N11" s="75"/>
      <c r="O11" s="75"/>
      <c r="P11" s="75"/>
    </row>
    <row r="12" spans="1:16" ht="27" customHeight="1" x14ac:dyDescent="0.2">
      <c r="A12" s="12">
        <v>7</v>
      </c>
      <c r="B12" s="13" t="s">
        <v>20</v>
      </c>
      <c r="C12" s="4" t="s">
        <v>21</v>
      </c>
      <c r="D12" s="75"/>
      <c r="E12" s="75"/>
      <c r="F12" s="76"/>
      <c r="G12" s="76"/>
      <c r="H12" s="75"/>
      <c r="I12" s="77"/>
      <c r="J12" s="77"/>
      <c r="K12" s="77"/>
      <c r="L12" s="77"/>
      <c r="M12" s="77"/>
      <c r="N12" s="77"/>
      <c r="O12" s="77"/>
      <c r="P12" s="77"/>
    </row>
    <row r="13" spans="1:16" ht="27" customHeight="1" x14ac:dyDescent="0.2">
      <c r="A13" s="12">
        <v>4</v>
      </c>
      <c r="B13" s="14" t="s">
        <v>22</v>
      </c>
      <c r="C13" s="4" t="s">
        <v>23</v>
      </c>
      <c r="D13" s="73"/>
      <c r="E13" s="73"/>
      <c r="F13" s="78"/>
      <c r="G13" s="78"/>
      <c r="H13" s="73"/>
      <c r="I13" s="73"/>
      <c r="J13" s="2"/>
      <c r="L13" s="2"/>
      <c r="M13" s="2"/>
      <c r="O13" s="2"/>
      <c r="P13" s="2"/>
    </row>
    <row r="14" spans="1:16" ht="27" customHeight="1" x14ac:dyDescent="0.2">
      <c r="A14" s="12">
        <v>1</v>
      </c>
      <c r="B14" s="15" t="s">
        <v>24</v>
      </c>
      <c r="C14" s="4" t="s">
        <v>25</v>
      </c>
      <c r="D14" s="73"/>
      <c r="E14" s="73"/>
      <c r="F14" s="78"/>
      <c r="G14" s="78"/>
      <c r="H14" s="73"/>
      <c r="I14" s="73"/>
      <c r="J14" s="2"/>
      <c r="L14" s="2"/>
      <c r="M14" s="2"/>
      <c r="O14" s="2"/>
      <c r="P14" s="2"/>
    </row>
    <row r="15" spans="1:16" ht="30.75" customHeight="1" x14ac:dyDescent="0.2">
      <c r="A15" s="128" t="s">
        <v>26</v>
      </c>
      <c r="B15" s="128"/>
      <c r="C15" s="128"/>
      <c r="D15" s="1"/>
      <c r="E15" s="1"/>
      <c r="F15" s="1"/>
    </row>
    <row r="16" spans="1:16" s="79" customFormat="1" ht="12.75" x14ac:dyDescent="0.2">
      <c r="A16" s="128" t="s">
        <v>27</v>
      </c>
      <c r="B16" s="129"/>
      <c r="C16" s="129"/>
      <c r="F16" s="80"/>
      <c r="G16" s="80"/>
    </row>
    <row r="17" spans="1:16" ht="6.75" customHeight="1" x14ac:dyDescent="0.2">
      <c r="A17" s="1"/>
      <c r="H17" s="130"/>
      <c r="I17" s="130"/>
      <c r="J17" s="130"/>
      <c r="K17" s="130"/>
      <c r="L17" s="130"/>
      <c r="M17" s="130"/>
      <c r="N17" s="130"/>
      <c r="O17" s="130"/>
      <c r="P17" s="130"/>
    </row>
    <row r="18" spans="1:16" ht="12.75" x14ac:dyDescent="0.2">
      <c r="A18" s="131" t="s">
        <v>28</v>
      </c>
      <c r="B18" s="131"/>
      <c r="C18" s="131"/>
    </row>
    <row r="19" spans="1:16" ht="12.75" x14ac:dyDescent="0.2">
      <c r="A19" s="131" t="s">
        <v>29</v>
      </c>
      <c r="B19" s="131"/>
      <c r="C19" s="131"/>
    </row>
    <row r="20" spans="1:16" ht="12.75" x14ac:dyDescent="0.2">
      <c r="A20" s="126"/>
      <c r="B20" s="126"/>
      <c r="C20" s="126"/>
      <c r="D20" s="126"/>
      <c r="E20" s="126"/>
      <c r="F20" s="16"/>
      <c r="G20" s="16"/>
      <c r="H20" s="132" t="s">
        <v>1</v>
      </c>
      <c r="I20" s="133"/>
      <c r="J20" s="134"/>
      <c r="K20" s="135" t="s">
        <v>2</v>
      </c>
      <c r="L20" s="136"/>
      <c r="M20" s="137"/>
      <c r="N20" s="138" t="s">
        <v>3</v>
      </c>
      <c r="O20" s="139"/>
      <c r="P20" s="140"/>
    </row>
    <row r="21" spans="1:16" ht="12.75" x14ac:dyDescent="0.2">
      <c r="A21" s="126"/>
      <c r="B21" s="126"/>
      <c r="C21" s="126"/>
      <c r="D21" s="126"/>
      <c r="E21" s="126"/>
      <c r="F21" s="16" t="s">
        <v>30</v>
      </c>
      <c r="G21" s="16" t="s">
        <v>30</v>
      </c>
      <c r="H21" s="17" t="s">
        <v>31</v>
      </c>
      <c r="I21" s="18" t="s">
        <v>32</v>
      </c>
      <c r="J21" s="141" t="s">
        <v>33</v>
      </c>
      <c r="K21" s="19" t="s">
        <v>31</v>
      </c>
      <c r="L21" s="20" t="s">
        <v>32</v>
      </c>
      <c r="M21" s="144" t="s">
        <v>33</v>
      </c>
      <c r="N21" s="21" t="s">
        <v>31</v>
      </c>
      <c r="O21" s="22" t="s">
        <v>32</v>
      </c>
      <c r="P21" s="147" t="s">
        <v>33</v>
      </c>
    </row>
    <row r="22" spans="1:16" ht="12.75" x14ac:dyDescent="0.2">
      <c r="A22" s="126"/>
      <c r="B22" s="126"/>
      <c r="C22" s="126"/>
      <c r="D22" s="126"/>
      <c r="E22" s="126"/>
      <c r="F22" s="16"/>
      <c r="G22" s="16"/>
      <c r="H22" s="18"/>
      <c r="I22" s="18" t="s">
        <v>15</v>
      </c>
      <c r="J22" s="142"/>
      <c r="K22" s="20"/>
      <c r="L22" s="20" t="s">
        <v>15</v>
      </c>
      <c r="M22" s="145"/>
      <c r="N22" s="22"/>
      <c r="O22" s="22" t="s">
        <v>15</v>
      </c>
      <c r="P22" s="148"/>
    </row>
    <row r="23" spans="1:16" ht="12.75" x14ac:dyDescent="0.2">
      <c r="A23" s="126"/>
      <c r="B23" s="126"/>
      <c r="C23" s="126"/>
      <c r="D23" s="126"/>
      <c r="E23" s="126"/>
      <c r="F23" s="16" t="s">
        <v>34</v>
      </c>
      <c r="G23" s="16" t="s">
        <v>35</v>
      </c>
      <c r="H23" s="18" t="s">
        <v>36</v>
      </c>
      <c r="I23" s="18" t="s">
        <v>37</v>
      </c>
      <c r="J23" s="143"/>
      <c r="K23" s="20" t="s">
        <v>36</v>
      </c>
      <c r="L23" s="20" t="s">
        <v>37</v>
      </c>
      <c r="M23" s="146"/>
      <c r="N23" s="22" t="s">
        <v>36</v>
      </c>
      <c r="O23" s="22" t="s">
        <v>37</v>
      </c>
      <c r="P23" s="149"/>
    </row>
    <row r="24" spans="1:16" ht="12.75" x14ac:dyDescent="0.2">
      <c r="A24" s="153" t="s">
        <v>91</v>
      </c>
      <c r="B24" s="154"/>
      <c r="C24" s="154"/>
      <c r="D24" s="154"/>
      <c r="E24" s="154"/>
      <c r="F24" s="23">
        <v>0.1</v>
      </c>
      <c r="G24" s="24"/>
      <c r="H24" s="25"/>
      <c r="I24" s="12"/>
      <c r="J24" s="12"/>
      <c r="K24" s="25"/>
      <c r="L24" s="12"/>
      <c r="M24" s="12"/>
      <c r="N24" s="25"/>
      <c r="O24" s="12"/>
      <c r="P24" s="12"/>
    </row>
    <row r="25" spans="1:16" ht="30.75" customHeight="1" x14ac:dyDescent="0.2">
      <c r="A25" s="3">
        <v>1.1000000000000001</v>
      </c>
      <c r="B25" s="160" t="s">
        <v>58</v>
      </c>
      <c r="C25" s="161"/>
      <c r="D25" s="161"/>
      <c r="E25" s="162"/>
      <c r="F25" s="26"/>
      <c r="G25" s="26">
        <v>1</v>
      </c>
      <c r="H25" s="27"/>
      <c r="I25" s="5">
        <f>$F$24*$G25*H25*10</f>
        <v>0</v>
      </c>
      <c r="J25" s="28"/>
      <c r="K25" s="27"/>
      <c r="L25" s="5">
        <f t="shared" ref="L25" si="0">$F$24*$G25*K25*10</f>
        <v>0</v>
      </c>
      <c r="M25" s="28"/>
      <c r="N25" s="27"/>
      <c r="O25" s="5">
        <f t="shared" ref="O25" si="1">$F$24*$G25*N25*10</f>
        <v>0</v>
      </c>
      <c r="P25" s="28"/>
    </row>
    <row r="26" spans="1:16" ht="12.75" x14ac:dyDescent="0.2">
      <c r="A26" s="169" t="s">
        <v>90</v>
      </c>
      <c r="B26" s="169"/>
      <c r="C26" s="169"/>
      <c r="D26" s="169"/>
      <c r="E26" s="169"/>
      <c r="F26" s="23">
        <v>0.85</v>
      </c>
      <c r="G26" s="29"/>
      <c r="H26" s="27"/>
      <c r="I26" s="30"/>
      <c r="J26" s="30"/>
      <c r="K26" s="27"/>
      <c r="L26" s="31"/>
      <c r="M26" s="30"/>
      <c r="N26" s="27"/>
      <c r="O26" s="31"/>
      <c r="P26" s="30"/>
    </row>
    <row r="27" spans="1:16" ht="26.25" customHeight="1" x14ac:dyDescent="0.2">
      <c r="A27" s="121">
        <v>2.1</v>
      </c>
      <c r="B27" s="166" t="s">
        <v>59</v>
      </c>
      <c r="C27" s="167"/>
      <c r="D27" s="167"/>
      <c r="E27" s="167"/>
      <c r="F27" s="52"/>
      <c r="G27" s="32">
        <v>0.4</v>
      </c>
      <c r="H27" s="27"/>
      <c r="I27" s="24">
        <f>$F$26*$G27*H27*10</f>
        <v>0</v>
      </c>
      <c r="J27" s="28"/>
      <c r="K27" s="27"/>
      <c r="L27" s="5">
        <f t="shared" ref="L27:L34" si="2">$F$26*$G27*K27*10</f>
        <v>0</v>
      </c>
      <c r="M27" s="28"/>
      <c r="N27" s="33"/>
      <c r="O27" s="5">
        <f t="shared" ref="O27:O34" si="3">$F$26*$G27*N27*10</f>
        <v>0</v>
      </c>
      <c r="P27" s="28"/>
    </row>
    <row r="28" spans="1:16" ht="38.25" customHeight="1" x14ac:dyDescent="0.2">
      <c r="A28" s="121">
        <v>2.2000000000000002</v>
      </c>
      <c r="B28" s="166" t="s">
        <v>56</v>
      </c>
      <c r="C28" s="167"/>
      <c r="D28" s="167"/>
      <c r="E28" s="167"/>
      <c r="F28" s="52"/>
      <c r="G28" s="32">
        <v>0.3</v>
      </c>
      <c r="H28" s="27"/>
      <c r="I28" s="24">
        <f>$F$26*$G28*H28*10</f>
        <v>0</v>
      </c>
      <c r="K28" s="27"/>
      <c r="L28" s="5">
        <f t="shared" ref="L28" si="4">$F$26*$G28*K28*10</f>
        <v>0</v>
      </c>
      <c r="M28" s="28"/>
      <c r="N28" s="33"/>
      <c r="O28" s="5">
        <f t="shared" ref="O28" si="5">$F$26*$G28*N28*10</f>
        <v>0</v>
      </c>
      <c r="P28" s="28"/>
    </row>
    <row r="29" spans="1:16" ht="12.75" x14ac:dyDescent="0.2">
      <c r="A29" s="3">
        <v>2.2999999999999998</v>
      </c>
      <c r="B29" s="166" t="s">
        <v>60</v>
      </c>
      <c r="C29" s="167"/>
      <c r="D29" s="167"/>
      <c r="E29" s="168"/>
      <c r="F29" s="52"/>
      <c r="G29" s="34">
        <v>0.3</v>
      </c>
      <c r="H29" s="27"/>
      <c r="I29" s="24">
        <f>$F$26*$G29*H29*10</f>
        <v>0</v>
      </c>
      <c r="J29" s="28"/>
      <c r="K29" s="27"/>
      <c r="L29" s="5">
        <f t="shared" si="2"/>
        <v>0</v>
      </c>
      <c r="M29" s="28"/>
      <c r="N29" s="33"/>
      <c r="O29" s="5">
        <f t="shared" si="3"/>
        <v>0</v>
      </c>
      <c r="P29" s="28"/>
    </row>
    <row r="30" spans="1:16" ht="12.75" x14ac:dyDescent="0.2">
      <c r="A30" s="153" t="s">
        <v>89</v>
      </c>
      <c r="B30" s="154"/>
      <c r="C30" s="154"/>
      <c r="D30" s="154"/>
      <c r="E30" s="154"/>
      <c r="F30" s="23">
        <v>0.05</v>
      </c>
      <c r="G30" s="29"/>
      <c r="H30" s="27"/>
      <c r="I30" s="30"/>
      <c r="J30" s="30"/>
      <c r="K30" s="27"/>
      <c r="L30" s="30"/>
      <c r="M30" s="30"/>
      <c r="N30" s="27"/>
      <c r="O30" s="30"/>
      <c r="P30" s="30"/>
    </row>
    <row r="31" spans="1:16" ht="24.75" customHeight="1" x14ac:dyDescent="0.2">
      <c r="A31" s="3">
        <v>3.1</v>
      </c>
      <c r="B31" s="166" t="s">
        <v>106</v>
      </c>
      <c r="C31" s="167"/>
      <c r="D31" s="167"/>
      <c r="E31" s="168"/>
      <c r="F31" s="37"/>
      <c r="G31" s="34">
        <v>0.3</v>
      </c>
      <c r="H31" s="27"/>
      <c r="I31" s="5">
        <f>$F$30*$G31*H31*10</f>
        <v>0</v>
      </c>
      <c r="J31" s="38"/>
      <c r="K31" s="33"/>
      <c r="L31" s="5">
        <f t="shared" si="2"/>
        <v>0</v>
      </c>
      <c r="M31" s="38"/>
      <c r="N31" s="33"/>
      <c r="O31" s="5">
        <f t="shared" si="3"/>
        <v>0</v>
      </c>
      <c r="P31" s="38"/>
    </row>
    <row r="32" spans="1:16" ht="40.5" customHeight="1" x14ac:dyDescent="0.2">
      <c r="A32" s="122">
        <v>3.2</v>
      </c>
      <c r="B32" s="166" t="s">
        <v>98</v>
      </c>
      <c r="C32" s="167"/>
      <c r="D32" s="167"/>
      <c r="E32" s="168"/>
      <c r="F32" s="37"/>
      <c r="G32" s="39">
        <v>0.25</v>
      </c>
      <c r="H32" s="27"/>
      <c r="I32" s="5">
        <f>$F$30*$G32*H32*10</f>
        <v>0</v>
      </c>
      <c r="J32" s="35"/>
      <c r="K32" s="36"/>
      <c r="L32" s="5">
        <f t="shared" si="2"/>
        <v>0</v>
      </c>
      <c r="M32" s="35"/>
      <c r="N32" s="36"/>
      <c r="O32" s="5">
        <f t="shared" si="3"/>
        <v>0</v>
      </c>
      <c r="P32" s="35"/>
    </row>
    <row r="33" spans="1:16" ht="12.75" x14ac:dyDescent="0.2">
      <c r="A33" s="122">
        <v>3.3</v>
      </c>
      <c r="B33" s="170" t="s">
        <v>96</v>
      </c>
      <c r="C33" s="170"/>
      <c r="D33" s="170"/>
      <c r="E33" s="170"/>
      <c r="F33" s="37"/>
      <c r="G33" s="34">
        <v>0.25</v>
      </c>
      <c r="H33" s="27"/>
      <c r="I33" s="5">
        <f>$F$30*$G33*H33*10</f>
        <v>0</v>
      </c>
      <c r="J33" s="35"/>
      <c r="K33" s="36"/>
      <c r="L33" s="5">
        <f t="shared" si="2"/>
        <v>0</v>
      </c>
      <c r="M33" s="35"/>
      <c r="N33" s="36"/>
      <c r="O33" s="5">
        <f t="shared" si="3"/>
        <v>0</v>
      </c>
      <c r="P33" s="35"/>
    </row>
    <row r="34" spans="1:16" ht="27.75" customHeight="1" x14ac:dyDescent="0.2">
      <c r="A34" s="122">
        <v>3.4</v>
      </c>
      <c r="B34" s="170" t="s">
        <v>55</v>
      </c>
      <c r="C34" s="170"/>
      <c r="D34" s="170"/>
      <c r="E34" s="170"/>
      <c r="F34" s="37"/>
      <c r="G34" s="34">
        <v>0.2</v>
      </c>
      <c r="H34" s="27"/>
      <c r="I34" s="5">
        <f>$F$30*$G34*H34*10</f>
        <v>0</v>
      </c>
      <c r="J34" s="35"/>
      <c r="K34" s="36"/>
      <c r="L34" s="5">
        <f t="shared" si="2"/>
        <v>0</v>
      </c>
      <c r="M34" s="35"/>
      <c r="N34" s="36"/>
      <c r="O34" s="5">
        <f t="shared" si="3"/>
        <v>0</v>
      </c>
      <c r="P34" s="35"/>
    </row>
    <row r="35" spans="1:16" ht="12.75" x14ac:dyDescent="0.2">
      <c r="A35" s="40" t="s">
        <v>38</v>
      </c>
      <c r="B35" s="41"/>
      <c r="C35" s="41"/>
      <c r="D35" s="42"/>
      <c r="E35" s="42"/>
      <c r="F35" s="43"/>
      <c r="G35" s="44"/>
      <c r="H35" s="47">
        <f>SUM(H$24:H$34)</f>
        <v>0</v>
      </c>
      <c r="I35" s="45">
        <f>SUM(I$24:I$34)</f>
        <v>0</v>
      </c>
      <c r="J35" s="46"/>
      <c r="K35" s="47">
        <f>SUM(K$24:K$34)</f>
        <v>0</v>
      </c>
      <c r="L35" s="45">
        <f>SUM(L$24:L$34)</f>
        <v>0</v>
      </c>
      <c r="M35" s="46"/>
      <c r="N35" s="47">
        <f>SUM(N$24:N$34)</f>
        <v>0</v>
      </c>
      <c r="O35" s="45">
        <f>SUM(O$24:O$34)</f>
        <v>0</v>
      </c>
      <c r="P35" s="46"/>
    </row>
    <row r="36" spans="1:16" ht="12.75" x14ac:dyDescent="0.2">
      <c r="A36" s="48" t="s">
        <v>39</v>
      </c>
      <c r="B36" s="48"/>
      <c r="C36" s="49"/>
      <c r="D36" s="50"/>
      <c r="E36" s="50"/>
      <c r="F36" s="51"/>
      <c r="G36" s="52"/>
      <c r="H36" s="53"/>
      <c r="I36" s="54">
        <f>I35*0.7</f>
        <v>0</v>
      </c>
      <c r="J36" s="53"/>
      <c r="K36" s="53"/>
      <c r="L36" s="54">
        <f>L35*0.7</f>
        <v>0</v>
      </c>
      <c r="M36" s="53"/>
      <c r="N36" s="12"/>
      <c r="O36" s="54">
        <f>O35*0.7</f>
        <v>0</v>
      </c>
      <c r="P36" s="55"/>
    </row>
    <row r="37" spans="1:16" ht="12.75" x14ac:dyDescent="0.2">
      <c r="A37" s="163" t="s">
        <v>40</v>
      </c>
      <c r="B37" s="164"/>
      <c r="C37" s="165"/>
      <c r="D37" s="56"/>
      <c r="E37" s="56"/>
      <c r="F37" s="52"/>
      <c r="G37" s="52"/>
      <c r="H37" s="56"/>
      <c r="I37" s="57"/>
      <c r="J37" s="58"/>
      <c r="K37" s="58"/>
      <c r="L37" s="57"/>
      <c r="M37" s="58"/>
      <c r="N37" s="58"/>
      <c r="O37" s="57"/>
      <c r="P37" s="58"/>
    </row>
    <row r="38" spans="1:16" ht="12.75" x14ac:dyDescent="0.2">
      <c r="A38" s="163" t="s">
        <v>41</v>
      </c>
      <c r="B38" s="164"/>
      <c r="C38" s="165"/>
      <c r="D38" s="56"/>
      <c r="E38" s="56"/>
      <c r="F38" s="52"/>
      <c r="G38" s="52"/>
      <c r="H38" s="56"/>
      <c r="I38" s="59"/>
      <c r="J38" s="60"/>
      <c r="K38" s="12"/>
      <c r="L38" s="61"/>
      <c r="M38" s="60"/>
      <c r="N38" s="12"/>
      <c r="O38" s="61"/>
      <c r="P38" s="28"/>
    </row>
    <row r="39" spans="1:16" ht="12.75" x14ac:dyDescent="0.2">
      <c r="A39" s="155" t="s">
        <v>42</v>
      </c>
      <c r="B39" s="156"/>
      <c r="C39" s="157"/>
      <c r="D39" s="56"/>
      <c r="E39" s="56"/>
      <c r="F39" s="52"/>
      <c r="G39" s="52"/>
      <c r="H39" s="56"/>
      <c r="I39" s="53"/>
      <c r="J39" s="53"/>
      <c r="K39" s="53"/>
      <c r="L39" s="62"/>
      <c r="M39" s="53"/>
      <c r="N39" s="53"/>
      <c r="O39" s="62"/>
      <c r="P39" s="55"/>
    </row>
    <row r="40" spans="1:16" ht="12.75" x14ac:dyDescent="0.2">
      <c r="A40" s="158" t="s">
        <v>43</v>
      </c>
      <c r="B40" s="159"/>
      <c r="C40" s="159"/>
      <c r="D40" s="64"/>
      <c r="E40" s="64"/>
      <c r="F40" s="63"/>
      <c r="G40" s="63"/>
      <c r="H40" s="64"/>
      <c r="I40" s="65"/>
      <c r="J40" s="65"/>
      <c r="K40" s="66"/>
      <c r="L40" s="65"/>
      <c r="M40" s="65"/>
      <c r="N40" s="66"/>
      <c r="O40" s="65"/>
      <c r="P40" s="65"/>
    </row>
    <row r="41" spans="1:16" ht="21.6" customHeight="1" x14ac:dyDescent="0.2">
      <c r="F41" s="81"/>
      <c r="G41" s="81"/>
      <c r="H41" s="82"/>
      <c r="K41" s="82"/>
      <c r="N41" s="82"/>
    </row>
    <row r="42" spans="1:16" ht="21.6" hidden="1" customHeight="1" x14ac:dyDescent="0.2">
      <c r="B42" s="83"/>
      <c r="C42" s="83"/>
      <c r="D42" s="83"/>
      <c r="E42" s="83"/>
      <c r="F42" s="84"/>
      <c r="G42" s="84"/>
      <c r="H42" s="83"/>
      <c r="I42" s="85"/>
      <c r="J42" s="85"/>
      <c r="K42" s="83"/>
      <c r="L42" s="85"/>
      <c r="M42" s="85"/>
    </row>
    <row r="43" spans="1:16" ht="21.6" hidden="1" customHeight="1" x14ac:dyDescent="0.2">
      <c r="B43" s="83"/>
      <c r="C43" s="83"/>
      <c r="D43" s="83"/>
      <c r="E43" s="86"/>
      <c r="F43" s="87"/>
      <c r="G43" s="88"/>
      <c r="H43" s="85"/>
      <c r="I43" s="89"/>
      <c r="J43" s="90"/>
      <c r="K43" s="90"/>
      <c r="L43" s="89"/>
      <c r="M43" s="90"/>
      <c r="O43" s="89"/>
      <c r="P43" s="90"/>
    </row>
    <row r="44" spans="1:16" ht="12.75" hidden="1" x14ac:dyDescent="0.2">
      <c r="A44" s="67" t="s">
        <v>44</v>
      </c>
      <c r="B44" s="67" t="s">
        <v>45</v>
      </c>
      <c r="C44" s="68" t="s">
        <v>46</v>
      </c>
      <c r="D44" s="69" t="s">
        <v>47</v>
      </c>
      <c r="E44" s="69" t="s">
        <v>48</v>
      </c>
      <c r="F44" s="68" t="s">
        <v>49</v>
      </c>
      <c r="G44" s="91"/>
      <c r="H44" s="82"/>
      <c r="I44" s="82"/>
      <c r="J44" s="82"/>
      <c r="K44" s="82"/>
      <c r="L44" s="82"/>
      <c r="M44" s="82"/>
      <c r="N44" s="82"/>
      <c r="O44" s="82"/>
      <c r="P44" s="82"/>
    </row>
    <row r="45" spans="1:16" ht="12.75" hidden="1" x14ac:dyDescent="0.2">
      <c r="A45" s="70" t="str">
        <f>IF(H$20="","",H$20)</f>
        <v>Vendor 1</v>
      </c>
      <c r="B45" s="70"/>
      <c r="C45" s="70"/>
      <c r="D45" s="71" t="str">
        <f>IF(I$38="","",I$38)</f>
        <v/>
      </c>
      <c r="E45" s="71"/>
      <c r="F45" s="71" t="str">
        <f>IF(I$40="","",I$40)</f>
        <v/>
      </c>
      <c r="I45" s="2"/>
      <c r="J45" s="2"/>
      <c r="L45" s="2"/>
      <c r="M45" s="2"/>
      <c r="O45" s="2"/>
      <c r="P45" s="2"/>
    </row>
    <row r="46" spans="1:16" ht="12.75" hidden="1" x14ac:dyDescent="0.2">
      <c r="A46" s="70" t="str">
        <f>IF(K$20="","",K$20)</f>
        <v>Vendor 2</v>
      </c>
      <c r="B46" s="70"/>
      <c r="C46" s="70"/>
      <c r="D46" s="71" t="str">
        <f>IF(L$38="","",L$38)</f>
        <v/>
      </c>
      <c r="E46" s="71"/>
      <c r="F46" s="71" t="str">
        <f>IF(L$40="","",L$40)</f>
        <v/>
      </c>
    </row>
    <row r="47" spans="1:16" ht="12.75" hidden="1" x14ac:dyDescent="0.2">
      <c r="A47" s="70" t="str">
        <f>IF(N$20="","",N$20)</f>
        <v>Vendor 3</v>
      </c>
      <c r="B47" s="70"/>
      <c r="C47" s="70"/>
      <c r="D47" s="71" t="str">
        <f>IF(O$38="","",O$38)</f>
        <v/>
      </c>
      <c r="E47" s="71"/>
      <c r="F47" s="71" t="str">
        <f>IF(O$40="","",O$40)</f>
        <v/>
      </c>
    </row>
  </sheetData>
  <mergeCells count="38">
    <mergeCell ref="A3:C3"/>
    <mergeCell ref="A24:E24"/>
    <mergeCell ref="A39:C39"/>
    <mergeCell ref="A40:C40"/>
    <mergeCell ref="B25:E25"/>
    <mergeCell ref="A37:C37"/>
    <mergeCell ref="A38:C38"/>
    <mergeCell ref="B31:E31"/>
    <mergeCell ref="B32:E32"/>
    <mergeCell ref="A26:E26"/>
    <mergeCell ref="B27:E27"/>
    <mergeCell ref="B29:E29"/>
    <mergeCell ref="B28:E28"/>
    <mergeCell ref="B33:E33"/>
    <mergeCell ref="A30:E30"/>
    <mergeCell ref="B34:E34"/>
    <mergeCell ref="N20:P20"/>
    <mergeCell ref="A21:E21"/>
    <mergeCell ref="J21:J23"/>
    <mergeCell ref="M21:M23"/>
    <mergeCell ref="P21:P23"/>
    <mergeCell ref="A22:E22"/>
    <mergeCell ref="A23:E23"/>
    <mergeCell ref="A18:C18"/>
    <mergeCell ref="A19:C19"/>
    <mergeCell ref="A20:E20"/>
    <mergeCell ref="H20:J20"/>
    <mergeCell ref="K20:M20"/>
    <mergeCell ref="A15:C15"/>
    <mergeCell ref="A16:C16"/>
    <mergeCell ref="H17:J17"/>
    <mergeCell ref="K17:M17"/>
    <mergeCell ref="N17:P17"/>
    <mergeCell ref="B4:C4"/>
    <mergeCell ref="B5:C5"/>
    <mergeCell ref="B6:C6"/>
    <mergeCell ref="A8:C8"/>
    <mergeCell ref="A9:C9"/>
  </mergeCells>
  <printOptions horizontalCentered="1"/>
  <pageMargins left="0.62992125984251968" right="0.23622047244094491" top="0.98425196850393704" bottom="0.51181102362204722" header="0.51181102362204722" footer="0.51181102362204722"/>
  <pageSetup paperSize="8" scale="45" orientation="landscape" r:id="rId1"/>
  <headerFooter alignWithMargins="0">
    <oddFooter>&amp;ROctober 2012</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082013-c614-43e8-8f56-8882751e3115">
      <Terms xmlns="http://schemas.microsoft.com/office/infopath/2007/PartnerControls"/>
    </lcf76f155ced4ddcb4097134ff3c332f>
    <TaxCatchAll xmlns="e1ea5536-24b9-4260-9b17-7e1470af8550" xsi:nil="true"/>
    <SharedWithUsers xmlns="e1ea5536-24b9-4260-9b17-7e1470af8550">
      <UserInfo>
        <DisplayName>Erika Alex</DisplayName>
        <AccountId>952</AccountId>
        <AccountType/>
      </UserInfo>
      <UserInfo>
        <DisplayName>Samuel Amos</DisplayName>
        <AccountId>910</AccountId>
        <AccountType/>
      </UserInfo>
    </SharedWithUsers>
    <FolderPath xmlns="04082013-c614-43e8-8f56-8882751e311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9" ma:contentTypeDescription="Create a new document." ma:contentTypeScope="" ma:versionID="1dcb7fecb1452eab70c8d98179e19517">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7ca64e8a28e481dde31bb1c7c7b9b23"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2:Folder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Path" ma:index="26" nillable="true" ma:displayName="Folder Path" ma:format="Dropdown" ma:internalName="FolderPa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99CB7F-8F78-40AE-9E5B-3F6A7F79E3EA}">
  <ds:schemaRefs>
    <ds:schemaRef ds:uri="http://schemas.microsoft.com/sharepoint/v3/contenttype/forms"/>
  </ds:schemaRefs>
</ds:datastoreItem>
</file>

<file path=customXml/itemProps2.xml><?xml version="1.0" encoding="utf-8"?>
<ds:datastoreItem xmlns:ds="http://schemas.openxmlformats.org/officeDocument/2006/customXml" ds:itemID="{4717E93A-2040-4CF2-9337-48E522A143F1}">
  <ds:schemaRefs>
    <ds:schemaRef ds:uri="http://schemas.microsoft.com/office/2006/metadata/properties"/>
    <ds:schemaRef ds:uri="http://schemas.microsoft.com/office/infopath/2007/PartnerControls"/>
    <ds:schemaRef ds:uri="04082013-c614-43e8-8f56-8882751e3115"/>
    <ds:schemaRef ds:uri="e1ea5536-24b9-4260-9b17-7e1470af8550"/>
  </ds:schemaRefs>
</ds:datastoreItem>
</file>

<file path=customXml/itemProps3.xml><?xml version="1.0" encoding="utf-8"?>
<ds:datastoreItem xmlns:ds="http://schemas.openxmlformats.org/officeDocument/2006/customXml" ds:itemID="{2441C678-0E4D-4462-B4F2-C381907BAC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082013-c614-43e8-8f56-8882751e3115"/>
    <ds:schemaRef ds:uri="e1ea5536-24b9-4260-9b17-7e1470af85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IMPORTANT NOTES</vt:lpstr>
      <vt:lpstr>Mandatory Requirements</vt:lpstr>
      <vt:lpstr>Desirable Requirements</vt:lpstr>
      <vt:lpstr>'Desirable Requirements'!Print_Area</vt:lpstr>
    </vt:vector>
  </TitlesOfParts>
  <Manager/>
  <Company>United Nations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Botond Nagy</cp:lastModifiedBy>
  <cp:revision/>
  <dcterms:created xsi:type="dcterms:W3CDTF">2001-02-28T14:47:50Z</dcterms:created>
  <dcterms:modified xsi:type="dcterms:W3CDTF">2024-09-30T15:23:47Z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