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2"/>
  <workbookPr/>
  <mc:AlternateContent xmlns:mc="http://schemas.openxmlformats.org/markup-compatibility/2006">
    <mc:Choice Requires="x15">
      <x15ac:absPath xmlns:x15ac="http://schemas.microsoft.com/office/spreadsheetml/2010/11/ac" url="https://wmoomm.sharepoint.com/sites/GS-Procurement9/Shared Documents/Procurement/1. Tenders/0. 2024 TENDERS/GEO/GC_20217347_Production and publication of editorial content (RFQ 2433-24)/1.Solicitation/Ready to post/"/>
    </mc:Choice>
  </mc:AlternateContent>
  <xr:revisionPtr revIDLastSave="0" documentId="8_{10AD191B-923F-44F4-A2B5-18BED30A1975}" xr6:coauthVersionLast="47" xr6:coauthVersionMax="47" xr10:uidLastSave="{00000000-0000-0000-0000-000000000000}"/>
  <bookViews>
    <workbookView xWindow="-132" yWindow="-132" windowWidth="30984" windowHeight="16944" firstSheet="1" activeTab="1" xr2:uid="{00000000-000D-0000-FFFF-FFFF00000000}"/>
  </bookViews>
  <sheets>
    <sheet name="Mandatory Pre-qualification " sheetId="2" r:id="rId1"/>
    <sheet name="Scored Evaluation Criteria" sheetId="6" r:id="rId2"/>
  </sheets>
  <definedNames>
    <definedName name="_xlnm.Print_Area" localSheetId="1">'Scored Evaluation Criteria'!$A$1:$P$54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1" i="6" l="1"/>
  <c r="F50" i="6"/>
  <c r="I25" i="6" l="1"/>
  <c r="I38" i="6"/>
  <c r="I39" i="6"/>
  <c r="I37" i="6"/>
  <c r="I34" i="6"/>
  <c r="I35" i="6"/>
  <c r="I33" i="6"/>
  <c r="F40" i="6"/>
  <c r="O30" i="6"/>
  <c r="L30" i="6"/>
  <c r="I30" i="6"/>
  <c r="O26" i="6"/>
  <c r="L26" i="6"/>
  <c r="I26" i="6"/>
  <c r="O25" i="6"/>
  <c r="L25" i="6"/>
  <c r="F52" i="6"/>
  <c r="D52" i="6"/>
  <c r="A52" i="6"/>
  <c r="D51" i="6"/>
  <c r="A51" i="6"/>
  <c r="D50" i="6"/>
  <c r="A50" i="6"/>
  <c r="N40" i="6"/>
  <c r="K40" i="6"/>
  <c r="O34" i="6"/>
  <c r="L34" i="6"/>
  <c r="O33" i="6"/>
  <c r="L33" i="6"/>
  <c r="O31" i="6"/>
  <c r="L31" i="6"/>
  <c r="I31" i="6"/>
  <c r="O29" i="6"/>
  <c r="L29" i="6"/>
  <c r="I29" i="6"/>
  <c r="O27" i="6"/>
  <c r="L27" i="6"/>
  <c r="I27" i="6"/>
  <c r="I40" i="6" l="1"/>
  <c r="I41" i="6" s="1"/>
  <c r="O40" i="6"/>
  <c r="L40" i="6"/>
  <c r="L41" i="6" s="1"/>
  <c r="O41" i="6" l="1"/>
</calcChain>
</file>

<file path=xl/sharedStrings.xml><?xml version="1.0" encoding="utf-8"?>
<sst xmlns="http://schemas.openxmlformats.org/spreadsheetml/2006/main" count="95" uniqueCount="76">
  <si>
    <t>Mandatory Criteria (please mark with Pass or Fail)</t>
  </si>
  <si>
    <t>Mandatory Pre-qualification formal criteria (pass/fail)</t>
  </si>
  <si>
    <t>Vendor 1</t>
  </si>
  <si>
    <t>Documentray Proof (page number of proposal)</t>
  </si>
  <si>
    <t>Vendor 2</t>
  </si>
  <si>
    <t>Vendor 3</t>
  </si>
  <si>
    <t>Proposal is valid for at least 90 days</t>
  </si>
  <si>
    <t xml:space="preserve">Acceptance of the WMO General Conditions of Contracts (any alternative wording to the sample contract must be clearly articulated and will be taken into consideration as part of the evaluation process); </t>
  </si>
  <si>
    <t xml:space="preserve">Submission of proof of experience with a minimum of three years of business experience (capacity resources and relevant expertise to handle the project; demonstrate a good track record in delivering similar services) with at least 2 references; </t>
  </si>
  <si>
    <t xml:space="preserve">Submission of Certificate of Incorporation, displaying the bidder is legally registered entity; </t>
  </si>
  <si>
    <t xml:space="preserve">The bidder is not suspended, nor otherwise identified as ineligible by any UN Organization, the World Bank Group or any other International Organization; </t>
  </si>
  <si>
    <t xml:space="preserve">The bidder has read and fully accepts the UN supplier code of conduct </t>
  </si>
  <si>
    <t xml:space="preserve">Mandatory Technical Criteria </t>
  </si>
  <si>
    <t xml:space="preserve">Service Provider has experience in global development, sustainability, and climate industries. </t>
  </si>
  <si>
    <t xml:space="preserve">Service Provider demonstrates experience in handling projects in the last 5 years and partnerships with high-profile organizations and stakeholders. </t>
  </si>
  <si>
    <t xml:space="preserve">Service Provider has a track record of quality and impact of previous journalism, analysis, and storytelling efforts. </t>
  </si>
  <si>
    <t xml:space="preserve">Service Provider has demonstrated ability to produce insightful and engaging content. </t>
  </si>
  <si>
    <t xml:space="preserve">Service Provider has demonstrated ability in engaging and influencing decision-makers and leaders. </t>
  </si>
  <si>
    <t>Service Provider has a track record of catalyzing conversations and fostering community engagement.</t>
  </si>
  <si>
    <t xml:space="preserve">EVALUATION CRITERION(%) IS AS FOLLOWS: </t>
  </si>
  <si>
    <t>Understanding of WMO Requirements</t>
  </si>
  <si>
    <t>Facilitator/Trainer Experience</t>
  </si>
  <si>
    <t>Contractor’s Experience and Profile</t>
  </si>
  <si>
    <t>WEIGHT OF EACH SUB-CRITERION</t>
  </si>
  <si>
    <t>Each sub-criterion will be evaluated with raw scores between 1 (lowest) to 10 (highest) points using the below chart plus a short justification/narration.</t>
  </si>
  <si>
    <t>Score</t>
  </si>
  <si>
    <t>Adjective</t>
  </si>
  <si>
    <t xml:space="preserve">Description </t>
  </si>
  <si>
    <t>Exceptional/Blue</t>
  </si>
  <si>
    <t>Exceeds specified performance or capability in a beneficial way to the WMO; high probability of success; no significant weakness noted.</t>
  </si>
  <si>
    <t>Acceptable/Green</t>
  </si>
  <si>
    <t>Meets requirement/standard; good probability of success, weaknesses can be readily corrected.</t>
  </si>
  <si>
    <t>Recoverable</t>
  </si>
  <si>
    <t>Fails to meet some requirements/standards; average probability of success, many deficiencies, but correctable</t>
  </si>
  <si>
    <t>Unacceptable</t>
  </si>
  <si>
    <t>Fails to meet a minimum requirement; requires a major revision to the proposal to make it acceptable</t>
  </si>
  <si>
    <r>
      <t>MINIMUM SCORE</t>
    </r>
    <r>
      <rPr>
        <sz val="10"/>
        <color rgb="FF000000"/>
        <rFont val="Calibri"/>
        <family val="2"/>
      </rPr>
      <t xml:space="preserve">: Bidders that receive weighted score less than 70 pts (70% of the maximum weighted score) shall be considered technically unacceptable.  </t>
    </r>
  </si>
  <si>
    <r>
      <t>MAXIMUM SCORE:</t>
    </r>
    <r>
      <rPr>
        <sz val="10"/>
        <color rgb="FF000000"/>
        <rFont val="Calibri"/>
        <family val="2"/>
      </rPr>
      <t xml:space="preserve"> The maximum raw score is 120 points, maximum weighted score is 100 </t>
    </r>
  </si>
  <si>
    <t>WEIGHT OF TECHNICAL PROPOSAL = 70%</t>
  </si>
  <si>
    <t>WEIGHT OF FINANCIAL PROPOAL = 30%</t>
  </si>
  <si>
    <t>%</t>
  </si>
  <si>
    <t>Raw Score</t>
  </si>
  <si>
    <t>Weighted</t>
  </si>
  <si>
    <t>Justification for score / Reference point</t>
  </si>
  <si>
    <t>A</t>
  </si>
  <si>
    <t>B</t>
  </si>
  <si>
    <t>C</t>
  </si>
  <si>
    <t>AxBxCX10</t>
  </si>
  <si>
    <t xml:space="preserve">1.     UNDERSTANDING OF WMO REQUIREMENTS </t>
  </si>
  <si>
    <t xml:space="preserve">Delivers a solution that fully meets the ToRs and addresses the GEO business needs. </t>
  </si>
  <si>
    <t xml:space="preserve">Demonstrates how key issues will be managed in accordance with proven work methodologies; </t>
  </si>
  <si>
    <t xml:space="preserve">Has the capacity  to undertake the assignment within the timeframes required and adequate resourcing to ensure reliable delivery of services; </t>
  </si>
  <si>
    <t>2.       SERVICE PROVIDERS EXPERIENCE</t>
  </si>
  <si>
    <t xml:space="preserve">Clear, structured approach based on industry best practices </t>
  </si>
  <si>
    <t xml:space="preserve">Successful track record with scientific and technical constituencies </t>
  </si>
  <si>
    <t xml:space="preserve">Experience working with diverse, multicultural teams to build shared organizational goals, culture, and values </t>
  </si>
  <si>
    <t xml:space="preserve">3.         CONTRACTOR’S EXPERIENCE AND PROFILE </t>
  </si>
  <si>
    <t>Capacity, resources, and experience in similar projects</t>
  </si>
  <si>
    <t>The bidder presents 2 relevant references with key stakeholders in the sustainable development field</t>
  </si>
  <si>
    <t>Evidence of good performance / quality of recent (within 5 years) projects</t>
  </si>
  <si>
    <t xml:space="preserve">4.         SUSTAINABLE PROCUREMENT </t>
  </si>
  <si>
    <t xml:space="preserve"> Enviromental : the company has a corporate enviromental policy or an environmental management system (ISO 14001 or equivalent)             </t>
  </si>
  <si>
    <t xml:space="preserve">Social : the bidder demonstrates commitment to integrate gender mainstreaming in the project approach and personnel culture </t>
  </si>
  <si>
    <t xml:space="preserve">Economic : utilize a life-cycle costing / total cost of ownership in the financial evaluation, source the main elements of the product/service locally </t>
  </si>
  <si>
    <t>TOTAL WEIGHTED SCORE (all weighted scores below 70 are disqualified)</t>
  </si>
  <si>
    <t>WEIGHTED TECHNICAL SCORE (70%)</t>
  </si>
  <si>
    <t>PRICE BID / QUOTE AMOUNT</t>
  </si>
  <si>
    <t xml:space="preserve">PRO RATED SCORE </t>
  </si>
  <si>
    <t>WEIGHTED FINANCIAL SCORE (30%)</t>
  </si>
  <si>
    <t>TOTAL TECHNICAL AND FINANCIAL WEIGHTED SCORE</t>
  </si>
  <si>
    <t>Vendor</t>
  </si>
  <si>
    <t>Technical Score</t>
  </si>
  <si>
    <t>Technical Ranking</t>
  </si>
  <si>
    <t>Financial score</t>
  </si>
  <si>
    <t>Financial ranking</t>
  </si>
  <si>
    <t>Total score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</si>
</sst>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
    <numFmt numFmtId="165" formatCode="0.0%"/>
  </numFmts>
  <fonts count="19">
    <font>
      <sz val="10"/>
      <name val="Arial"/>
      <family val="2"/>
    </font>
    <font>
      <sz val="11"/>
      <color theme="1"/>
      <name val="Calibri"/>
      <family val="2"/>
      <scheme val="minor"/>
    </font>
    <font>
      <sz val="10"/>
      <name val="Arial"/>
      <family val="2"/>
    </font>
    <font>
      <u/>
      <sz val="10"/>
      <color theme="10"/>
      <name val="Arial"/>
      <family val="2"/>
    </font>
    <font>
      <sz val="11"/>
      <color rgb="FF006100"/>
      <name val="Calibri"/>
      <family val="2"/>
      <scheme val="minor"/>
    </font>
    <font>
      <b/>
      <sz val="10"/>
      <name val="Calibri"/>
      <family val="2"/>
    </font>
    <font>
      <sz val="10"/>
      <name val="Calibri"/>
      <family val="2"/>
    </font>
    <font>
      <b/>
      <sz val="10"/>
      <color rgb="FF000000"/>
      <name val="Calibri"/>
      <family val="2"/>
    </font>
    <font>
      <sz val="10"/>
      <color rgb="FF000000"/>
      <name val="Calibri"/>
      <family val="2"/>
    </font>
    <font>
      <b/>
      <sz val="10"/>
      <color rgb="FFFF0000"/>
      <name val="Calibri"/>
      <family val="2"/>
    </font>
    <font>
      <sz val="10"/>
      <color theme="1"/>
      <name val="Calibri"/>
      <family val="2"/>
    </font>
    <font>
      <sz val="10"/>
      <color rgb="FFFF0000"/>
      <name val="Calibri"/>
      <family val="2"/>
    </font>
    <font>
      <b/>
      <sz val="10"/>
      <color theme="1"/>
      <name val="Calibri"/>
      <family val="2"/>
    </font>
    <font>
      <sz val="10"/>
      <color indexed="10"/>
      <name val="Calibri"/>
      <family val="2"/>
    </font>
    <font>
      <sz val="11"/>
      <name val="Calibri"/>
      <family val="2"/>
      <scheme val="minor"/>
    </font>
    <font>
      <b/>
      <sz val="11"/>
      <name val="Calibri"/>
      <family val="2"/>
      <scheme val="minor"/>
    </font>
    <font>
      <u/>
      <sz val="11"/>
      <color theme="10"/>
      <name val="Calibri"/>
      <family val="2"/>
      <scheme val="minor"/>
    </font>
    <font>
      <b/>
      <strike/>
      <sz val="11"/>
      <name val="Calibri"/>
      <family val="2"/>
      <scheme val="minor"/>
    </font>
    <font>
      <strike/>
      <sz val="11"/>
      <name val="Calibri"/>
      <family val="2"/>
      <scheme val="minor"/>
    </font>
  </fonts>
  <fills count="15">
    <fill>
      <patternFill patternType="none"/>
    </fill>
    <fill>
      <patternFill patternType="gray125"/>
    </fill>
    <fill>
      <patternFill patternType="solid">
        <fgColor theme="3" tint="0.79998168889431442"/>
        <bgColor indexed="64"/>
      </patternFill>
    </fill>
    <fill>
      <patternFill patternType="solid">
        <fgColor rgb="FFC6EFCE"/>
      </patternFill>
    </fill>
    <fill>
      <patternFill patternType="solid">
        <fgColor theme="8" tint="0.59999389629810485"/>
        <bgColor indexed="65"/>
      </patternFill>
    </fill>
    <fill>
      <patternFill patternType="solid">
        <fgColor theme="2" tint="-0.249977111117893"/>
        <bgColor indexed="64"/>
      </patternFill>
    </fill>
    <fill>
      <patternFill patternType="solid">
        <fgColor theme="3" tint="0.39997558519241921"/>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6"/>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4" tint="0.39997558519241921"/>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43" fontId="2" fillId="0" borderId="0" applyFont="0" applyFill="0" applyBorder="0" applyAlignment="0" applyProtection="0"/>
    <xf numFmtId="0" fontId="3" fillId="0" borderId="0" applyNumberFormat="0" applyFill="0" applyBorder="0" applyAlignment="0" applyProtection="0"/>
    <xf numFmtId="0" fontId="4" fillId="3" borderId="0" applyNumberFormat="0" applyBorder="0" applyAlignment="0" applyProtection="0"/>
    <xf numFmtId="0" fontId="1" fillId="4" borderId="0" applyNumberFormat="0" applyBorder="0" applyAlignment="0" applyProtection="0"/>
  </cellStyleXfs>
  <cellXfs count="167">
    <xf numFmtId="0" fontId="0" fillId="0" borderId="0" xfId="0"/>
    <xf numFmtId="0" fontId="5" fillId="5" borderId="0" xfId="0" applyFont="1" applyFill="1" applyAlignment="1" applyProtection="1">
      <alignment vertical="center"/>
      <protection locked="0"/>
    </xf>
    <xf numFmtId="0" fontId="6" fillId="5" borderId="0" xfId="0" applyFont="1" applyFill="1" applyAlignment="1" applyProtection="1">
      <alignment vertical="center"/>
      <protection locked="0"/>
    </xf>
    <xf numFmtId="0" fontId="5" fillId="0" borderId="0" xfId="0" applyFont="1" applyAlignment="1" applyProtection="1">
      <alignment vertical="center"/>
      <protection locked="0"/>
    </xf>
    <xf numFmtId="0" fontId="6" fillId="0" borderId="0" xfId="0" applyFont="1" applyAlignment="1" applyProtection="1">
      <alignment vertical="center"/>
      <protection locked="0"/>
    </xf>
    <xf numFmtId="0" fontId="6" fillId="0" borderId="1" xfId="0" applyFont="1" applyBorder="1" applyAlignment="1" applyProtection="1">
      <alignment horizontal="center" vertical="center" wrapText="1"/>
      <protection locked="0"/>
    </xf>
    <xf numFmtId="0" fontId="6" fillId="0" borderId="1" xfId="0" applyFont="1" applyBorder="1" applyAlignment="1" applyProtection="1">
      <alignment horizontal="left" vertical="center" wrapText="1"/>
      <protection locked="0"/>
    </xf>
    <xf numFmtId="2" fontId="6" fillId="0" borderId="1" xfId="0" applyNumberFormat="1" applyFont="1" applyBorder="1" applyAlignment="1">
      <alignment horizontal="center" vertical="center" wrapText="1"/>
    </xf>
    <xf numFmtId="0" fontId="5" fillId="0" borderId="3" xfId="0" applyFont="1" applyBorder="1" applyAlignment="1" applyProtection="1">
      <alignment horizontal="left" vertical="center"/>
      <protection locked="0"/>
    </xf>
    <xf numFmtId="0" fontId="5" fillId="0" borderId="0" xfId="0" applyFont="1" applyAlignment="1" applyProtection="1">
      <alignment horizontal="left" vertical="center"/>
      <protection locked="0"/>
    </xf>
    <xf numFmtId="0" fontId="5" fillId="0" borderId="4" xfId="0" applyFont="1" applyBorder="1" applyAlignment="1" applyProtection="1">
      <alignment horizontal="left" vertical="center"/>
      <protection locked="0"/>
    </xf>
    <xf numFmtId="0" fontId="5" fillId="5" borderId="1" xfId="0" applyFont="1" applyFill="1" applyBorder="1" applyAlignment="1" applyProtection="1">
      <alignment vertical="center"/>
      <protection locked="0"/>
    </xf>
    <xf numFmtId="0" fontId="5" fillId="5" borderId="1" xfId="0" applyFont="1" applyFill="1" applyBorder="1" applyAlignment="1" applyProtection="1">
      <alignment horizontal="center" vertical="center"/>
      <protection locked="0"/>
    </xf>
    <xf numFmtId="0" fontId="6" fillId="6" borderId="1" xfId="0" applyFont="1" applyFill="1" applyBorder="1" applyAlignment="1" applyProtection="1">
      <alignment horizontal="center" vertical="center" wrapText="1"/>
      <protection locked="0"/>
    </xf>
    <xf numFmtId="0" fontId="6" fillId="0" borderId="1" xfId="0" applyFont="1" applyBorder="1" applyAlignment="1" applyProtection="1">
      <alignment horizontal="center" vertical="center"/>
      <protection locked="0"/>
    </xf>
    <xf numFmtId="0" fontId="6" fillId="7" borderId="1" xfId="0" applyFont="1" applyFill="1" applyBorder="1" applyAlignment="1" applyProtection="1">
      <alignment horizontal="center" vertical="center"/>
      <protection locked="0"/>
    </xf>
    <xf numFmtId="0" fontId="6" fillId="8" borderId="1" xfId="0" applyFont="1" applyFill="1" applyBorder="1" applyAlignment="1" applyProtection="1">
      <alignment horizontal="center" vertical="center"/>
      <protection locked="0"/>
    </xf>
    <xf numFmtId="0" fontId="6" fillId="9" borderId="1" xfId="0" applyFont="1" applyFill="1" applyBorder="1" applyAlignment="1" applyProtection="1">
      <alignment horizontal="center" vertical="center"/>
      <protection locked="0"/>
    </xf>
    <xf numFmtId="0" fontId="5" fillId="0" borderId="1" xfId="0" applyFont="1" applyBorder="1" applyAlignment="1">
      <alignment horizontal="center" vertical="center"/>
    </xf>
    <xf numFmtId="0" fontId="9" fillId="10" borderId="1" xfId="0" applyFont="1" applyFill="1" applyBorder="1" applyAlignment="1" applyProtection="1">
      <alignment horizontal="center" vertical="center"/>
      <protection locked="0"/>
    </xf>
    <xf numFmtId="0" fontId="5" fillId="10" borderId="1" xfId="0" applyFont="1" applyFill="1" applyBorder="1" applyAlignment="1" applyProtection="1">
      <alignment horizontal="center" vertical="center"/>
      <protection locked="0"/>
    </xf>
    <xf numFmtId="0" fontId="9" fillId="11" borderId="1" xfId="0" applyFont="1" applyFill="1" applyBorder="1" applyAlignment="1" applyProtection="1">
      <alignment horizontal="center" vertical="center"/>
      <protection locked="0"/>
    </xf>
    <xf numFmtId="0" fontId="5" fillId="11" borderId="1" xfId="0" applyFont="1" applyFill="1" applyBorder="1" applyAlignment="1" applyProtection="1">
      <alignment horizontal="center" vertical="center"/>
      <protection locked="0"/>
    </xf>
    <xf numFmtId="0" fontId="9" fillId="12" borderId="1" xfId="0" applyFont="1" applyFill="1" applyBorder="1" applyAlignment="1" applyProtection="1">
      <alignment horizontal="center" vertical="center"/>
      <protection locked="0"/>
    </xf>
    <xf numFmtId="0" fontId="5" fillId="12" borderId="1" xfId="0" applyFont="1" applyFill="1" applyBorder="1" applyAlignment="1" applyProtection="1">
      <alignment horizontal="center" vertical="center"/>
      <protection locked="0"/>
    </xf>
    <xf numFmtId="165" fontId="5" fillId="5" borderId="1" xfId="0" applyNumberFormat="1" applyFont="1" applyFill="1" applyBorder="1" applyAlignment="1">
      <alignment horizontal="center" vertical="center" wrapText="1"/>
    </xf>
    <xf numFmtId="0" fontId="6" fillId="0" borderId="1" xfId="0" applyFont="1" applyBorder="1" applyAlignment="1">
      <alignment horizontal="center" vertical="center"/>
    </xf>
    <xf numFmtId="1" fontId="6" fillId="0" borderId="1" xfId="0" applyNumberFormat="1" applyFont="1" applyBorder="1" applyAlignment="1" applyProtection="1">
      <alignment horizontal="center" vertical="center"/>
      <protection locked="0"/>
    </xf>
    <xf numFmtId="9" fontId="6" fillId="0" borderId="1" xfId="0" applyNumberFormat="1" applyFont="1" applyBorder="1" applyAlignment="1">
      <alignment horizontal="center" vertical="center" wrapText="1"/>
    </xf>
    <xf numFmtId="1" fontId="11" fillId="0" borderId="1" xfId="0" applyNumberFormat="1" applyFont="1" applyBorder="1" applyAlignment="1" applyProtection="1">
      <alignment horizontal="center" vertical="center"/>
      <protection locked="0"/>
    </xf>
    <xf numFmtId="2" fontId="6" fillId="0" borderId="1" xfId="0" applyNumberFormat="1" applyFont="1" applyBorder="1" applyAlignment="1" applyProtection="1">
      <alignment horizontal="left" vertical="center"/>
      <protection locked="0"/>
    </xf>
    <xf numFmtId="9" fontId="6" fillId="0" borderId="1" xfId="0" applyNumberFormat="1" applyFont="1" applyBorder="1" applyAlignment="1">
      <alignment vertical="center"/>
    </xf>
    <xf numFmtId="0" fontId="6" fillId="0" borderId="1" xfId="0" applyFont="1" applyBorder="1" applyAlignment="1" applyProtection="1">
      <alignment horizontal="right" vertical="center"/>
      <protection locked="0"/>
    </xf>
    <xf numFmtId="2" fontId="6" fillId="0" borderId="1" xfId="0" applyNumberFormat="1" applyFont="1" applyBorder="1" applyAlignment="1" applyProtection="1">
      <alignment horizontal="center" vertical="center" wrapText="1"/>
      <protection locked="0"/>
    </xf>
    <xf numFmtId="0" fontId="6" fillId="0" borderId="7" xfId="0" applyFont="1" applyBorder="1" applyAlignment="1" applyProtection="1">
      <alignment horizontal="center" vertical="center"/>
      <protection locked="0"/>
    </xf>
    <xf numFmtId="0" fontId="6" fillId="0" borderId="6" xfId="0" applyFont="1" applyBorder="1" applyAlignment="1">
      <alignment horizontal="left" vertical="center" wrapText="1"/>
    </xf>
    <xf numFmtId="165" fontId="6" fillId="0" borderId="7" xfId="0" applyNumberFormat="1" applyFont="1" applyBorder="1" applyAlignment="1">
      <alignment horizontal="center" vertical="center"/>
    </xf>
    <xf numFmtId="1" fontId="11" fillId="0" borderId="1" xfId="0" applyNumberFormat="1" applyFont="1" applyBorder="1" applyAlignment="1" applyProtection="1">
      <alignment horizontal="center" vertical="center" wrapText="1"/>
      <protection locked="0"/>
    </xf>
    <xf numFmtId="165" fontId="6" fillId="0" borderId="1" xfId="0" applyNumberFormat="1" applyFont="1" applyBorder="1" applyAlignment="1">
      <alignment horizontal="center" vertical="center"/>
    </xf>
    <xf numFmtId="0" fontId="6" fillId="0" borderId="9" xfId="0" applyFont="1" applyBorder="1" applyAlignment="1" applyProtection="1">
      <alignment horizontal="center" vertical="center"/>
      <protection locked="0"/>
    </xf>
    <xf numFmtId="165" fontId="6" fillId="0" borderId="9" xfId="0" applyNumberFormat="1" applyFont="1" applyBorder="1" applyAlignment="1">
      <alignment horizontal="center" vertical="center" wrapText="1"/>
    </xf>
    <xf numFmtId="2" fontId="6" fillId="0" borderId="9" xfId="0" applyNumberFormat="1" applyFont="1" applyBorder="1" applyAlignment="1" applyProtection="1">
      <alignment vertical="center"/>
      <protection locked="0"/>
    </xf>
    <xf numFmtId="1" fontId="11" fillId="0" borderId="9" xfId="0" applyNumberFormat="1" applyFont="1" applyBorder="1" applyAlignment="1" applyProtection="1">
      <alignment horizontal="center" vertical="center" wrapText="1"/>
      <protection locked="0"/>
    </xf>
    <xf numFmtId="2" fontId="6" fillId="0" borderId="9" xfId="0" applyNumberFormat="1" applyFont="1" applyBorder="1" applyAlignment="1">
      <alignment horizontal="center" vertical="center" wrapText="1"/>
    </xf>
    <xf numFmtId="165" fontId="6" fillId="0" borderId="1" xfId="0" applyNumberFormat="1" applyFont="1" applyBorder="1" applyAlignment="1">
      <alignment horizontal="center" vertical="center" wrapText="1"/>
    </xf>
    <xf numFmtId="2" fontId="6" fillId="0" borderId="1" xfId="0" applyNumberFormat="1" applyFont="1" applyBorder="1" applyAlignment="1" applyProtection="1">
      <alignment vertical="center"/>
      <protection locked="0"/>
    </xf>
    <xf numFmtId="0" fontId="6" fillId="0" borderId="11" xfId="0" applyFont="1" applyBorder="1" applyAlignment="1">
      <alignment horizontal="left" vertical="center" wrapText="1"/>
    </xf>
    <xf numFmtId="165" fontId="6" fillId="0" borderId="12" xfId="0" applyNumberFormat="1" applyFont="1" applyBorder="1" applyAlignment="1">
      <alignment horizontal="center" vertical="center" wrapText="1"/>
    </xf>
    <xf numFmtId="165" fontId="6" fillId="0" borderId="12" xfId="0" applyNumberFormat="1" applyFont="1" applyBorder="1" applyAlignment="1">
      <alignment horizontal="center" vertical="center"/>
    </xf>
    <xf numFmtId="2" fontId="6" fillId="0" borderId="9" xfId="0" applyNumberFormat="1" applyFont="1" applyBorder="1" applyAlignment="1" applyProtection="1">
      <alignment horizontal="center" vertical="center" wrapText="1"/>
      <protection locked="0"/>
    </xf>
    <xf numFmtId="0" fontId="5" fillId="5" borderId="9" xfId="0" applyFont="1" applyFill="1" applyBorder="1" applyAlignment="1" applyProtection="1">
      <alignment vertical="center"/>
      <protection locked="0"/>
    </xf>
    <xf numFmtId="0" fontId="5" fillId="5" borderId="10" xfId="0" applyFont="1" applyFill="1" applyBorder="1" applyAlignment="1" applyProtection="1">
      <alignment vertical="center"/>
      <protection locked="0"/>
    </xf>
    <xf numFmtId="0" fontId="5" fillId="5" borderId="11" xfId="0" applyFont="1" applyFill="1" applyBorder="1" applyAlignment="1" applyProtection="1">
      <alignment vertical="center"/>
      <protection locked="0"/>
    </xf>
    <xf numFmtId="165" fontId="5" fillId="5" borderId="12" xfId="0" applyNumberFormat="1" applyFont="1" applyFill="1" applyBorder="1" applyAlignment="1">
      <alignment horizontal="center" vertical="center" wrapText="1"/>
    </xf>
    <xf numFmtId="165" fontId="5" fillId="0" borderId="12" xfId="0" applyNumberFormat="1" applyFont="1" applyBorder="1" applyAlignment="1">
      <alignment horizontal="center" vertical="center" wrapText="1"/>
    </xf>
    <xf numFmtId="2" fontId="5" fillId="0" borderId="9" xfId="0" applyNumberFormat="1" applyFont="1" applyBorder="1" applyAlignment="1">
      <alignment horizontal="center" vertical="center" wrapText="1"/>
    </xf>
    <xf numFmtId="2" fontId="5" fillId="0" borderId="9" xfId="0" applyNumberFormat="1" applyFont="1" applyBorder="1" applyAlignment="1" applyProtection="1">
      <alignment horizontal="center" vertical="center" wrapText="1"/>
      <protection locked="0"/>
    </xf>
    <xf numFmtId="1" fontId="11" fillId="0" borderId="9" xfId="0" applyNumberFormat="1" applyFont="1" applyBorder="1" applyAlignment="1">
      <alignment horizontal="center" vertical="center" wrapText="1"/>
    </xf>
    <xf numFmtId="0" fontId="5" fillId="13" borderId="1" xfId="0" applyFont="1" applyFill="1" applyBorder="1" applyAlignment="1" applyProtection="1">
      <alignment vertical="center"/>
      <protection locked="0"/>
    </xf>
    <xf numFmtId="0" fontId="5" fillId="13" borderId="9" xfId="0" applyFont="1" applyFill="1" applyBorder="1" applyAlignment="1" applyProtection="1">
      <alignment vertical="center"/>
      <protection locked="0"/>
    </xf>
    <xf numFmtId="0" fontId="6" fillId="0" borderId="9" xfId="0" applyFont="1" applyBorder="1" applyAlignment="1" applyProtection="1">
      <alignment vertical="center"/>
      <protection locked="0"/>
    </xf>
    <xf numFmtId="0" fontId="6" fillId="0" borderId="9" xfId="0" applyFont="1" applyBorder="1" applyAlignment="1">
      <alignment vertical="center"/>
    </xf>
    <xf numFmtId="0" fontId="6" fillId="0" borderId="1" xfId="0" applyFont="1" applyBorder="1" applyAlignment="1">
      <alignment vertical="center"/>
    </xf>
    <xf numFmtId="0" fontId="5" fillId="0" borderId="1" xfId="0" applyFont="1" applyBorder="1" applyAlignment="1" applyProtection="1">
      <alignment horizontal="center" vertical="center"/>
      <protection locked="0"/>
    </xf>
    <xf numFmtId="2" fontId="5" fillId="0" borderId="1" xfId="0" applyNumberFormat="1" applyFont="1" applyBorder="1" applyAlignment="1">
      <alignment horizontal="center" vertical="center"/>
    </xf>
    <xf numFmtId="0" fontId="9" fillId="0" borderId="1" xfId="0" applyFont="1" applyBorder="1" applyAlignment="1" applyProtection="1">
      <alignment horizontal="left" vertical="center"/>
      <protection locked="0"/>
    </xf>
    <xf numFmtId="0" fontId="6" fillId="0" borderId="1" xfId="0" applyFont="1" applyBorder="1" applyAlignment="1" applyProtection="1">
      <alignment vertical="center"/>
      <protection locked="0"/>
    </xf>
    <xf numFmtId="43" fontId="9" fillId="0" borderId="1" xfId="1" applyFont="1" applyBorder="1" applyAlignment="1" applyProtection="1">
      <alignment horizontal="center" vertical="center"/>
      <protection locked="0"/>
    </xf>
    <xf numFmtId="43" fontId="11" fillId="0" borderId="1" xfId="1" applyFont="1" applyBorder="1" applyAlignment="1" applyProtection="1">
      <alignment horizontal="center" vertical="center"/>
      <protection locked="0"/>
    </xf>
    <xf numFmtId="43" fontId="6" fillId="0" borderId="1" xfId="1" applyFont="1" applyBorder="1" applyAlignment="1" applyProtection="1">
      <alignment horizontal="center" vertical="center"/>
      <protection locked="0"/>
    </xf>
    <xf numFmtId="2" fontId="6" fillId="0" borderId="1" xfId="0" applyNumberFormat="1" applyFont="1" applyBorder="1" applyAlignment="1" applyProtection="1">
      <alignment horizontal="center" vertical="center"/>
      <protection locked="0"/>
    </xf>
    <xf numFmtId="43" fontId="6" fillId="0" borderId="1" xfId="0" applyNumberFormat="1" applyFont="1" applyBorder="1" applyAlignment="1" applyProtection="1">
      <alignment horizontal="center" vertical="center"/>
      <protection locked="0"/>
    </xf>
    <xf numFmtId="2" fontId="5" fillId="0" borderId="1" xfId="0" applyNumberFormat="1" applyFont="1" applyBorder="1" applyAlignment="1" applyProtection="1">
      <alignment horizontal="center" vertical="center"/>
      <protection locked="0"/>
    </xf>
    <xf numFmtId="0" fontId="5" fillId="0" borderId="6" xfId="0" applyFont="1" applyBorder="1" applyAlignment="1" applyProtection="1">
      <alignment vertical="center" wrapText="1"/>
      <protection locked="0"/>
    </xf>
    <xf numFmtId="0" fontId="5" fillId="0" borderId="1" xfId="0" applyFont="1" applyBorder="1" applyAlignment="1">
      <alignment vertical="center" wrapText="1"/>
    </xf>
    <xf numFmtId="0" fontId="5" fillId="0" borderId="1" xfId="0" applyFont="1" applyBorder="1" applyAlignment="1" applyProtection="1">
      <alignment vertical="center" wrapText="1"/>
      <protection locked="0"/>
    </xf>
    <xf numFmtId="2" fontId="5" fillId="0" borderId="1" xfId="0" applyNumberFormat="1" applyFont="1" applyBorder="1" applyAlignment="1" applyProtection="1">
      <alignment horizontal="center" vertical="center" wrapText="1"/>
      <protection locked="0"/>
    </xf>
    <xf numFmtId="1" fontId="6" fillId="0" borderId="1" xfId="0" applyNumberFormat="1" applyFont="1" applyBorder="1" applyAlignment="1" applyProtection="1">
      <alignment horizontal="center" vertical="center" wrapText="1"/>
      <protection locked="0"/>
    </xf>
    <xf numFmtId="0" fontId="12" fillId="0" borderId="0" xfId="4" applyFont="1" applyFill="1" applyBorder="1" applyAlignment="1" applyProtection="1">
      <alignment vertical="center"/>
      <protection locked="0"/>
    </xf>
    <xf numFmtId="0" fontId="12" fillId="0" borderId="0" xfId="4" applyFont="1" applyFill="1" applyBorder="1" applyAlignment="1" applyProtection="1">
      <alignment horizontal="left" vertical="center"/>
      <protection locked="0"/>
    </xf>
    <xf numFmtId="0" fontId="12" fillId="0" borderId="0" xfId="4" applyFont="1" applyFill="1" applyBorder="1" applyAlignment="1" applyProtection="1">
      <alignment horizontal="left" vertical="center"/>
    </xf>
    <xf numFmtId="0" fontId="6" fillId="0" borderId="0" xfId="0" applyFont="1" applyAlignment="1">
      <alignment vertical="center"/>
    </xf>
    <xf numFmtId="2" fontId="6" fillId="0" borderId="0" xfId="0" applyNumberFormat="1" applyFont="1" applyAlignment="1">
      <alignment horizontal="right" vertical="center"/>
    </xf>
    <xf numFmtId="0" fontId="6" fillId="0" borderId="0" xfId="0" applyFont="1" applyAlignment="1" applyProtection="1">
      <alignment horizontal="right" vertical="center"/>
      <protection locked="0"/>
    </xf>
    <xf numFmtId="0" fontId="6" fillId="0" borderId="0" xfId="0" applyFont="1" applyAlignment="1" applyProtection="1">
      <alignment vertical="center" wrapText="1"/>
      <protection locked="0"/>
    </xf>
    <xf numFmtId="0" fontId="5" fillId="0" borderId="0" xfId="0" applyFont="1" applyAlignment="1">
      <alignment vertical="center"/>
    </xf>
    <xf numFmtId="0" fontId="13" fillId="0" borderId="0" xfId="0" applyFont="1" applyAlignment="1" applyProtection="1">
      <alignment vertical="center" wrapText="1"/>
      <protection locked="0"/>
    </xf>
    <xf numFmtId="0" fontId="13" fillId="0" borderId="0" xfId="0" applyFont="1" applyAlignment="1">
      <alignment vertical="center" wrapText="1"/>
    </xf>
    <xf numFmtId="0" fontId="13" fillId="0" borderId="0" xfId="0" applyFont="1" applyAlignment="1" applyProtection="1">
      <alignment vertical="center"/>
      <protection locked="0"/>
    </xf>
    <xf numFmtId="0" fontId="6" fillId="0" borderId="0" xfId="0" applyFont="1" applyAlignment="1">
      <alignment vertical="center" wrapText="1"/>
    </xf>
    <xf numFmtId="0" fontId="6" fillId="0" borderId="0" xfId="0" applyFont="1" applyAlignment="1" applyProtection="1">
      <alignment horizontal="left" vertical="center"/>
      <protection locked="0"/>
    </xf>
    <xf numFmtId="0" fontId="6" fillId="0" borderId="0" xfId="0" applyFont="1" applyAlignment="1">
      <alignment horizontal="left" vertical="center"/>
    </xf>
    <xf numFmtId="164" fontId="6" fillId="0" borderId="0" xfId="0" applyNumberFormat="1" applyFont="1" applyAlignment="1">
      <alignment vertical="center"/>
    </xf>
    <xf numFmtId="2" fontId="6" fillId="0" borderId="0" xfId="0" applyNumberFormat="1" applyFont="1" applyAlignment="1" applyProtection="1">
      <alignment vertical="center"/>
      <protection locked="0"/>
    </xf>
    <xf numFmtId="0" fontId="9" fillId="0" borderId="0" xfId="0" applyFont="1" applyAlignment="1" applyProtection="1">
      <alignment vertical="center"/>
      <protection locked="0"/>
    </xf>
    <xf numFmtId="164" fontId="9" fillId="0" borderId="0" xfId="0" applyNumberFormat="1" applyFont="1" applyAlignment="1">
      <alignment vertical="center"/>
    </xf>
    <xf numFmtId="0" fontId="9" fillId="0" borderId="0" xfId="0" applyFont="1" applyAlignment="1" applyProtection="1">
      <alignment horizontal="right" vertical="center"/>
      <protection locked="0"/>
    </xf>
    <xf numFmtId="164" fontId="9" fillId="0" borderId="0" xfId="0" applyNumberFormat="1" applyFont="1" applyAlignment="1" applyProtection="1">
      <alignment vertical="center"/>
      <protection locked="0"/>
    </xf>
    <xf numFmtId="0" fontId="9" fillId="0" borderId="0" xfId="0" applyFont="1" applyAlignment="1">
      <alignment vertical="center"/>
    </xf>
    <xf numFmtId="0" fontId="9" fillId="0" borderId="0" xfId="0" applyFont="1" applyAlignment="1">
      <alignment horizontal="right" vertical="center"/>
    </xf>
    <xf numFmtId="43" fontId="9" fillId="0" borderId="0" xfId="1" applyFont="1" applyBorder="1" applyAlignment="1" applyProtection="1">
      <alignment horizontal="center" vertical="center"/>
      <protection locked="0"/>
    </xf>
    <xf numFmtId="43" fontId="11" fillId="0" borderId="0" xfId="1" applyFont="1" applyBorder="1" applyAlignment="1" applyProtection="1">
      <alignment horizontal="center" vertical="center"/>
      <protection locked="0"/>
    </xf>
    <xf numFmtId="2" fontId="6" fillId="0" borderId="0" xfId="0" applyNumberFormat="1" applyFont="1" applyAlignment="1">
      <alignment vertical="center"/>
    </xf>
    <xf numFmtId="0" fontId="6" fillId="0" borderId="0" xfId="0" applyFont="1" applyAlignment="1">
      <alignment horizontal="right" vertical="center"/>
    </xf>
    <xf numFmtId="0" fontId="14" fillId="0" borderId="1" xfId="0" applyFont="1" applyBorder="1" applyAlignment="1">
      <alignment vertical="center" wrapText="1"/>
    </xf>
    <xf numFmtId="0" fontId="14" fillId="14" borderId="1" xfId="0" applyFont="1" applyFill="1" applyBorder="1" applyAlignment="1">
      <alignment vertical="center" wrapText="1"/>
    </xf>
    <xf numFmtId="0" fontId="15" fillId="0" borderId="0" xfId="0" applyFont="1" applyAlignment="1">
      <alignment horizontal="center" vertical="center"/>
    </xf>
    <xf numFmtId="0" fontId="15" fillId="0" borderId="0" xfId="0" applyFont="1" applyAlignment="1">
      <alignment vertical="center"/>
    </xf>
    <xf numFmtId="0" fontId="14" fillId="0" borderId="0" xfId="0" applyFont="1" applyAlignment="1">
      <alignment vertical="center"/>
    </xf>
    <xf numFmtId="0" fontId="15" fillId="0" borderId="0" xfId="0" applyFont="1" applyAlignment="1">
      <alignment horizontal="center" vertical="center" wrapText="1"/>
    </xf>
    <xf numFmtId="0" fontId="15" fillId="2" borderId="1" xfId="0" applyFont="1" applyFill="1" applyBorder="1" applyAlignment="1">
      <alignment horizontal="left" vertical="center" wrapText="1"/>
    </xf>
    <xf numFmtId="0" fontId="15" fillId="2" borderId="1" xfId="0" applyFont="1" applyFill="1" applyBorder="1" applyAlignment="1">
      <alignment horizontal="center" vertical="center" wrapText="1"/>
    </xf>
    <xf numFmtId="0" fontId="14" fillId="0" borderId="0" xfId="0" applyFont="1" applyAlignment="1">
      <alignment vertical="center" wrapText="1"/>
    </xf>
    <xf numFmtId="0" fontId="14" fillId="0" borderId="1" xfId="0" applyFont="1" applyBorder="1" applyAlignment="1">
      <alignment vertical="center"/>
    </xf>
    <xf numFmtId="0" fontId="16" fillId="0" borderId="1" xfId="2" applyFont="1" applyBorder="1" applyAlignment="1">
      <alignment vertical="center"/>
    </xf>
    <xf numFmtId="0" fontId="17" fillId="0" borderId="0" xfId="0" applyFont="1" applyAlignment="1">
      <alignment horizontal="center" vertical="center"/>
    </xf>
    <xf numFmtId="0" fontId="15" fillId="2" borderId="1" xfId="0" applyFont="1" applyFill="1" applyBorder="1" applyAlignment="1">
      <alignment vertical="center"/>
    </xf>
    <xf numFmtId="0" fontId="17" fillId="2" borderId="1" xfId="0" applyFont="1" applyFill="1" applyBorder="1" applyAlignment="1">
      <alignment horizontal="center" vertical="center"/>
    </xf>
    <xf numFmtId="0" fontId="18" fillId="0" borderId="0" xfId="0" applyFont="1" applyAlignment="1">
      <alignment vertical="center"/>
    </xf>
    <xf numFmtId="0" fontId="18" fillId="0" borderId="1" xfId="0" applyFont="1" applyBorder="1" applyAlignment="1">
      <alignment vertical="center"/>
    </xf>
    <xf numFmtId="0" fontId="17" fillId="0" borderId="1" xfId="0" applyFont="1" applyBorder="1" applyAlignment="1">
      <alignment horizontal="center" vertical="center"/>
    </xf>
    <xf numFmtId="0" fontId="6" fillId="0" borderId="1" xfId="0" applyFont="1" applyBorder="1" applyAlignment="1" applyProtection="1">
      <alignment horizontal="left" vertical="center" wrapText="1"/>
      <protection locked="0"/>
    </xf>
    <xf numFmtId="0" fontId="5" fillId="5" borderId="3" xfId="0" applyFont="1" applyFill="1" applyBorder="1" applyAlignment="1" applyProtection="1">
      <alignment horizontal="left" vertical="center"/>
      <protection locked="0"/>
    </xf>
    <xf numFmtId="0" fontId="5" fillId="5" borderId="0" xfId="0" applyFont="1" applyFill="1" applyAlignment="1" applyProtection="1">
      <alignment horizontal="left" vertical="center"/>
      <protection locked="0"/>
    </xf>
    <xf numFmtId="0" fontId="5" fillId="5" borderId="4" xfId="0" applyFont="1" applyFill="1" applyBorder="1" applyAlignment="1" applyProtection="1">
      <alignment horizontal="left" vertical="center"/>
      <protection locked="0"/>
    </xf>
    <xf numFmtId="0" fontId="6" fillId="0" borderId="3" xfId="0" applyFont="1" applyBorder="1" applyAlignment="1" applyProtection="1">
      <alignment horizontal="left" vertical="center" wrapText="1"/>
      <protection locked="0"/>
    </xf>
    <xf numFmtId="0" fontId="6" fillId="0" borderId="0" xfId="0" applyFont="1" applyAlignment="1" applyProtection="1">
      <alignment horizontal="left" vertical="center" wrapText="1"/>
      <protection locked="0"/>
    </xf>
    <xf numFmtId="0" fontId="6" fillId="0" borderId="4" xfId="0" applyFont="1" applyBorder="1" applyAlignment="1" applyProtection="1">
      <alignment horizontal="left" vertical="center" wrapText="1"/>
      <protection locked="0"/>
    </xf>
    <xf numFmtId="0" fontId="7" fillId="0" borderId="0" xfId="0" applyFont="1" applyAlignment="1" applyProtection="1">
      <alignment horizontal="left" vertical="center" wrapText="1"/>
      <protection locked="0"/>
    </xf>
    <xf numFmtId="0" fontId="5" fillId="0" borderId="0" xfId="0" applyFont="1" applyAlignment="1" applyProtection="1">
      <alignment horizontal="left" vertical="center" wrapText="1"/>
      <protection locked="0"/>
    </xf>
    <xf numFmtId="0" fontId="7" fillId="0" borderId="0" xfId="0" applyFont="1" applyAlignment="1" applyProtection="1">
      <alignment horizontal="left" vertical="center"/>
      <protection locked="0"/>
    </xf>
    <xf numFmtId="0" fontId="5" fillId="0" borderId="0" xfId="0" applyFont="1" applyAlignment="1" applyProtection="1">
      <alignment horizontal="left" vertical="center"/>
      <protection locked="0"/>
    </xf>
    <xf numFmtId="0" fontId="5" fillId="0" borderId="0" xfId="3" applyFont="1" applyFill="1" applyBorder="1" applyAlignment="1" applyProtection="1">
      <alignment horizontal="center" vertical="center"/>
      <protection locked="0"/>
    </xf>
    <xf numFmtId="0" fontId="5" fillId="5" borderId="0" xfId="0" applyFont="1" applyFill="1" applyAlignment="1" applyProtection="1">
      <alignment horizontal="center" vertical="center"/>
      <protection locked="0"/>
    </xf>
    <xf numFmtId="0" fontId="5" fillId="10" borderId="5" xfId="0" applyFont="1" applyFill="1" applyBorder="1" applyAlignment="1" applyProtection="1">
      <alignment horizontal="center" vertical="center"/>
      <protection locked="0"/>
    </xf>
    <xf numFmtId="0" fontId="5" fillId="10" borderId="6" xfId="0" applyFont="1" applyFill="1" applyBorder="1" applyAlignment="1" applyProtection="1">
      <alignment horizontal="center" vertical="center"/>
      <protection locked="0"/>
    </xf>
    <xf numFmtId="0" fontId="5" fillId="10" borderId="2" xfId="0" applyFont="1" applyFill="1" applyBorder="1" applyAlignment="1" applyProtection="1">
      <alignment horizontal="center" vertical="center"/>
      <protection locked="0"/>
    </xf>
    <xf numFmtId="0" fontId="5" fillId="11" borderId="5" xfId="3" applyFont="1" applyFill="1" applyBorder="1" applyAlignment="1" applyProtection="1">
      <alignment horizontal="center" vertical="center"/>
      <protection locked="0"/>
    </xf>
    <xf numFmtId="0" fontId="5" fillId="11" borderId="6" xfId="3" applyFont="1" applyFill="1" applyBorder="1" applyAlignment="1" applyProtection="1">
      <alignment horizontal="center" vertical="center"/>
      <protection locked="0"/>
    </xf>
    <xf numFmtId="0" fontId="5" fillId="11" borderId="2" xfId="3" applyFont="1" applyFill="1" applyBorder="1" applyAlignment="1" applyProtection="1">
      <alignment horizontal="center" vertical="center"/>
      <protection locked="0"/>
    </xf>
    <xf numFmtId="0" fontId="5" fillId="12" borderId="5" xfId="3" applyFont="1" applyFill="1" applyBorder="1" applyAlignment="1" applyProtection="1">
      <alignment horizontal="center" vertical="center"/>
      <protection locked="0"/>
    </xf>
    <xf numFmtId="0" fontId="5" fillId="12" borderId="6" xfId="3" applyFont="1" applyFill="1" applyBorder="1" applyAlignment="1" applyProtection="1">
      <alignment horizontal="center" vertical="center"/>
      <protection locked="0"/>
    </xf>
    <xf numFmtId="0" fontId="5" fillId="12" borderId="2" xfId="3" applyFont="1" applyFill="1" applyBorder="1" applyAlignment="1" applyProtection="1">
      <alignment horizontal="center" vertical="center"/>
      <protection locked="0"/>
    </xf>
    <xf numFmtId="0" fontId="5" fillId="10" borderId="7" xfId="0" applyFont="1" applyFill="1" applyBorder="1" applyAlignment="1" applyProtection="1">
      <alignment horizontal="center" vertical="center"/>
      <protection locked="0"/>
    </xf>
    <xf numFmtId="0" fontId="5" fillId="10" borderId="8" xfId="0" applyFont="1" applyFill="1" applyBorder="1" applyAlignment="1" applyProtection="1">
      <alignment horizontal="center" vertical="center"/>
      <protection locked="0"/>
    </xf>
    <xf numFmtId="0" fontId="5" fillId="10" borderId="9" xfId="0" applyFont="1" applyFill="1" applyBorder="1" applyAlignment="1" applyProtection="1">
      <alignment horizontal="center" vertical="center"/>
      <protection locked="0"/>
    </xf>
    <xf numFmtId="0" fontId="5" fillId="11" borderId="7" xfId="0" applyFont="1" applyFill="1" applyBorder="1" applyAlignment="1" applyProtection="1">
      <alignment horizontal="center" vertical="center"/>
      <protection locked="0"/>
    </xf>
    <xf numFmtId="0" fontId="5" fillId="11" borderId="8" xfId="0" applyFont="1" applyFill="1" applyBorder="1" applyAlignment="1" applyProtection="1">
      <alignment horizontal="center" vertical="center"/>
      <protection locked="0"/>
    </xf>
    <xf numFmtId="0" fontId="5" fillId="11" borderId="9" xfId="0" applyFont="1" applyFill="1" applyBorder="1" applyAlignment="1" applyProtection="1">
      <alignment horizontal="center" vertical="center"/>
      <protection locked="0"/>
    </xf>
    <xf numFmtId="0" fontId="5" fillId="12" borderId="7" xfId="0" applyFont="1" applyFill="1" applyBorder="1" applyAlignment="1" applyProtection="1">
      <alignment horizontal="center" vertical="center"/>
      <protection locked="0"/>
    </xf>
    <xf numFmtId="0" fontId="5" fillId="12" borderId="8" xfId="0" applyFont="1" applyFill="1" applyBorder="1" applyAlignment="1" applyProtection="1">
      <alignment horizontal="center" vertical="center"/>
      <protection locked="0"/>
    </xf>
    <xf numFmtId="0" fontId="5" fillId="12" borderId="9" xfId="0" applyFont="1" applyFill="1" applyBorder="1" applyAlignment="1" applyProtection="1">
      <alignment horizontal="center" vertical="center"/>
      <protection locked="0"/>
    </xf>
    <xf numFmtId="0" fontId="5" fillId="5" borderId="5" xfId="0" applyFont="1" applyFill="1" applyBorder="1" applyAlignment="1">
      <alignment horizontal="left" vertical="center" wrapText="1"/>
    </xf>
    <xf numFmtId="0" fontId="5" fillId="5" borderId="6" xfId="0" applyFont="1" applyFill="1" applyBorder="1" applyAlignment="1">
      <alignment horizontal="left" vertical="center" wrapText="1"/>
    </xf>
    <xf numFmtId="0" fontId="6" fillId="0" borderId="1" xfId="0" applyFont="1" applyBorder="1" applyAlignment="1">
      <alignment horizontal="left" vertical="center" wrapText="1"/>
    </xf>
    <xf numFmtId="0" fontId="5" fillId="13" borderId="5" xfId="0" applyFont="1" applyFill="1" applyBorder="1" applyAlignment="1" applyProtection="1">
      <alignment horizontal="left" vertical="center"/>
      <protection locked="0"/>
    </xf>
    <xf numFmtId="0" fontId="5" fillId="13" borderId="6" xfId="0" applyFont="1" applyFill="1" applyBorder="1" applyAlignment="1" applyProtection="1">
      <alignment horizontal="left" vertical="center"/>
      <protection locked="0"/>
    </xf>
    <xf numFmtId="0" fontId="5" fillId="13" borderId="2" xfId="0" applyFont="1" applyFill="1" applyBorder="1" applyAlignment="1" applyProtection="1">
      <alignment horizontal="left" vertical="center"/>
      <protection locked="0"/>
    </xf>
    <xf numFmtId="0" fontId="5" fillId="13" borderId="5" xfId="0" applyFont="1" applyFill="1" applyBorder="1" applyAlignment="1" applyProtection="1">
      <alignment horizontal="left" vertical="center" wrapText="1"/>
      <protection locked="0"/>
    </xf>
    <xf numFmtId="0" fontId="5" fillId="13" borderId="6" xfId="0" applyFont="1" applyFill="1" applyBorder="1" applyAlignment="1" applyProtection="1">
      <alignment horizontal="left" vertical="center" wrapText="1"/>
      <protection locked="0"/>
    </xf>
    <xf numFmtId="0" fontId="10" fillId="0" borderId="1" xfId="0" applyFont="1" applyBorder="1" applyAlignment="1">
      <alignment horizontal="left" vertical="center" wrapText="1"/>
    </xf>
    <xf numFmtId="0" fontId="6" fillId="0" borderId="5" xfId="0" applyFont="1" applyBorder="1" applyAlignment="1" applyProtection="1">
      <alignment horizontal="left" vertical="center"/>
      <protection locked="0"/>
    </xf>
    <xf numFmtId="0" fontId="6" fillId="0" borderId="6" xfId="0" applyFont="1" applyBorder="1" applyAlignment="1" applyProtection="1">
      <alignment horizontal="left" vertical="center"/>
      <protection locked="0"/>
    </xf>
    <xf numFmtId="0" fontId="6" fillId="0" borderId="2" xfId="0" applyFont="1" applyBorder="1" applyAlignment="1" applyProtection="1">
      <alignment horizontal="left" vertical="center"/>
      <protection locked="0"/>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5" fillId="5" borderId="1" xfId="0" applyFont="1" applyFill="1" applyBorder="1" applyAlignment="1">
      <alignment horizontal="left" vertical="center" wrapText="1"/>
    </xf>
  </cellXfs>
  <cellStyles count="5">
    <cellStyle name="40% - Accent5" xfId="4" builtinId="47"/>
    <cellStyle name="Comma 2" xfId="1" xr:uid="{00000000-0005-0000-0000-000002000000}"/>
    <cellStyle name="Good" xfId="3" builtinId="26"/>
    <cellStyle name="Hyperlink" xfId="2" builtinId="8"/>
    <cellStyle name="Normal" xfId="0" builtinId="0"/>
  </cellStyles>
  <dxfs count="12">
    <dxf>
      <font>
        <strike val="0"/>
        <outline val="0"/>
        <shadow val="0"/>
        <u val="none"/>
        <vertAlign val="baseline"/>
        <sz val="10"/>
        <name val="Calibri"/>
        <family val="2"/>
        <scheme val="none"/>
      </font>
      <numFmt numFmtId="2" formatCode="0.00"/>
      <alignment horizontal="right" vertical="center" textRotation="0" wrapText="0" indent="0" justifyLastLine="0" shrinkToFit="0" readingOrder="0"/>
      <protection locked="0" hidden="0"/>
    </dxf>
    <dxf>
      <font>
        <strike val="0"/>
        <outline val="0"/>
        <shadow val="0"/>
        <u val="none"/>
        <vertAlign val="baseline"/>
        <sz val="10"/>
        <name val="Calibri"/>
        <family val="2"/>
        <scheme val="none"/>
      </font>
      <numFmt numFmtId="2" formatCode="0.00"/>
      <alignment horizontal="right" vertical="center" textRotation="0" wrapText="0" indent="0" justifyLastLine="0" shrinkToFit="0" readingOrder="0"/>
      <protection locked="1" hidden="0"/>
    </dxf>
    <dxf>
      <font>
        <strike val="0"/>
        <outline val="0"/>
        <shadow val="0"/>
        <u val="none"/>
        <vertAlign val="baseline"/>
        <sz val="10"/>
        <name val="Calibri"/>
        <family val="2"/>
        <scheme val="none"/>
      </font>
      <numFmt numFmtId="2" formatCode="0.00"/>
      <alignment horizontal="right" vertical="center" textRotation="0" wrapText="0" indent="0" justifyLastLine="0" shrinkToFit="0" readingOrder="0"/>
      <protection locked="1" hidden="0"/>
    </dxf>
    <dxf>
      <font>
        <strike val="0"/>
        <outline val="0"/>
        <shadow val="0"/>
        <u val="none"/>
        <vertAlign val="baseline"/>
        <sz val="10"/>
        <name val="Calibri"/>
        <family val="2"/>
        <scheme val="none"/>
      </font>
      <numFmt numFmtId="0" formatCode="General"/>
      <alignment vertical="center" textRotation="0" indent="0" justifyLastLine="0" shrinkToFit="0" readingOrder="0"/>
      <protection locked="0" hidden="0"/>
    </dxf>
    <dxf>
      <font>
        <strike val="0"/>
        <outline val="0"/>
        <shadow val="0"/>
        <u val="none"/>
        <vertAlign val="baseline"/>
        <sz val="10"/>
        <name val="Calibri"/>
        <family val="2"/>
        <scheme val="none"/>
      </font>
      <alignment vertical="center" textRotation="0" indent="0" justifyLastLine="0" shrinkToFit="0" readingOrder="0"/>
      <protection locked="0" hidden="0"/>
    </dxf>
    <dxf>
      <font>
        <strike val="0"/>
        <outline val="0"/>
        <shadow val="0"/>
        <u val="none"/>
        <vertAlign val="baseline"/>
        <sz val="10"/>
        <name val="Calibri"/>
        <family val="2"/>
        <scheme val="none"/>
      </font>
      <alignment vertical="center" textRotation="0" indent="0" justifyLastLine="0" shrinkToFit="0" readingOrder="0"/>
      <protection locked="0" hidden="0"/>
    </dxf>
    <dxf>
      <font>
        <strike val="0"/>
        <outline val="0"/>
        <shadow val="0"/>
        <u val="none"/>
        <vertAlign val="baseline"/>
        <sz val="10"/>
        <name val="Calibri"/>
        <family val="2"/>
        <scheme val="none"/>
      </font>
      <alignment horizontal="right" vertical="center" textRotation="0" wrapText="0" indent="0" justifyLastLine="0" shrinkToFit="0" readingOrder="0"/>
      <protection locked="0" hidden="0"/>
    </dxf>
    <dxf>
      <font>
        <b/>
        <i val="0"/>
        <strike val="0"/>
        <condense val="0"/>
        <extend val="0"/>
        <outline val="0"/>
        <shadow val="0"/>
        <u val="none"/>
        <vertAlign val="baseline"/>
        <sz val="10"/>
        <color theme="1"/>
        <name val="Calibri"/>
        <family val="2"/>
        <scheme val="none"/>
      </font>
      <fill>
        <patternFill patternType="none">
          <fgColor indexed="64"/>
          <bgColor indexed="65"/>
        </patternFill>
      </fill>
      <alignment horizontal="right" vertical="center" textRotation="0" wrapText="0" indent="0" justifyLastLine="0" shrinkToFit="0" readingOrder="0"/>
      <protection locked="0" hidden="0"/>
    </dxf>
    <dxf>
      <fill>
        <patternFill>
          <bgColor rgb="FFFF0000"/>
        </patternFill>
      </fill>
    </dxf>
    <dxf>
      <fill>
        <patternFill>
          <bgColor rgb="FF92D050"/>
        </patternFill>
      </fill>
    </dxf>
    <dxf>
      <fill>
        <patternFill>
          <bgColor rgb="FFC00000"/>
        </patternFill>
      </fill>
    </dxf>
    <dxf>
      <fill>
        <patternFill>
          <bgColor rgb="FFFF000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E1A4548-2689-4E0A-B78D-0B28E352FC11}" name="Table1" displayName="Table1" ref="A49:F52" totalsRowShown="0" headerRowDxfId="7" dataDxfId="6">
  <sortState xmlns:xlrd2="http://schemas.microsoft.com/office/spreadsheetml/2017/richdata2" ref="A50:F52">
    <sortCondition ref="A53:A65"/>
  </sortState>
  <tableColumns count="6">
    <tableColumn id="1" xr3:uid="{7096CC00-9D72-47D5-BE04-EC83DA644BD5}" name="Vendor" dataDxfId="5"/>
    <tableColumn id="2" xr3:uid="{80304E50-6D6F-4A7D-A739-8C382EA06979}" name="Technical Score" dataDxfId="4"/>
    <tableColumn id="3" xr3:uid="{EB372F4A-85D7-4076-ADB0-27C879812E2F}" name="Technical Ranking" dataDxfId="3"/>
    <tableColumn id="5" xr3:uid="{C5B595D6-9683-46D2-968B-AAABF78A411D}" name="Financial score" dataDxfId="2"/>
    <tableColumn id="6" xr3:uid="{F6702CA2-C0A3-44CD-B0D8-5221638A430F}" name="Financial ranking" dataDxfId="1"/>
    <tableColumn id="7" xr3:uid="{80229970-2387-47DC-8D70-AE04DEDF39E7}" name="Total scor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un.org/Depts/ptd/about-us/un-supplier-code-conduct" TargetMode="Externa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2:H18"/>
  <sheetViews>
    <sheetView zoomScale="115" zoomScaleNormal="115" workbookViewId="0">
      <selection activeCell="B24" sqref="B24"/>
    </sheetView>
  </sheetViews>
  <sheetFormatPr defaultColWidth="65.42578125" defaultRowHeight="14.45"/>
  <cols>
    <col min="1" max="1" width="3" style="106" bestFit="1" customWidth="1"/>
    <col min="2" max="2" width="124.28515625" style="108" bestFit="1" customWidth="1"/>
    <col min="3" max="3" width="8.28515625" style="108" bestFit="1" customWidth="1"/>
    <col min="4" max="4" width="38.28515625" style="108" bestFit="1" customWidth="1"/>
    <col min="5" max="5" width="8.28515625" style="108" bestFit="1" customWidth="1"/>
    <col min="6" max="6" width="38.28515625" style="108" bestFit="1" customWidth="1"/>
    <col min="7" max="7" width="8.28515625" style="108" bestFit="1" customWidth="1"/>
    <col min="8" max="8" width="38.28515625" style="108" bestFit="1" customWidth="1"/>
    <col min="9" max="16384" width="65.42578125" style="108"/>
  </cols>
  <sheetData>
    <row r="2" spans="1:8">
      <c r="B2" s="107" t="s">
        <v>0</v>
      </c>
    </row>
    <row r="4" spans="1:8" s="112" customFormat="1" ht="28.9">
      <c r="A4" s="109"/>
      <c r="B4" s="110" t="s">
        <v>1</v>
      </c>
      <c r="C4" s="111" t="s">
        <v>2</v>
      </c>
      <c r="D4" s="111" t="s">
        <v>3</v>
      </c>
      <c r="E4" s="111" t="s">
        <v>4</v>
      </c>
      <c r="F4" s="111" t="s">
        <v>3</v>
      </c>
      <c r="G4" s="111" t="s">
        <v>5</v>
      </c>
      <c r="H4" s="111" t="s">
        <v>3</v>
      </c>
    </row>
    <row r="5" spans="1:8">
      <c r="A5" s="106">
        <v>1</v>
      </c>
      <c r="B5" s="113" t="s">
        <v>6</v>
      </c>
      <c r="C5" s="113"/>
      <c r="D5" s="113"/>
      <c r="E5" s="113"/>
      <c r="F5" s="113"/>
      <c r="G5" s="113"/>
      <c r="H5" s="113"/>
    </row>
    <row r="6" spans="1:8" ht="28.9">
      <c r="A6" s="106">
        <v>2</v>
      </c>
      <c r="B6" s="104" t="s">
        <v>7</v>
      </c>
      <c r="C6" s="113"/>
      <c r="D6" s="113"/>
      <c r="E6" s="113"/>
      <c r="F6" s="113"/>
      <c r="G6" s="113"/>
      <c r="H6" s="113"/>
    </row>
    <row r="7" spans="1:8" ht="28.9">
      <c r="A7" s="106">
        <v>3</v>
      </c>
      <c r="B7" s="104" t="s">
        <v>8</v>
      </c>
      <c r="C7" s="113"/>
      <c r="D7" s="113"/>
      <c r="E7" s="113"/>
      <c r="F7" s="113"/>
      <c r="G7" s="113"/>
      <c r="H7" s="113"/>
    </row>
    <row r="8" spans="1:8">
      <c r="A8" s="106">
        <v>4</v>
      </c>
      <c r="B8" s="113" t="s">
        <v>9</v>
      </c>
      <c r="C8" s="113"/>
      <c r="D8" s="113"/>
      <c r="E8" s="113"/>
      <c r="F8" s="113"/>
      <c r="G8" s="113"/>
      <c r="H8" s="113"/>
    </row>
    <row r="9" spans="1:8" ht="28.9">
      <c r="A9" s="106">
        <v>5</v>
      </c>
      <c r="B9" s="104" t="s">
        <v>10</v>
      </c>
      <c r="C9" s="113"/>
      <c r="D9" s="113"/>
      <c r="E9" s="113"/>
      <c r="F9" s="113"/>
      <c r="G9" s="113"/>
      <c r="H9" s="113"/>
    </row>
    <row r="10" spans="1:8">
      <c r="A10" s="106">
        <v>6</v>
      </c>
      <c r="B10" s="114" t="s">
        <v>11</v>
      </c>
      <c r="C10" s="113"/>
      <c r="D10" s="113"/>
      <c r="E10" s="113"/>
      <c r="F10" s="113"/>
      <c r="G10" s="113"/>
      <c r="H10" s="113"/>
    </row>
    <row r="12" spans="1:8" s="118" customFormat="1">
      <c r="A12" s="115"/>
      <c r="B12" s="116" t="s">
        <v>12</v>
      </c>
      <c r="C12" s="117"/>
      <c r="D12" s="117"/>
      <c r="E12" s="117"/>
      <c r="F12" s="117"/>
      <c r="G12" s="117"/>
      <c r="H12" s="117"/>
    </row>
    <row r="13" spans="1:8" s="118" customFormat="1">
      <c r="A13" s="106">
        <v>9</v>
      </c>
      <c r="B13" s="104" t="s">
        <v>13</v>
      </c>
      <c r="C13" s="119"/>
      <c r="D13" s="119"/>
      <c r="E13" s="119"/>
      <c r="F13" s="119"/>
      <c r="G13" s="119"/>
      <c r="H13" s="119"/>
    </row>
    <row r="14" spans="1:8" s="118" customFormat="1">
      <c r="A14" s="106">
        <v>10</v>
      </c>
      <c r="B14" s="105" t="s">
        <v>14</v>
      </c>
      <c r="C14" s="119"/>
      <c r="D14" s="119"/>
      <c r="E14" s="119"/>
      <c r="F14" s="119"/>
      <c r="G14" s="119"/>
      <c r="H14" s="119"/>
    </row>
    <row r="15" spans="1:8" s="118" customFormat="1">
      <c r="A15" s="106">
        <v>11</v>
      </c>
      <c r="B15" s="104" t="s">
        <v>15</v>
      </c>
      <c r="C15" s="119"/>
      <c r="D15" s="119"/>
      <c r="E15" s="119"/>
      <c r="F15" s="119"/>
      <c r="G15" s="119"/>
      <c r="H15" s="119"/>
    </row>
    <row r="16" spans="1:8" s="118" customFormat="1">
      <c r="A16" s="106">
        <v>12</v>
      </c>
      <c r="B16" s="104" t="s">
        <v>16</v>
      </c>
      <c r="C16" s="120"/>
      <c r="D16" s="120"/>
      <c r="E16" s="120"/>
      <c r="F16" s="120"/>
      <c r="G16" s="120"/>
      <c r="H16" s="120"/>
    </row>
    <row r="17" spans="1:8" s="118" customFormat="1">
      <c r="A17" s="106">
        <v>13</v>
      </c>
      <c r="B17" s="104" t="s">
        <v>17</v>
      </c>
      <c r="C17" s="120"/>
      <c r="D17" s="120"/>
      <c r="E17" s="120"/>
      <c r="F17" s="120"/>
      <c r="G17" s="120"/>
      <c r="H17" s="120"/>
    </row>
    <row r="18" spans="1:8" s="118" customFormat="1">
      <c r="A18" s="106">
        <v>14</v>
      </c>
      <c r="B18" s="104" t="s">
        <v>18</v>
      </c>
      <c r="C18" s="120"/>
      <c r="D18" s="120"/>
      <c r="E18" s="120"/>
      <c r="F18" s="120"/>
      <c r="G18" s="120"/>
      <c r="H18" s="120"/>
    </row>
  </sheetData>
  <conditionalFormatting sqref="C13:D14">
    <cfRule type="containsText" dxfId="11" priority="34" stopIfTrue="1" operator="containsText" text="NO">
      <formula>NOT(ISERROR(SEARCH("NO",C13)))</formula>
    </cfRule>
  </conditionalFormatting>
  <conditionalFormatting sqref="B4 C1:H11 C13:H65524">
    <cfRule type="containsText" dxfId="10" priority="24" stopIfTrue="1" operator="containsText" text="NO">
      <formula>NOT(ISERROR(SEARCH("NO",B1)))</formula>
    </cfRule>
  </conditionalFormatting>
  <conditionalFormatting sqref="C13:H14">
    <cfRule type="containsText" dxfId="9" priority="30" stopIfTrue="1" operator="containsText" text="YES">
      <formula>NOT(ISERROR(SEARCH("YES",C13)))</formula>
    </cfRule>
  </conditionalFormatting>
  <conditionalFormatting sqref="E13:H14">
    <cfRule type="containsText" dxfId="8" priority="7" stopIfTrue="1" operator="containsText" text="NO">
      <formula>NOT(ISERROR(SEARCH("NO",E13)))</formula>
    </cfRule>
  </conditionalFormatting>
  <hyperlinks>
    <hyperlink ref="B10" r:id="rId1" xr:uid="{96B4997D-C729-401E-822D-E6EFC700751D}"/>
  </hyperlinks>
  <pageMargins left="0.70866141732283472" right="0.70866141732283472" top="0.74803149606299213" bottom="0.74803149606299213" header="0.31496062992125984" footer="0.31496062992125984"/>
  <pageSetup paperSize="9" scale="57" orientation="landscape"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F0FD3-FD4C-4D4D-B8A8-E9602D078FB1}">
  <sheetPr>
    <tabColor rgb="FFFF0000"/>
  </sheetPr>
  <dimension ref="A2:P84"/>
  <sheetViews>
    <sheetView tabSelected="1" topLeftCell="A30" zoomScale="130" zoomScaleNormal="130" zoomScaleSheetLayoutView="75" workbookViewId="0">
      <selection activeCell="B39" sqref="B39:C39"/>
    </sheetView>
  </sheetViews>
  <sheetFormatPr defaultColWidth="8.5703125" defaultRowHeight="21.6" customHeight="1"/>
  <cols>
    <col min="1" max="1" width="5" style="4" customWidth="1"/>
    <col min="2" max="2" width="20.42578125" style="4" bestFit="1" customWidth="1"/>
    <col min="3" max="3" width="19.28515625" style="4" customWidth="1"/>
    <col min="4" max="4" width="13.140625" style="4" bestFit="1" customWidth="1"/>
    <col min="5" max="5" width="15" style="4" bestFit="1" customWidth="1"/>
    <col min="6" max="6" width="12.42578125" style="81" bestFit="1" customWidth="1"/>
    <col min="7" max="7" width="14.140625" style="81" bestFit="1" customWidth="1"/>
    <col min="8" max="8" width="8.7109375" style="4" customWidth="1"/>
    <col min="9" max="9" width="10" style="83" bestFit="1" customWidth="1"/>
    <col min="10" max="10" width="38.5703125" style="83" customWidth="1"/>
    <col min="11" max="11" width="13.42578125" style="4" bestFit="1" customWidth="1"/>
    <col min="12" max="12" width="15.5703125" style="83" customWidth="1"/>
    <col min="13" max="13" width="33.42578125" style="83" customWidth="1"/>
    <col min="14" max="14" width="13.42578125" style="4" bestFit="1" customWidth="1"/>
    <col min="15" max="15" width="13" style="83" bestFit="1" customWidth="1"/>
    <col min="16" max="16" width="32.5703125" style="83" bestFit="1" customWidth="1"/>
    <col min="17" max="16384" width="8.5703125" style="4"/>
  </cols>
  <sheetData>
    <row r="2" spans="1:16" ht="21.6" customHeight="1">
      <c r="A2" s="1" t="s">
        <v>19</v>
      </c>
      <c r="B2" s="2"/>
      <c r="C2" s="2"/>
    </row>
    <row r="3" spans="1:16" ht="21.6" customHeight="1">
      <c r="A3" s="3"/>
    </row>
    <row r="4" spans="1:16" ht="21.6" customHeight="1">
      <c r="A4" s="5">
        <v>1</v>
      </c>
      <c r="B4" s="121" t="s">
        <v>20</v>
      </c>
      <c r="C4" s="121"/>
      <c r="D4" s="7">
        <v>20</v>
      </c>
      <c r="E4" s="84"/>
    </row>
    <row r="5" spans="1:16" ht="21.6" customHeight="1">
      <c r="A5" s="5">
        <v>2</v>
      </c>
      <c r="B5" s="121" t="s">
        <v>21</v>
      </c>
      <c r="C5" s="121"/>
      <c r="D5" s="7">
        <v>60</v>
      </c>
      <c r="E5" s="84"/>
    </row>
    <row r="6" spans="1:16" ht="21.6" customHeight="1">
      <c r="A6" s="5">
        <v>3</v>
      </c>
      <c r="B6" s="121" t="s">
        <v>22</v>
      </c>
      <c r="C6" s="121"/>
      <c r="D6" s="7">
        <v>20</v>
      </c>
      <c r="E6" s="84"/>
    </row>
    <row r="7" spans="1:16" ht="21.6" customHeight="1">
      <c r="A7" s="8"/>
      <c r="B7" s="9"/>
      <c r="C7" s="10"/>
      <c r="D7" s="9"/>
      <c r="E7" s="9"/>
    </row>
    <row r="8" spans="1:16" ht="21.6" customHeight="1">
      <c r="A8" s="122" t="s">
        <v>23</v>
      </c>
      <c r="B8" s="123"/>
      <c r="C8" s="124"/>
      <c r="D8" s="3"/>
      <c r="E8" s="3"/>
    </row>
    <row r="9" spans="1:16" ht="21.6" customHeight="1">
      <c r="A9" s="125" t="s">
        <v>24</v>
      </c>
      <c r="B9" s="126"/>
      <c r="C9" s="127"/>
      <c r="I9" s="4"/>
      <c r="J9" s="4"/>
    </row>
    <row r="10" spans="1:16" ht="21.6" customHeight="1">
      <c r="A10" s="11" t="s">
        <v>25</v>
      </c>
      <c r="B10" s="12" t="s">
        <v>26</v>
      </c>
      <c r="C10" s="12" t="s">
        <v>27</v>
      </c>
      <c r="D10" s="3"/>
      <c r="E10" s="3"/>
      <c r="F10" s="85"/>
      <c r="G10" s="85"/>
      <c r="H10" s="3"/>
      <c r="I10" s="3"/>
      <c r="J10" s="3"/>
      <c r="K10" s="3"/>
      <c r="L10" s="3"/>
      <c r="M10" s="3"/>
      <c r="N10" s="3"/>
      <c r="O10" s="3"/>
      <c r="P10" s="3"/>
    </row>
    <row r="11" spans="1:16" ht="21.6" customHeight="1">
      <c r="A11" s="5">
        <v>10</v>
      </c>
      <c r="B11" s="13" t="s">
        <v>28</v>
      </c>
      <c r="C11" s="6" t="s">
        <v>29</v>
      </c>
      <c r="D11" s="86"/>
      <c r="E11" s="86"/>
      <c r="F11" s="87"/>
      <c r="G11" s="87"/>
      <c r="H11" s="86"/>
      <c r="I11" s="86"/>
      <c r="J11" s="86"/>
      <c r="K11" s="86"/>
      <c r="L11" s="86"/>
      <c r="M11" s="86"/>
      <c r="N11" s="86"/>
      <c r="O11" s="86"/>
      <c r="P11" s="86"/>
    </row>
    <row r="12" spans="1:16" ht="21.6" customHeight="1">
      <c r="A12" s="14">
        <v>7</v>
      </c>
      <c r="B12" s="15" t="s">
        <v>30</v>
      </c>
      <c r="C12" s="6" t="s">
        <v>31</v>
      </c>
      <c r="D12" s="86"/>
      <c r="E12" s="86"/>
      <c r="F12" s="87"/>
      <c r="G12" s="87"/>
      <c r="H12" s="86"/>
      <c r="I12" s="88"/>
      <c r="J12" s="88"/>
      <c r="K12" s="88"/>
      <c r="L12" s="88"/>
      <c r="M12" s="88"/>
      <c r="N12" s="88"/>
      <c r="O12" s="88"/>
      <c r="P12" s="88"/>
    </row>
    <row r="13" spans="1:16" ht="21.6" customHeight="1">
      <c r="A13" s="14">
        <v>4</v>
      </c>
      <c r="B13" s="16" t="s">
        <v>32</v>
      </c>
      <c r="C13" s="6" t="s">
        <v>33</v>
      </c>
      <c r="D13" s="84"/>
      <c r="E13" s="84"/>
      <c r="F13" s="89"/>
      <c r="G13" s="89"/>
      <c r="H13" s="84"/>
      <c r="I13" s="84"/>
      <c r="J13" s="4"/>
      <c r="L13" s="4"/>
      <c r="M13" s="4"/>
      <c r="O13" s="4"/>
      <c r="P13" s="4"/>
    </row>
    <row r="14" spans="1:16" ht="21.6" customHeight="1">
      <c r="A14" s="14">
        <v>1</v>
      </c>
      <c r="B14" s="17" t="s">
        <v>34</v>
      </c>
      <c r="C14" s="6" t="s">
        <v>35</v>
      </c>
      <c r="D14" s="84"/>
      <c r="E14" s="84"/>
      <c r="F14" s="89"/>
      <c r="G14" s="89"/>
      <c r="H14" s="84"/>
      <c r="I14" s="84"/>
      <c r="J14" s="4"/>
      <c r="L14" s="4"/>
      <c r="M14" s="4"/>
      <c r="O14" s="4"/>
      <c r="P14" s="4"/>
    </row>
    <row r="15" spans="1:16" ht="21.6" customHeight="1">
      <c r="A15" s="128" t="s">
        <v>36</v>
      </c>
      <c r="B15" s="129"/>
      <c r="C15" s="129"/>
      <c r="D15" s="3"/>
      <c r="E15" s="3"/>
      <c r="F15" s="3"/>
    </row>
    <row r="16" spans="1:16" s="90" customFormat="1" ht="21.6" customHeight="1">
      <c r="A16" s="130" t="s">
        <v>37</v>
      </c>
      <c r="B16" s="131"/>
      <c r="C16" s="131"/>
      <c r="F16" s="91"/>
      <c r="G16" s="91"/>
    </row>
    <row r="17" spans="1:16" ht="21.6" customHeight="1">
      <c r="A17" s="3"/>
      <c r="H17" s="132"/>
      <c r="I17" s="132"/>
      <c r="J17" s="132"/>
      <c r="K17" s="132"/>
      <c r="L17" s="132"/>
      <c r="M17" s="132"/>
      <c r="N17" s="132"/>
      <c r="O17" s="132"/>
      <c r="P17" s="132"/>
    </row>
    <row r="18" spans="1:16" ht="21.6" customHeight="1">
      <c r="A18" s="133" t="s">
        <v>38</v>
      </c>
      <c r="B18" s="133"/>
      <c r="C18" s="133"/>
    </row>
    <row r="19" spans="1:16" ht="21.6" customHeight="1">
      <c r="A19" s="133" t="s">
        <v>39</v>
      </c>
      <c r="B19" s="133"/>
      <c r="C19" s="133"/>
    </row>
    <row r="20" spans="1:16" ht="21.6" customHeight="1">
      <c r="A20" s="126"/>
      <c r="B20" s="126"/>
      <c r="C20" s="126"/>
      <c r="D20" s="126"/>
      <c r="E20" s="126"/>
      <c r="F20" s="18"/>
      <c r="G20" s="18"/>
      <c r="H20" s="134" t="s">
        <v>2</v>
      </c>
      <c r="I20" s="135"/>
      <c r="J20" s="136"/>
      <c r="K20" s="137" t="s">
        <v>4</v>
      </c>
      <c r="L20" s="138"/>
      <c r="M20" s="139"/>
      <c r="N20" s="140" t="s">
        <v>5</v>
      </c>
      <c r="O20" s="141"/>
      <c r="P20" s="142"/>
    </row>
    <row r="21" spans="1:16" ht="21.6" customHeight="1">
      <c r="A21" s="126"/>
      <c r="B21" s="126"/>
      <c r="C21" s="126"/>
      <c r="D21" s="126"/>
      <c r="E21" s="126"/>
      <c r="F21" s="18" t="s">
        <v>40</v>
      </c>
      <c r="G21" s="18" t="s">
        <v>40</v>
      </c>
      <c r="H21" s="19" t="s">
        <v>41</v>
      </c>
      <c r="I21" s="20" t="s">
        <v>42</v>
      </c>
      <c r="J21" s="143" t="s">
        <v>43</v>
      </c>
      <c r="K21" s="21" t="s">
        <v>41</v>
      </c>
      <c r="L21" s="22" t="s">
        <v>42</v>
      </c>
      <c r="M21" s="146" t="s">
        <v>43</v>
      </c>
      <c r="N21" s="23" t="s">
        <v>41</v>
      </c>
      <c r="O21" s="24" t="s">
        <v>42</v>
      </c>
      <c r="P21" s="149" t="s">
        <v>43</v>
      </c>
    </row>
    <row r="22" spans="1:16" ht="21.6" customHeight="1">
      <c r="A22" s="126"/>
      <c r="B22" s="126"/>
      <c r="C22" s="126"/>
      <c r="D22" s="126"/>
      <c r="E22" s="126"/>
      <c r="F22" s="18"/>
      <c r="G22" s="18"/>
      <c r="H22" s="20"/>
      <c r="I22" s="20" t="s">
        <v>25</v>
      </c>
      <c r="J22" s="144"/>
      <c r="K22" s="22"/>
      <c r="L22" s="22" t="s">
        <v>25</v>
      </c>
      <c r="M22" s="147"/>
      <c r="N22" s="24"/>
      <c r="O22" s="24" t="s">
        <v>25</v>
      </c>
      <c r="P22" s="150"/>
    </row>
    <row r="23" spans="1:16" ht="21.6" customHeight="1">
      <c r="A23" s="126"/>
      <c r="B23" s="126"/>
      <c r="C23" s="126"/>
      <c r="D23" s="126"/>
      <c r="E23" s="126"/>
      <c r="F23" s="18" t="s">
        <v>44</v>
      </c>
      <c r="G23" s="18" t="s">
        <v>45</v>
      </c>
      <c r="H23" s="20" t="s">
        <v>46</v>
      </c>
      <c r="I23" s="20" t="s">
        <v>47</v>
      </c>
      <c r="J23" s="145"/>
      <c r="K23" s="22" t="s">
        <v>46</v>
      </c>
      <c r="L23" s="22" t="s">
        <v>47</v>
      </c>
      <c r="M23" s="148"/>
      <c r="N23" s="24" t="s">
        <v>46</v>
      </c>
      <c r="O23" s="24" t="s">
        <v>47</v>
      </c>
      <c r="P23" s="151"/>
    </row>
    <row r="24" spans="1:16" ht="21.6" customHeight="1">
      <c r="A24" s="152" t="s">
        <v>48</v>
      </c>
      <c r="B24" s="153"/>
      <c r="C24" s="153"/>
      <c r="D24" s="153"/>
      <c r="E24" s="153"/>
      <c r="F24" s="25">
        <v>0.6</v>
      </c>
      <c r="G24" s="26"/>
      <c r="H24" s="27"/>
      <c r="I24" s="14"/>
      <c r="J24" s="14"/>
      <c r="K24" s="27"/>
      <c r="L24" s="14"/>
      <c r="M24" s="14"/>
      <c r="N24" s="27"/>
      <c r="O24" s="14"/>
      <c r="P24" s="14"/>
    </row>
    <row r="25" spans="1:16" ht="21.6" customHeight="1">
      <c r="A25" s="14">
        <v>1.1000000000000001</v>
      </c>
      <c r="B25" s="160" t="s">
        <v>49</v>
      </c>
      <c r="C25" s="160"/>
      <c r="D25" s="160"/>
      <c r="E25" s="160"/>
      <c r="F25" s="28"/>
      <c r="G25" s="28">
        <v>0.45</v>
      </c>
      <c r="H25" s="29">
        <v>10</v>
      </c>
      <c r="I25" s="7">
        <f>$F$24*$G25*H25*10</f>
        <v>27</v>
      </c>
      <c r="J25" s="30"/>
      <c r="K25" s="29"/>
      <c r="L25" s="7">
        <f t="shared" ref="L25:L26" si="0">$F$24*$G25*K25*10</f>
        <v>0</v>
      </c>
      <c r="M25" s="30"/>
      <c r="N25" s="29"/>
      <c r="O25" s="7">
        <f t="shared" ref="O25:O26" si="1">$F$24*$G25*N25*10</f>
        <v>0</v>
      </c>
      <c r="P25" s="30"/>
    </row>
    <row r="26" spans="1:16" ht="21.6" customHeight="1">
      <c r="A26" s="14">
        <v>1.2</v>
      </c>
      <c r="B26" s="154" t="s">
        <v>50</v>
      </c>
      <c r="C26" s="154"/>
      <c r="D26" s="154"/>
      <c r="E26" s="154"/>
      <c r="F26" s="28"/>
      <c r="G26" s="28">
        <v>0.3</v>
      </c>
      <c r="H26" s="29">
        <v>10</v>
      </c>
      <c r="I26" s="7">
        <f>$F$24*$G26*H26*10</f>
        <v>18</v>
      </c>
      <c r="J26" s="30"/>
      <c r="K26" s="29"/>
      <c r="L26" s="7">
        <f t="shared" si="0"/>
        <v>0</v>
      </c>
      <c r="M26" s="30"/>
      <c r="N26" s="29"/>
      <c r="O26" s="7">
        <f t="shared" si="1"/>
        <v>0</v>
      </c>
      <c r="P26" s="30"/>
    </row>
    <row r="27" spans="1:16" ht="21.6" customHeight="1">
      <c r="A27" s="14">
        <v>1.3</v>
      </c>
      <c r="B27" s="154" t="s">
        <v>51</v>
      </c>
      <c r="C27" s="154"/>
      <c r="D27" s="154"/>
      <c r="E27" s="154"/>
      <c r="F27" s="28"/>
      <c r="G27" s="28">
        <v>0.25</v>
      </c>
      <c r="H27" s="29">
        <v>10</v>
      </c>
      <c r="I27" s="7">
        <f>$F$24*$G27*H27*10</f>
        <v>15</v>
      </c>
      <c r="J27" s="30"/>
      <c r="K27" s="29"/>
      <c r="L27" s="7">
        <f t="shared" ref="L27" si="2">$F$24*$G27*K27*10</f>
        <v>0</v>
      </c>
      <c r="M27" s="30"/>
      <c r="N27" s="29"/>
      <c r="O27" s="7">
        <f t="shared" ref="O27" si="3">$F$24*$G27*N27*10</f>
        <v>0</v>
      </c>
      <c r="P27" s="30"/>
    </row>
    <row r="28" spans="1:16" ht="21.6" customHeight="1">
      <c r="A28" s="166" t="s">
        <v>52</v>
      </c>
      <c r="B28" s="166"/>
      <c r="C28" s="166"/>
      <c r="D28" s="166"/>
      <c r="E28" s="166"/>
      <c r="F28" s="25">
        <v>0.25</v>
      </c>
      <c r="G28" s="31"/>
      <c r="H28" s="29"/>
      <c r="I28" s="32"/>
      <c r="J28" s="32"/>
      <c r="K28" s="29"/>
      <c r="L28" s="33"/>
      <c r="M28" s="32"/>
      <c r="N28" s="29"/>
      <c r="O28" s="33"/>
      <c r="P28" s="32"/>
    </row>
    <row r="29" spans="1:16" ht="21.6" customHeight="1">
      <c r="A29" s="34">
        <v>2.1</v>
      </c>
      <c r="B29" s="164" t="s">
        <v>53</v>
      </c>
      <c r="C29" s="165"/>
      <c r="D29" s="165"/>
      <c r="E29" s="165"/>
      <c r="F29" s="62"/>
      <c r="G29" s="36">
        <v>0.4</v>
      </c>
      <c r="H29" s="29">
        <v>10</v>
      </c>
      <c r="I29" s="26">
        <f>$F$28*$G29*H29*10</f>
        <v>10</v>
      </c>
      <c r="J29" s="30"/>
      <c r="K29" s="29"/>
      <c r="L29" s="7">
        <f t="shared" ref="L29:L31" si="4">$F$28*$G29*K29*10</f>
        <v>0</v>
      </c>
      <c r="M29" s="30"/>
      <c r="N29" s="37"/>
      <c r="O29" s="7">
        <f t="shared" ref="O29:O31" si="5">$F$28*$G29*N29*10</f>
        <v>0</v>
      </c>
      <c r="P29" s="30"/>
    </row>
    <row r="30" spans="1:16" ht="21.6" customHeight="1">
      <c r="A30" s="34">
        <v>2.2000000000000002</v>
      </c>
      <c r="B30" s="164" t="s">
        <v>54</v>
      </c>
      <c r="C30" s="165"/>
      <c r="D30" s="165"/>
      <c r="E30" s="165"/>
      <c r="F30" s="62"/>
      <c r="G30" s="36">
        <v>0.3</v>
      </c>
      <c r="H30" s="29">
        <v>10</v>
      </c>
      <c r="I30" s="26">
        <f>$F$28*$G30*H30*10</f>
        <v>7.5</v>
      </c>
      <c r="J30" s="30"/>
      <c r="K30" s="29"/>
      <c r="L30" s="7">
        <f t="shared" ref="L30" si="6">$F$28*$G30*K30*10</f>
        <v>0</v>
      </c>
      <c r="M30" s="30"/>
      <c r="N30" s="37"/>
      <c r="O30" s="7">
        <f t="shared" ref="O30" si="7">$F$28*$G30*N30*10</f>
        <v>0</v>
      </c>
      <c r="P30" s="30"/>
    </row>
    <row r="31" spans="1:16" ht="21.6" customHeight="1">
      <c r="A31" s="14">
        <v>2.2999999999999998</v>
      </c>
      <c r="B31" s="164" t="s">
        <v>55</v>
      </c>
      <c r="C31" s="165"/>
      <c r="D31" s="165"/>
      <c r="E31" s="165"/>
      <c r="F31" s="62"/>
      <c r="G31" s="38">
        <v>0.3</v>
      </c>
      <c r="H31" s="29">
        <v>10</v>
      </c>
      <c r="I31" s="26">
        <f>$F$28*$G31*H31*10</f>
        <v>7.5</v>
      </c>
      <c r="J31" s="30"/>
      <c r="K31" s="29"/>
      <c r="L31" s="7">
        <f t="shared" si="4"/>
        <v>0</v>
      </c>
      <c r="M31" s="30"/>
      <c r="N31" s="37"/>
      <c r="O31" s="7">
        <f t="shared" si="5"/>
        <v>0</v>
      </c>
      <c r="P31" s="30"/>
    </row>
    <row r="32" spans="1:16" ht="21.6" customHeight="1">
      <c r="A32" s="152" t="s">
        <v>56</v>
      </c>
      <c r="B32" s="153"/>
      <c r="C32" s="153"/>
      <c r="D32" s="153"/>
      <c r="E32" s="153"/>
      <c r="F32" s="25">
        <v>0.1</v>
      </c>
      <c r="G32" s="31"/>
      <c r="H32" s="29"/>
      <c r="I32" s="32"/>
      <c r="J32" s="32"/>
      <c r="K32" s="29"/>
      <c r="L32" s="32"/>
      <c r="M32" s="32"/>
      <c r="N32" s="29"/>
      <c r="O32" s="32"/>
      <c r="P32" s="32"/>
    </row>
    <row r="33" spans="1:16" ht="21.6" customHeight="1">
      <c r="A33" s="39">
        <v>3.1</v>
      </c>
      <c r="B33" s="164" t="s">
        <v>57</v>
      </c>
      <c r="C33" s="165"/>
      <c r="D33" s="165"/>
      <c r="E33" s="165"/>
      <c r="F33" s="40"/>
      <c r="G33" s="36">
        <v>0.4</v>
      </c>
      <c r="H33" s="29">
        <v>10</v>
      </c>
      <c r="I33" s="7">
        <f>$F$32*$G33*H33*10</f>
        <v>4.0000000000000009</v>
      </c>
      <c r="J33" s="41"/>
      <c r="K33" s="42"/>
      <c r="L33" s="43">
        <f>$F$32*$G33*K33*10</f>
        <v>0</v>
      </c>
      <c r="M33" s="41"/>
      <c r="N33" s="42"/>
      <c r="O33" s="43">
        <f>$F$32*$G33*N33*10</f>
        <v>0</v>
      </c>
      <c r="P33" s="41"/>
    </row>
    <row r="34" spans="1:16" ht="21.6" customHeight="1">
      <c r="A34" s="14">
        <v>3.2</v>
      </c>
      <c r="B34" s="164" t="s">
        <v>58</v>
      </c>
      <c r="C34" s="165"/>
      <c r="D34" s="165"/>
      <c r="E34" s="165"/>
      <c r="F34" s="44"/>
      <c r="G34" s="38">
        <v>0.3</v>
      </c>
      <c r="H34" s="29">
        <v>10</v>
      </c>
      <c r="I34" s="7">
        <f>$F$32*$G34*H34*10</f>
        <v>3</v>
      </c>
      <c r="J34" s="45"/>
      <c r="K34" s="37"/>
      <c r="L34" s="7">
        <f>$F$32*$G34*K34*10</f>
        <v>0</v>
      </c>
      <c r="M34" s="45"/>
      <c r="N34" s="37"/>
      <c r="O34" s="7">
        <f>$F$32*$G34*N34*10</f>
        <v>0</v>
      </c>
      <c r="P34" s="45"/>
    </row>
    <row r="35" spans="1:16" ht="21.6" customHeight="1">
      <c r="A35" s="14">
        <v>3.3</v>
      </c>
      <c r="B35" s="164" t="s">
        <v>59</v>
      </c>
      <c r="C35" s="165"/>
      <c r="D35" s="35"/>
      <c r="E35" s="35"/>
      <c r="F35" s="44"/>
      <c r="G35" s="38">
        <v>0.3</v>
      </c>
      <c r="H35" s="29">
        <v>10</v>
      </c>
      <c r="I35" s="7">
        <f>$F$32*$G35*H35*10</f>
        <v>3</v>
      </c>
      <c r="J35" s="45"/>
      <c r="K35" s="37"/>
      <c r="L35" s="33"/>
      <c r="M35" s="45"/>
      <c r="N35" s="37"/>
      <c r="O35" s="33"/>
      <c r="P35" s="45"/>
    </row>
    <row r="36" spans="1:16" ht="21.6" customHeight="1">
      <c r="A36" s="152" t="s">
        <v>60</v>
      </c>
      <c r="B36" s="153"/>
      <c r="C36" s="153"/>
      <c r="D36" s="153"/>
      <c r="E36" s="153"/>
      <c r="F36" s="25">
        <v>0.05</v>
      </c>
      <c r="G36" s="31"/>
      <c r="H36" s="29"/>
      <c r="I36" s="32"/>
      <c r="J36" s="32"/>
      <c r="K36" s="29"/>
      <c r="L36" s="32"/>
      <c r="M36" s="32"/>
      <c r="N36" s="29"/>
      <c r="O36" s="32"/>
      <c r="P36" s="32"/>
    </row>
    <row r="37" spans="1:16" ht="12.75">
      <c r="A37" s="14">
        <v>4.0999999999999996</v>
      </c>
      <c r="B37" s="164" t="s">
        <v>61</v>
      </c>
      <c r="C37" s="165"/>
      <c r="D37" s="35"/>
      <c r="E37" s="35"/>
      <c r="F37" s="44"/>
      <c r="G37" s="38">
        <v>0.4</v>
      </c>
      <c r="H37" s="29">
        <v>10</v>
      </c>
      <c r="I37" s="7">
        <f>$F$36*$G37*H37*10</f>
        <v>2.0000000000000004</v>
      </c>
      <c r="J37" s="45"/>
      <c r="K37" s="37"/>
      <c r="L37" s="33"/>
      <c r="M37" s="45"/>
      <c r="N37" s="37"/>
      <c r="O37" s="33"/>
      <c r="P37" s="45"/>
    </row>
    <row r="38" spans="1:16" ht="21.6" customHeight="1">
      <c r="A38" s="39">
        <v>4.2</v>
      </c>
      <c r="B38" s="164" t="s">
        <v>62</v>
      </c>
      <c r="C38" s="165"/>
      <c r="D38" s="46"/>
      <c r="E38" s="46"/>
      <c r="F38" s="47"/>
      <c r="G38" s="48">
        <v>0.3</v>
      </c>
      <c r="H38" s="29">
        <v>10</v>
      </c>
      <c r="I38" s="7">
        <f>$F$36*$G38*H38*10</f>
        <v>1.5</v>
      </c>
      <c r="J38" s="41"/>
      <c r="K38" s="42"/>
      <c r="L38" s="49"/>
      <c r="M38" s="41"/>
      <c r="N38" s="42"/>
      <c r="O38" s="49"/>
      <c r="P38" s="41"/>
    </row>
    <row r="39" spans="1:16" ht="21.6" customHeight="1">
      <c r="A39" s="39">
        <v>4.3</v>
      </c>
      <c r="B39" s="164" t="s">
        <v>63</v>
      </c>
      <c r="C39" s="165"/>
      <c r="D39" s="46"/>
      <c r="E39" s="46"/>
      <c r="F39" s="47"/>
      <c r="G39" s="48">
        <v>0.3</v>
      </c>
      <c r="H39" s="29">
        <v>10</v>
      </c>
      <c r="I39" s="7">
        <f>$F$36*$G39*H39*10</f>
        <v>1.5</v>
      </c>
      <c r="J39" s="41"/>
      <c r="K39" s="42"/>
      <c r="L39" s="49"/>
      <c r="M39" s="41"/>
      <c r="N39" s="42"/>
      <c r="O39" s="49"/>
      <c r="P39" s="41"/>
    </row>
    <row r="40" spans="1:16" ht="21.6" customHeight="1">
      <c r="A40" s="50" t="s">
        <v>64</v>
      </c>
      <c r="B40" s="51"/>
      <c r="C40" s="51"/>
      <c r="D40" s="52"/>
      <c r="E40" s="52"/>
      <c r="F40" s="53">
        <f>F24+F28+F32+F36</f>
        <v>1</v>
      </c>
      <c r="G40" s="54"/>
      <c r="H40" s="42">
        <v>120</v>
      </c>
      <c r="I40" s="55">
        <f>SUM(I$24:I$39)</f>
        <v>100</v>
      </c>
      <c r="J40" s="56"/>
      <c r="K40" s="57">
        <f>SUM(K$24:K$35)</f>
        <v>0</v>
      </c>
      <c r="L40" s="55">
        <f>SUM(L$24:L$35)</f>
        <v>0</v>
      </c>
      <c r="M40" s="56"/>
      <c r="N40" s="57">
        <f>SUM(N$24:N$35)</f>
        <v>0</v>
      </c>
      <c r="O40" s="55">
        <f>SUM(O$24:O$35)</f>
        <v>0</v>
      </c>
      <c r="P40" s="56"/>
    </row>
    <row r="41" spans="1:16" ht="21.6" customHeight="1">
      <c r="A41" s="58" t="s">
        <v>65</v>
      </c>
      <c r="B41" s="58"/>
      <c r="C41" s="59"/>
      <c r="D41" s="60"/>
      <c r="E41" s="60"/>
      <c r="F41" s="61"/>
      <c r="G41" s="62"/>
      <c r="H41" s="63"/>
      <c r="I41" s="64">
        <f>I40*0.7</f>
        <v>70</v>
      </c>
      <c r="J41" s="63"/>
      <c r="K41" s="63"/>
      <c r="L41" s="64">
        <f>L40*0.7</f>
        <v>0</v>
      </c>
      <c r="M41" s="63"/>
      <c r="N41" s="14"/>
      <c r="O41" s="64">
        <f>O40*0.7</f>
        <v>0</v>
      </c>
      <c r="P41" s="65"/>
    </row>
    <row r="42" spans="1:16" ht="21.6" customHeight="1">
      <c r="A42" s="161" t="s">
        <v>66</v>
      </c>
      <c r="B42" s="162"/>
      <c r="C42" s="163"/>
      <c r="D42" s="66"/>
      <c r="E42" s="66"/>
      <c r="F42" s="62"/>
      <c r="G42" s="62"/>
      <c r="H42" s="66"/>
      <c r="I42" s="67"/>
      <c r="J42" s="68"/>
      <c r="K42" s="68"/>
      <c r="L42" s="67"/>
      <c r="M42" s="68"/>
      <c r="N42" s="68"/>
      <c r="O42" s="67"/>
      <c r="P42" s="68"/>
    </row>
    <row r="43" spans="1:16" ht="21.6" customHeight="1">
      <c r="A43" s="161" t="s">
        <v>67</v>
      </c>
      <c r="B43" s="162"/>
      <c r="C43" s="163"/>
      <c r="D43" s="66"/>
      <c r="E43" s="66"/>
      <c r="F43" s="62"/>
      <c r="G43" s="62"/>
      <c r="H43" s="66"/>
      <c r="I43" s="69"/>
      <c r="J43" s="70"/>
      <c r="K43" s="14"/>
      <c r="L43" s="71"/>
      <c r="M43" s="70"/>
      <c r="N43" s="14"/>
      <c r="O43" s="71"/>
      <c r="P43" s="30"/>
    </row>
    <row r="44" spans="1:16" ht="21.6" customHeight="1">
      <c r="A44" s="155" t="s">
        <v>68</v>
      </c>
      <c r="B44" s="156"/>
      <c r="C44" s="157"/>
      <c r="D44" s="66"/>
      <c r="E44" s="66"/>
      <c r="F44" s="62"/>
      <c r="G44" s="62"/>
      <c r="H44" s="66"/>
      <c r="I44" s="63"/>
      <c r="J44" s="63"/>
      <c r="K44" s="63"/>
      <c r="L44" s="72"/>
      <c r="M44" s="63"/>
      <c r="N44" s="63"/>
      <c r="O44" s="72"/>
      <c r="P44" s="65"/>
    </row>
    <row r="45" spans="1:16" ht="21.6" customHeight="1">
      <c r="A45" s="158" t="s">
        <v>69</v>
      </c>
      <c r="B45" s="159"/>
      <c r="C45" s="159"/>
      <c r="D45" s="73"/>
      <c r="E45" s="73"/>
      <c r="F45" s="74"/>
      <c r="G45" s="74"/>
      <c r="H45" s="75"/>
      <c r="I45" s="76"/>
      <c r="J45" s="76"/>
      <c r="K45" s="77"/>
      <c r="L45" s="76"/>
      <c r="M45" s="76"/>
      <c r="N45" s="77"/>
      <c r="O45" s="76"/>
      <c r="P45" s="76"/>
    </row>
    <row r="46" spans="1:16" ht="21.6" customHeight="1">
      <c r="F46" s="92"/>
      <c r="G46" s="92"/>
      <c r="H46" s="93"/>
      <c r="K46" s="93"/>
      <c r="N46" s="93"/>
    </row>
    <row r="47" spans="1:16" ht="21.6" customHeight="1">
      <c r="B47" s="94"/>
      <c r="C47" s="94"/>
      <c r="D47" s="94"/>
      <c r="E47" s="94"/>
      <c r="F47" s="95"/>
      <c r="G47" s="95"/>
      <c r="H47" s="94"/>
      <c r="I47" s="96"/>
      <c r="J47" s="96"/>
      <c r="K47" s="94"/>
      <c r="L47" s="96"/>
      <c r="M47" s="96"/>
    </row>
    <row r="48" spans="1:16" ht="21.6" customHeight="1">
      <c r="B48" s="94"/>
      <c r="C48" s="94"/>
      <c r="D48" s="94"/>
      <c r="E48" s="97"/>
      <c r="F48" s="98"/>
      <c r="G48" s="99"/>
      <c r="H48" s="96"/>
      <c r="I48" s="100"/>
      <c r="J48" s="101"/>
      <c r="K48" s="101"/>
      <c r="L48" s="100"/>
      <c r="M48" s="101"/>
      <c r="O48" s="100"/>
      <c r="P48" s="101"/>
    </row>
    <row r="49" spans="1:16" ht="21.6" customHeight="1">
      <c r="A49" s="78" t="s">
        <v>70</v>
      </c>
      <c r="B49" s="78" t="s">
        <v>71</v>
      </c>
      <c r="C49" s="79" t="s">
        <v>72</v>
      </c>
      <c r="D49" s="80" t="s">
        <v>73</v>
      </c>
      <c r="E49" s="80" t="s">
        <v>74</v>
      </c>
      <c r="F49" s="79" t="s">
        <v>75</v>
      </c>
      <c r="G49" s="102"/>
      <c r="H49" s="93"/>
      <c r="I49" s="93"/>
      <c r="J49" s="93"/>
      <c r="K49" s="93"/>
      <c r="L49" s="93"/>
      <c r="M49" s="93"/>
      <c r="N49" s="93"/>
      <c r="O49" s="93"/>
      <c r="P49" s="93"/>
    </row>
    <row r="50" spans="1:16" ht="21.6" customHeight="1">
      <c r="A50" s="81" t="str">
        <f>IF(H$20="","",H$20)</f>
        <v>Vendor 1</v>
      </c>
      <c r="B50" s="81"/>
      <c r="C50" s="81"/>
      <c r="D50" s="82" t="str">
        <f>IF(I$43="","",I$43)</f>
        <v/>
      </c>
      <c r="E50" s="82"/>
      <c r="F50" s="82" t="str">
        <f>IF(I$45="","",I$45)</f>
        <v/>
      </c>
      <c r="I50" s="4"/>
      <c r="J50" s="4"/>
      <c r="L50" s="4"/>
      <c r="M50" s="4"/>
      <c r="O50" s="4"/>
      <c r="P50" s="4"/>
    </row>
    <row r="51" spans="1:16" ht="21.6" customHeight="1">
      <c r="A51" s="81" t="str">
        <f>IF(K$20="","",K$20)</f>
        <v>Vendor 2</v>
      </c>
      <c r="B51" s="81"/>
      <c r="C51" s="81"/>
      <c r="D51" s="82" t="str">
        <f>IF(L$43="","",L$43)</f>
        <v/>
      </c>
      <c r="E51" s="82"/>
      <c r="F51" s="82" t="str">
        <f>IF(L$45="","",L$45)</f>
        <v/>
      </c>
    </row>
    <row r="52" spans="1:16" ht="21.6" customHeight="1">
      <c r="A52" s="81" t="str">
        <f>IF(N$20="","",N$20)</f>
        <v>Vendor 3</v>
      </c>
      <c r="B52" s="81"/>
      <c r="C52" s="81"/>
      <c r="D52" s="82" t="str">
        <f>IF(O$43="","",O$43)</f>
        <v/>
      </c>
      <c r="E52" s="82"/>
      <c r="F52" s="82" t="str">
        <f>IF(O$45="","",O$45)</f>
        <v/>
      </c>
    </row>
    <row r="55" spans="1:16" s="83" customFormat="1" ht="21.6" customHeight="1">
      <c r="A55" s="4"/>
      <c r="B55" s="4"/>
      <c r="C55" s="4"/>
      <c r="D55" s="4"/>
      <c r="E55" s="4"/>
      <c r="F55" s="103"/>
      <c r="G55" s="103"/>
      <c r="K55" s="4"/>
      <c r="N55" s="4"/>
    </row>
    <row r="56" spans="1:16" s="83" customFormat="1" ht="21.6" customHeight="1">
      <c r="A56" s="4"/>
      <c r="B56" s="4"/>
      <c r="C56" s="4"/>
      <c r="D56" s="4"/>
      <c r="E56" s="4"/>
      <c r="F56" s="103"/>
      <c r="G56" s="103"/>
      <c r="K56" s="4"/>
      <c r="N56" s="4"/>
    </row>
    <row r="57" spans="1:16" s="83" customFormat="1" ht="21.6" customHeight="1">
      <c r="A57" s="4"/>
      <c r="B57" s="4"/>
      <c r="C57" s="4"/>
      <c r="D57" s="4"/>
      <c r="E57" s="4"/>
      <c r="F57" s="103"/>
      <c r="G57" s="103"/>
      <c r="K57" s="4"/>
      <c r="N57" s="4"/>
    </row>
    <row r="58" spans="1:16" s="83" customFormat="1" ht="21.6" customHeight="1">
      <c r="A58" s="4"/>
      <c r="B58" s="4"/>
      <c r="C58" s="4"/>
      <c r="D58" s="4"/>
      <c r="E58" s="4"/>
      <c r="F58" s="103"/>
      <c r="G58" s="103"/>
      <c r="K58" s="4"/>
      <c r="N58" s="4"/>
    </row>
    <row r="59" spans="1:16" s="83" customFormat="1" ht="21.6" customHeight="1">
      <c r="A59" s="4"/>
      <c r="B59" s="4"/>
      <c r="C59" s="4"/>
      <c r="D59" s="4"/>
      <c r="E59" s="4"/>
      <c r="F59" s="103"/>
      <c r="G59" s="103"/>
      <c r="K59" s="4"/>
      <c r="N59" s="4"/>
    </row>
    <row r="60" spans="1:16" s="83" customFormat="1" ht="21.6" customHeight="1">
      <c r="A60" s="4"/>
      <c r="B60" s="4"/>
      <c r="C60" s="4"/>
      <c r="D60" s="4"/>
      <c r="E60" s="4"/>
      <c r="F60" s="103"/>
      <c r="G60" s="103"/>
      <c r="K60" s="4"/>
      <c r="N60" s="4"/>
    </row>
    <row r="61" spans="1:16" s="83" customFormat="1" ht="21.6" customHeight="1">
      <c r="A61" s="4"/>
      <c r="B61" s="4"/>
      <c r="C61" s="4"/>
      <c r="D61" s="4"/>
      <c r="E61" s="4"/>
      <c r="F61" s="103"/>
      <c r="G61" s="103"/>
      <c r="K61" s="4"/>
      <c r="N61" s="4"/>
    </row>
    <row r="62" spans="1:16" s="83" customFormat="1" ht="21.6" customHeight="1">
      <c r="A62" s="4"/>
      <c r="B62" s="4"/>
      <c r="C62" s="4"/>
      <c r="D62" s="4"/>
      <c r="E62" s="4"/>
      <c r="F62" s="103"/>
      <c r="G62" s="103"/>
      <c r="K62" s="4"/>
      <c r="N62" s="4"/>
    </row>
    <row r="63" spans="1:16" s="83" customFormat="1" ht="21.6" customHeight="1">
      <c r="A63" s="4"/>
      <c r="B63" s="4"/>
      <c r="C63" s="4"/>
      <c r="D63" s="4"/>
      <c r="E63" s="4"/>
      <c r="F63" s="103"/>
      <c r="G63" s="103"/>
      <c r="K63" s="4"/>
      <c r="N63" s="4"/>
    </row>
    <row r="64" spans="1:16" s="83" customFormat="1" ht="21.6" customHeight="1">
      <c r="A64" s="4"/>
      <c r="B64" s="4"/>
      <c r="C64" s="4"/>
      <c r="D64" s="4"/>
      <c r="E64" s="4"/>
      <c r="F64" s="103"/>
      <c r="G64" s="103"/>
      <c r="K64" s="4"/>
      <c r="N64" s="4"/>
    </row>
    <row r="65" spans="1:14" s="83" customFormat="1" ht="21.6" customHeight="1">
      <c r="A65" s="4"/>
      <c r="B65" s="4"/>
      <c r="C65" s="4"/>
      <c r="D65" s="4"/>
      <c r="E65" s="4"/>
      <c r="F65" s="103"/>
      <c r="G65" s="103"/>
      <c r="K65" s="4"/>
      <c r="N65" s="4"/>
    </row>
    <row r="66" spans="1:14" s="83" customFormat="1" ht="21.6" customHeight="1">
      <c r="A66" s="4"/>
      <c r="B66" s="4"/>
      <c r="C66" s="4"/>
      <c r="D66" s="4"/>
      <c r="E66" s="4"/>
      <c r="F66" s="103"/>
      <c r="G66" s="103"/>
      <c r="K66" s="4"/>
      <c r="N66" s="4"/>
    </row>
    <row r="67" spans="1:14" s="83" customFormat="1" ht="21.6" customHeight="1">
      <c r="A67" s="4"/>
      <c r="B67" s="4"/>
      <c r="C67" s="4"/>
      <c r="D67" s="4"/>
      <c r="E67" s="4"/>
      <c r="F67" s="103"/>
      <c r="G67" s="103"/>
      <c r="K67" s="4"/>
      <c r="N67" s="4"/>
    </row>
    <row r="68" spans="1:14" s="83" customFormat="1" ht="21.6" customHeight="1">
      <c r="A68" s="4"/>
      <c r="B68" s="4"/>
      <c r="C68" s="4"/>
      <c r="D68" s="4"/>
      <c r="E68" s="4"/>
      <c r="F68" s="103"/>
      <c r="G68" s="103"/>
      <c r="K68" s="4"/>
      <c r="N68" s="4"/>
    </row>
    <row r="69" spans="1:14" s="83" customFormat="1" ht="21.6" customHeight="1">
      <c r="A69" s="4"/>
      <c r="B69" s="4"/>
      <c r="C69" s="4"/>
      <c r="D69" s="4"/>
      <c r="E69" s="4"/>
      <c r="F69" s="103"/>
      <c r="G69" s="103"/>
      <c r="K69" s="4"/>
      <c r="N69" s="4"/>
    </row>
    <row r="70" spans="1:14" s="83" customFormat="1" ht="21.6" customHeight="1">
      <c r="A70" s="4"/>
      <c r="B70" s="4"/>
      <c r="C70" s="4"/>
      <c r="D70" s="4"/>
      <c r="E70" s="4"/>
      <c r="F70" s="103"/>
      <c r="G70" s="103"/>
      <c r="K70" s="4"/>
      <c r="N70" s="4"/>
    </row>
    <row r="71" spans="1:14" s="83" customFormat="1" ht="21.6" customHeight="1">
      <c r="A71" s="4"/>
      <c r="B71" s="4"/>
      <c r="C71" s="4"/>
      <c r="D71" s="4"/>
      <c r="E71" s="4"/>
      <c r="F71" s="103"/>
      <c r="G71" s="103"/>
      <c r="K71" s="4"/>
      <c r="N71" s="4"/>
    </row>
    <row r="72" spans="1:14" s="83" customFormat="1" ht="21.6" customHeight="1">
      <c r="A72" s="4"/>
      <c r="B72" s="4"/>
      <c r="C72" s="4"/>
      <c r="D72" s="4"/>
      <c r="E72" s="4"/>
      <c r="F72" s="103"/>
      <c r="G72" s="103"/>
      <c r="K72" s="4"/>
      <c r="N72" s="4"/>
    </row>
    <row r="73" spans="1:14" s="83" customFormat="1" ht="21.6" customHeight="1">
      <c r="A73" s="4"/>
      <c r="B73" s="4"/>
      <c r="C73" s="4"/>
      <c r="D73" s="4"/>
      <c r="E73" s="4"/>
      <c r="F73" s="103"/>
      <c r="G73" s="103"/>
      <c r="K73" s="4"/>
      <c r="N73" s="4"/>
    </row>
    <row r="74" spans="1:14" s="83" customFormat="1" ht="21.6" customHeight="1">
      <c r="A74" s="4"/>
      <c r="B74" s="4"/>
      <c r="C74" s="4"/>
      <c r="D74" s="4"/>
      <c r="E74" s="4"/>
      <c r="F74" s="103"/>
      <c r="G74" s="103"/>
      <c r="K74" s="4"/>
      <c r="N74" s="4"/>
    </row>
    <row r="75" spans="1:14" s="83" customFormat="1" ht="21.6" customHeight="1">
      <c r="A75" s="4"/>
      <c r="B75" s="4"/>
      <c r="C75" s="4"/>
      <c r="D75" s="4"/>
      <c r="E75" s="4"/>
      <c r="F75" s="103"/>
      <c r="G75" s="103"/>
      <c r="K75" s="4"/>
      <c r="N75" s="4"/>
    </row>
    <row r="76" spans="1:14" s="83" customFormat="1" ht="21.6" customHeight="1">
      <c r="A76" s="4"/>
      <c r="B76" s="4"/>
      <c r="C76" s="4"/>
      <c r="D76" s="4"/>
      <c r="E76" s="4"/>
      <c r="F76" s="103"/>
      <c r="G76" s="103"/>
      <c r="K76" s="4"/>
      <c r="N76" s="4"/>
    </row>
    <row r="77" spans="1:14" s="83" customFormat="1" ht="21.6" customHeight="1">
      <c r="A77" s="4"/>
      <c r="B77" s="4"/>
      <c r="C77" s="4"/>
      <c r="D77" s="4"/>
      <c r="E77" s="4"/>
      <c r="F77" s="103"/>
      <c r="G77" s="103"/>
      <c r="K77" s="4"/>
      <c r="N77" s="4"/>
    </row>
    <row r="78" spans="1:14" s="83" customFormat="1" ht="21.6" customHeight="1">
      <c r="A78" s="4"/>
      <c r="B78" s="4"/>
      <c r="C78" s="4"/>
      <c r="D78" s="4"/>
      <c r="E78" s="4"/>
      <c r="F78" s="103"/>
      <c r="G78" s="103"/>
      <c r="K78" s="4"/>
      <c r="N78" s="4"/>
    </row>
    <row r="79" spans="1:14" s="83" customFormat="1" ht="21.6" customHeight="1">
      <c r="A79" s="4"/>
      <c r="B79" s="4"/>
      <c r="C79" s="4"/>
      <c r="D79" s="4"/>
      <c r="E79" s="4"/>
      <c r="F79" s="103"/>
      <c r="G79" s="103"/>
      <c r="K79" s="4"/>
      <c r="N79" s="4"/>
    </row>
    <row r="80" spans="1:14" s="83" customFormat="1" ht="21.6" customHeight="1">
      <c r="A80" s="4"/>
      <c r="B80" s="4"/>
      <c r="C80" s="4"/>
      <c r="D80" s="4"/>
      <c r="E80" s="4"/>
      <c r="F80" s="103"/>
      <c r="G80" s="103"/>
      <c r="K80" s="4"/>
      <c r="N80" s="4"/>
    </row>
    <row r="81" spans="1:14" s="83" customFormat="1" ht="21.6" customHeight="1">
      <c r="A81" s="4"/>
      <c r="B81" s="4"/>
      <c r="C81" s="4"/>
      <c r="D81" s="4"/>
      <c r="E81" s="4"/>
      <c r="F81" s="103"/>
      <c r="G81" s="103"/>
      <c r="K81" s="4"/>
      <c r="N81" s="4"/>
    </row>
    <row r="82" spans="1:14" s="83" customFormat="1" ht="21.6" customHeight="1">
      <c r="A82" s="4"/>
      <c r="B82" s="4"/>
      <c r="C82" s="4"/>
      <c r="D82" s="4"/>
      <c r="E82" s="4"/>
      <c r="F82" s="103"/>
      <c r="G82" s="103"/>
      <c r="K82" s="4"/>
      <c r="N82" s="4"/>
    </row>
    <row r="83" spans="1:14" s="83" customFormat="1" ht="21.6" customHeight="1">
      <c r="A83" s="4"/>
      <c r="B83" s="4"/>
      <c r="C83" s="4"/>
      <c r="D83" s="4"/>
      <c r="E83" s="4"/>
      <c r="F83" s="103"/>
      <c r="G83" s="103"/>
      <c r="K83" s="4"/>
      <c r="N83" s="4"/>
    </row>
    <row r="84" spans="1:14" s="83" customFormat="1" ht="21.6" customHeight="1">
      <c r="A84" s="4"/>
      <c r="B84" s="4"/>
      <c r="C84" s="4"/>
      <c r="D84" s="4"/>
      <c r="E84" s="4"/>
      <c r="F84" s="103"/>
      <c r="G84" s="103"/>
      <c r="K84" s="4"/>
      <c r="N84" s="4"/>
    </row>
  </sheetData>
  <mergeCells count="42">
    <mergeCell ref="A36:E36"/>
    <mergeCell ref="B37:C37"/>
    <mergeCell ref="B38:C38"/>
    <mergeCell ref="B39:C39"/>
    <mergeCell ref="A24:E24"/>
    <mergeCell ref="B27:E27"/>
    <mergeCell ref="A44:C44"/>
    <mergeCell ref="A45:C45"/>
    <mergeCell ref="B25:E25"/>
    <mergeCell ref="B26:E26"/>
    <mergeCell ref="A42:C42"/>
    <mergeCell ref="A43:C43"/>
    <mergeCell ref="A32:E32"/>
    <mergeCell ref="B33:E33"/>
    <mergeCell ref="B34:E34"/>
    <mergeCell ref="B35:C35"/>
    <mergeCell ref="A28:E28"/>
    <mergeCell ref="B29:E29"/>
    <mergeCell ref="B31:E31"/>
    <mergeCell ref="B30:E30"/>
    <mergeCell ref="N20:P20"/>
    <mergeCell ref="A21:E21"/>
    <mergeCell ref="J21:J23"/>
    <mergeCell ref="M21:M23"/>
    <mergeCell ref="P21:P23"/>
    <mergeCell ref="A22:E22"/>
    <mergeCell ref="A23:E23"/>
    <mergeCell ref="A18:C18"/>
    <mergeCell ref="A19:C19"/>
    <mergeCell ref="A20:E20"/>
    <mergeCell ref="H20:J20"/>
    <mergeCell ref="K20:M20"/>
    <mergeCell ref="A15:C15"/>
    <mergeCell ref="A16:C16"/>
    <mergeCell ref="H17:J17"/>
    <mergeCell ref="K17:M17"/>
    <mergeCell ref="N17:P17"/>
    <mergeCell ref="B4:C4"/>
    <mergeCell ref="B5:C5"/>
    <mergeCell ref="B6:C6"/>
    <mergeCell ref="A8:C8"/>
    <mergeCell ref="A9:C9"/>
  </mergeCells>
  <printOptions horizontalCentered="1"/>
  <pageMargins left="0.62992125984251968" right="0.23622047244094491" top="0.98425196850393704" bottom="0.51181102362204722" header="0.51181102362204722" footer="0.51181102362204722"/>
  <pageSetup paperSize="8" scale="45" orientation="landscape" r:id="rId1"/>
  <headerFooter alignWithMargins="0">
    <oddFooter>&amp;ROctober 2012</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4082013-c614-43e8-8f56-8882751e3115">
      <Terms xmlns="http://schemas.microsoft.com/office/infopath/2007/PartnerControls"/>
    </lcf76f155ced4ddcb4097134ff3c332f>
    <TaxCatchAll xmlns="e1ea5536-24b9-4260-9b17-7e1470af8550" xsi:nil="true"/>
    <SharedWithUsers xmlns="e1ea5536-24b9-4260-9b17-7e1470af8550">
      <UserInfo>
        <DisplayName>Erika Alex</DisplayName>
        <AccountId>952</AccountId>
        <AccountType/>
      </UserInfo>
      <UserInfo>
        <DisplayName>Samuel Amos</DisplayName>
        <AccountId>910</AccountId>
        <AccountType/>
      </UserInfo>
    </SharedWithUsers>
    <FolderPath xmlns="04082013-c614-43e8-8f56-8882751e311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A23DB59F54C6D4D84485B6B7FA0EF3C" ma:contentTypeVersion="19" ma:contentTypeDescription="Create a new document." ma:contentTypeScope="" ma:versionID="1dcb7fecb1452eab70c8d98179e19517">
  <xsd:schema xmlns:xsd="http://www.w3.org/2001/XMLSchema" xmlns:xs="http://www.w3.org/2001/XMLSchema" xmlns:p="http://schemas.microsoft.com/office/2006/metadata/properties" xmlns:ns2="04082013-c614-43e8-8f56-8882751e3115" xmlns:ns3="e1ea5536-24b9-4260-9b17-7e1470af8550" targetNamespace="http://schemas.microsoft.com/office/2006/metadata/properties" ma:root="true" ma:fieldsID="67ca64e8a28e481dde31bb1c7c7b9b23" ns2:_="" ns3:_="">
    <xsd:import namespace="04082013-c614-43e8-8f56-8882751e3115"/>
    <xsd:import namespace="e1ea5536-24b9-4260-9b17-7e1470af855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element ref="ns2:FolderPat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082013-c614-43e8-8f56-8882751e31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2a3b380-abf6-46f2-87bb-c2c114de1c9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FolderPath" ma:index="26" nillable="true" ma:displayName="Folder Path" ma:format="Dropdown" ma:internalName="FolderPath">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1ea5536-24b9-4260-9b17-7e1470af8550"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f81016f7-6e8f-47dd-b55b-a39ae073c9c7}" ma:internalName="TaxCatchAll" ma:showField="CatchAllData" ma:web="e1ea5536-24b9-4260-9b17-7e1470af855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E99CB7F-8F78-40AE-9E5B-3F6A7F79E3EA}"/>
</file>

<file path=customXml/itemProps2.xml><?xml version="1.0" encoding="utf-8"?>
<ds:datastoreItem xmlns:ds="http://schemas.openxmlformats.org/officeDocument/2006/customXml" ds:itemID="{4717E93A-2040-4CF2-9337-48E522A143F1}"/>
</file>

<file path=customXml/itemProps3.xml><?xml version="1.0" encoding="utf-8"?>
<ds:datastoreItem xmlns:ds="http://schemas.openxmlformats.org/officeDocument/2006/customXml" ds:itemID="{2441C678-0E4D-4462-B4F2-C381907BAC8A}"/>
</file>

<file path=docProps/app.xml><?xml version="1.0" encoding="utf-8"?>
<Properties xmlns="http://schemas.openxmlformats.org/officeDocument/2006/extended-properties" xmlns:vt="http://schemas.openxmlformats.org/officeDocument/2006/docPropsVTypes">
  <Application>Microsoft Excel Online</Application>
  <Manager/>
  <Company>United Nations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Constantino Abalos</dc:creator>
  <cp:keywords/>
  <dc:description/>
  <cp:lastModifiedBy/>
  <cp:revision/>
  <dcterms:created xsi:type="dcterms:W3CDTF">2001-02-28T14:47:50Z</dcterms:created>
  <dcterms:modified xsi:type="dcterms:W3CDTF">2024-09-26T15:38:19Z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0x0101007A23DB59F54C6D4D84485B6B7FA0EF3C</vt:lpwstr>
  </property>
  <property fmtid="{D5CDD505-2E9C-101B-9397-08002B2CF9AE}" pid="3" name="MediaServiceImageTags">
    <vt:lpwstr/>
  </property>
</Properties>
</file>