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mc:AlternateContent xmlns:mc="http://schemas.openxmlformats.org/markup-compatibility/2006">
    <mc:Choice Requires="x15">
      <x15ac:absPath xmlns:x15ac="http://schemas.microsoft.com/office/spreadsheetml/2010/11/ac" url="https://unhcr365.sharepoint.com/teams/psp-ita/Supply Chain/Procurement/Procurement actions/2024/009 - RFP Creative DM/RFP Docs/"/>
    </mc:Choice>
  </mc:AlternateContent>
  <xr:revisionPtr revIDLastSave="142" documentId="8_{68DBCF34-EAF1-4FA5-9A8D-DD5354B20913}" xr6:coauthVersionLast="47" xr6:coauthVersionMax="47" xr10:uidLastSave="{8F8258A0-B94E-4318-A588-C91B14AB997E}"/>
  <bookViews>
    <workbookView xWindow="-108" yWindow="-108" windowWidth="23256" windowHeight="13896" tabRatio="756" xr2:uid="{00000000-000D-0000-FFFF-FFFF00000000}"/>
  </bookViews>
  <sheets>
    <sheet name="Financial Offer" sheetId="11" r:id="rId1"/>
  </sheets>
  <definedNames>
    <definedName name="_xlnm.Print_Area" localSheetId="0">'Financial Offer'!$A$1:$U$61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9" i="11" l="1"/>
  <c r="P49" i="11" s="1"/>
  <c r="P50" i="11" s="1"/>
  <c r="Q50" i="11" s="1"/>
  <c r="S50" i="11" s="1"/>
  <c r="T50" i="11" s="1"/>
  <c r="J49" i="11"/>
  <c r="O27" i="11"/>
  <c r="P27" i="11" s="1"/>
  <c r="J27" i="11"/>
  <c r="O26" i="11"/>
  <c r="P26" i="11" s="1"/>
  <c r="O43" i="11"/>
  <c r="P43" i="11" s="1"/>
  <c r="P44" i="11" s="1"/>
  <c r="Q44" i="11" s="1"/>
  <c r="S44" i="11" s="1"/>
  <c r="T44" i="11" s="1"/>
  <c r="J43" i="11"/>
  <c r="D39" i="11"/>
  <c r="O38" i="11"/>
  <c r="P38" i="11" s="1"/>
  <c r="J38" i="11"/>
  <c r="O37" i="11"/>
  <c r="P37" i="11" s="1"/>
  <c r="J37" i="11"/>
  <c r="O36" i="11"/>
  <c r="P36" i="11"/>
  <c r="J36" i="11"/>
  <c r="O35" i="11"/>
  <c r="P35" i="11" s="1"/>
  <c r="J35" i="11"/>
  <c r="J26" i="11"/>
  <c r="D22" i="11"/>
  <c r="D31" i="11"/>
  <c r="J30" i="11"/>
  <c r="J29" i="11"/>
  <c r="J28" i="11"/>
  <c r="O30" i="11"/>
  <c r="P30" i="11" s="1"/>
  <c r="O28" i="11"/>
  <c r="P28" i="11" s="1"/>
  <c r="O29" i="11"/>
  <c r="P29" i="11" s="1"/>
  <c r="O18" i="11"/>
  <c r="P18" i="11" s="1"/>
  <c r="O19" i="11"/>
  <c r="P19" i="11" s="1"/>
  <c r="O20" i="11"/>
  <c r="P20" i="11"/>
  <c r="O21" i="11"/>
  <c r="P21" i="11" s="1"/>
  <c r="J18" i="11"/>
  <c r="J19" i="11"/>
  <c r="J20" i="11"/>
  <c r="J21" i="11"/>
  <c r="P22" i="11" l="1"/>
  <c r="J22" i="11"/>
  <c r="J39" i="11"/>
  <c r="P39" i="11"/>
  <c r="J31" i="11"/>
  <c r="P31" i="11"/>
  <c r="Q22" i="11" l="1"/>
  <c r="S22" i="11"/>
  <c r="T22" i="11" s="1"/>
  <c r="Q31" i="11"/>
  <c r="S31" i="11" s="1"/>
  <c r="T31" i="11" s="1"/>
  <c r="Q39" i="11"/>
  <c r="S39" i="11" s="1"/>
  <c r="T39" i="11" s="1"/>
  <c r="T45" i="11" l="1"/>
  <c r="T51" i="11" s="1"/>
</calcChain>
</file>

<file path=xl/sharedStrings.xml><?xml version="1.0" encoding="utf-8"?>
<sst xmlns="http://schemas.openxmlformats.org/spreadsheetml/2006/main" count="203" uniqueCount="57">
  <si>
    <t>YEARLY COST</t>
  </si>
  <si>
    <t>Total  cost</t>
  </si>
  <si>
    <t>PRODUCTION TIME (hours)</t>
  </si>
  <si>
    <t>COST (hourly)</t>
  </si>
  <si>
    <t>Materials (no. of activities per year)</t>
  </si>
  <si>
    <t>TOTAL COSTS</t>
  </si>
  <si>
    <t>-</t>
  </si>
  <si>
    <t>Total  cost (Sample)</t>
  </si>
  <si>
    <t>TOTALS</t>
  </si>
  <si>
    <t xml:space="preserve">A. CREATIVE CONCEPT DEVELOPMENT </t>
  </si>
  <si>
    <t xml:space="preserve">B. GRAPHIC WORK  </t>
  </si>
  <si>
    <t xml:space="preserve">C. COPYWRITING   </t>
  </si>
  <si>
    <t>** Based on donor segmentation (for specific materials and especially letters) it will be required to tailor main creativity and copy to specific segments. Insert expected production time for each individual additional creative.</t>
  </si>
  <si>
    <t>NAME OF THE COMPANY:</t>
  </si>
  <si>
    <t>DATE OF FINANCIAL OFFER:</t>
  </si>
  <si>
    <t>1.    Letter + donation form</t>
  </si>
  <si>
    <t>2.    Envelope</t>
  </si>
  <si>
    <t>DIRECT MAILING APPEALS (Sample)</t>
  </si>
  <si>
    <t>DIRECT MAILING APPEALS (standard)</t>
  </si>
  <si>
    <t>PRODUCTION TIME (hours for each additional segment)**</t>
  </si>
  <si>
    <t>Total required additional segments</t>
  </si>
  <si>
    <t>COST (hourly for each additional segment)*</t>
  </si>
  <si>
    <t>* Based on donor segmentation (for specific materials and especially letters) it will be required to develop creativity and copy to specific segments. Insert hourly cost to create each individual additional creative segment.</t>
  </si>
  <si>
    <t>DIRECT MAILING APPEALS MIDDLE DONORS AND HVD</t>
  </si>
  <si>
    <t>COPYWRITING SERVICES FOR NEWSLETTER</t>
  </si>
  <si>
    <t>1+1+1 YEAR COSTS</t>
  </si>
  <si>
    <t>STRATEGIC SERVICES (such as propensity models, strategic plans, analysis services, etc…)  - HOURLY COST</t>
  </si>
  <si>
    <t>OTHER SERVICES</t>
  </si>
  <si>
    <t>COLOUR PROOF - SINGLE PROOF COST</t>
  </si>
  <si>
    <t>Each additional rework beyond the 5 included in your quotation - COST PER EACH VARIATION</t>
  </si>
  <si>
    <t>Letter + donation form</t>
  </si>
  <si>
    <t>Envelope</t>
  </si>
  <si>
    <t>Flyer</t>
  </si>
  <si>
    <t>Brochure</t>
  </si>
  <si>
    <t>Lift item (report, project proposal)</t>
  </si>
  <si>
    <t>TOTAL COST FOR 2+1 YEARS COSTS</t>
  </si>
  <si>
    <t>Fees for Creative Concept Development can be expressed in estimated number of hours and hourly fees OR in a lump sum. In the latter case, please fill in directly the cell of "Total Cost".</t>
  </si>
  <si>
    <r>
      <t>Tax Letter (resoconto donazioni)</t>
    </r>
    <r>
      <rPr>
        <sz val="10"/>
        <color rgb="FFFF0000"/>
        <rFont val="Arial"/>
        <family val="2"/>
      </rPr>
      <t>***</t>
    </r>
  </si>
  <si>
    <t>*** Tax letter is only required for the tax mailing developped in Feb/Mar of each year. The cost of the tax letter (resoconto donazioni) will be removed from the mailing when such product is not required.</t>
  </si>
  <si>
    <t>FINANCIAL OFFER FORM</t>
  </si>
  <si>
    <t>Graphic adaptations of images and layouts of texts provided by UNHCR  - HOURLY COST</t>
  </si>
  <si>
    <t>3.    Flyer</t>
  </si>
  <si>
    <t>4.    Lift item</t>
  </si>
  <si>
    <t>Lift item and or Gadget (PhotoCard, Greeting Card and other gadget)</t>
  </si>
  <si>
    <t>COPYWRITING SERVICES FOR THANK YOU LETTER</t>
  </si>
  <si>
    <t>Letter</t>
  </si>
  <si>
    <r>
      <t>COST (hourly for each additional segment)</t>
    </r>
    <r>
      <rPr>
        <b/>
        <sz val="10"/>
        <color rgb="FFFF0000"/>
        <rFont val="Arial"/>
        <family val="2"/>
      </rPr>
      <t>*</t>
    </r>
  </si>
  <si>
    <r>
      <t>PRODUCTION TIME (hours for each additional segment)</t>
    </r>
    <r>
      <rPr>
        <b/>
        <sz val="10"/>
        <color rgb="FFFF0000"/>
        <rFont val="Arial"/>
        <family val="2"/>
      </rPr>
      <t>**</t>
    </r>
  </si>
  <si>
    <t>PSP/IT/2024/009 - RFP CREATIVE SERVICES FOR DIRECT MAILING 2025-2027</t>
  </si>
  <si>
    <t xml:space="preserve">The below list is based on Annex A Terms of Reference. Bidder is requested to complete this form and return it as part of their proposal submission in PDF format. No alterations to its format shall be permitted. Failure to submit the completed form may result in disqualification from the evaluation process. </t>
  </si>
  <si>
    <t>Prices are to provided in EUR and without VAT.</t>
  </si>
  <si>
    <t>Please fill-in yellow cells.</t>
  </si>
  <si>
    <t>Do not change formulas nor add/delete columns or rows. Should you spot an error, please write to celi@unhcr.org. Should you need to add comments, please feel free to do so in a separate sheet or as from column U.</t>
  </si>
  <si>
    <r>
      <rPr>
        <b/>
        <u/>
        <sz val="10"/>
        <color rgb="FFC00000"/>
        <rFont val="Arial"/>
        <family val="2"/>
      </rPr>
      <t>INSTRUCTIONS</t>
    </r>
    <r>
      <rPr>
        <b/>
        <sz val="10"/>
        <color rgb="FFC00000"/>
        <rFont val="Arial"/>
        <family val="2"/>
      </rPr>
      <t>:</t>
    </r>
  </si>
  <si>
    <t>Under production times, please idicnate the estimated number of hours you need to provide the service as requested, based on your experience.</t>
  </si>
  <si>
    <t>Unitary Cost</t>
  </si>
  <si>
    <t>For the additional hours for each segment, please consider that generally 5 rounds of revisions/corrections are required. Initial first or second reviews can be more substantial while the rest are small edits/corrections.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</si>
</sst>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2]\ * #,##0.00_-;\-[$€-2]\ * #,##0.00_-;_-[$€-2]\ * &quot;-&quot;??_-;_-@_-"/>
    <numFmt numFmtId="165" formatCode="[$€-410]\ #,##0.00"/>
  </numFmts>
  <fonts count="12" x14ac:knownFonts="1">
    <font>
      <sz val="10"/>
      <name val="Arial"/>
      <family val="2"/>
    </font>
    <font>
      <b/>
      <sz val="10"/>
      <name val="Arial"/>
      <family val="2"/>
    </font>
    <font>
      <sz val="10"/>
      <color rgb="FFFF0066"/>
      <name val="Arial"/>
      <family val="2"/>
    </font>
    <font>
      <b/>
      <sz val="10"/>
      <color rgb="FFFF0066"/>
      <name val="Arial"/>
      <family val="2"/>
    </font>
    <font>
      <b/>
      <sz val="10"/>
      <color rgb="FFFF0000"/>
      <name val="Arial"/>
      <family val="2"/>
    </font>
    <font>
      <sz val="10"/>
      <color rgb="FFFF0000"/>
      <name val="Arial"/>
      <family val="2"/>
    </font>
    <font>
      <sz val="10"/>
      <color rgb="FFC00000"/>
      <name val="Arial"/>
      <family val="2"/>
    </font>
    <font>
      <b/>
      <sz val="10"/>
      <color rgb="FFC00000"/>
      <name val="Arial"/>
      <family val="2"/>
    </font>
    <font>
      <b/>
      <sz val="10"/>
      <color theme="1"/>
      <name val="Arial"/>
      <family val="2"/>
    </font>
    <font>
      <b/>
      <sz val="10"/>
      <color theme="0"/>
      <name val="Arial"/>
      <family val="2"/>
    </font>
    <font>
      <b/>
      <sz val="12"/>
      <name val="Arial"/>
      <family val="2"/>
    </font>
    <font>
      <b/>
      <u/>
      <sz val="10"/>
      <color rgb="FFC0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1" tint="0.14999847407452621"/>
        <bgColor indexed="64"/>
      </patternFill>
    </fill>
    <fill>
      <patternFill patternType="solid">
        <fgColor theme="0"/>
        <bgColor indexed="64"/>
      </patternFill>
    </fill>
    <fill>
      <patternFill patternType="solid">
        <fgColor theme="1" tint="0.499984740745262"/>
        <bgColor indexed="64"/>
      </patternFill>
    </fill>
    <fill>
      <patternFill patternType="solid">
        <fgColor rgb="FFFFFF99"/>
        <bgColor indexed="64"/>
      </patternFill>
    </fill>
  </fills>
  <borders count="45">
    <border>
      <left/>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198">
    <xf numFmtId="0" fontId="0" fillId="0" borderId="0" xfId="0"/>
    <xf numFmtId="0" fontId="0" fillId="0" borderId="0" xfId="0" applyFont="1" applyFill="1" applyAlignment="1">
      <alignment vertical="center" wrapText="1"/>
    </xf>
    <xf numFmtId="0" fontId="2" fillId="0" borderId="0" xfId="0" applyFont="1" applyFill="1" applyAlignment="1">
      <alignment vertical="center" wrapText="1"/>
    </xf>
    <xf numFmtId="0" fontId="3" fillId="0" borderId="0" xfId="0" applyFont="1" applyFill="1" applyAlignment="1">
      <alignment vertical="center" wrapText="1"/>
    </xf>
    <xf numFmtId="0" fontId="4" fillId="0" borderId="0" xfId="0" applyFont="1" applyFill="1" applyBorder="1" applyAlignment="1">
      <alignment vertical="center" wrapText="1"/>
    </xf>
    <xf numFmtId="0" fontId="4" fillId="0" borderId="0" xfId="0" applyFont="1" applyFill="1" applyAlignment="1">
      <alignment vertical="center" wrapText="1"/>
    </xf>
    <xf numFmtId="0" fontId="0" fillId="0" borderId="1" xfId="0" applyFont="1" applyBorder="1" applyAlignment="1">
      <alignment horizontal="left" vertical="center" wrapText="1"/>
    </xf>
    <xf numFmtId="0" fontId="0" fillId="0" borderId="3" xfId="0" applyFont="1" applyBorder="1" applyAlignment="1">
      <alignment horizontal="left" vertical="center" wrapText="1"/>
    </xf>
    <xf numFmtId="0" fontId="1" fillId="0" borderId="0" xfId="0" applyFont="1" applyFill="1" applyAlignment="1">
      <alignment vertical="center" wrapText="1"/>
    </xf>
    <xf numFmtId="0" fontId="0" fillId="0" borderId="0" xfId="0" applyFont="1" applyFill="1" applyAlignment="1">
      <alignment horizontal="left" vertical="center" wrapText="1"/>
    </xf>
    <xf numFmtId="0" fontId="0" fillId="0" borderId="0" xfId="0" applyFont="1" applyAlignment="1">
      <alignment vertical="center" wrapText="1"/>
    </xf>
    <xf numFmtId="0" fontId="0" fillId="0" borderId="0" xfId="0" applyFont="1" applyFill="1" applyAlignment="1">
      <alignment horizontal="center" vertical="center" wrapText="1"/>
    </xf>
    <xf numFmtId="0" fontId="1" fillId="0" borderId="0" xfId="0" applyFont="1" applyFill="1" applyAlignment="1">
      <alignment horizontal="center" vertical="center"/>
    </xf>
    <xf numFmtId="0" fontId="1" fillId="0" borderId="13" xfId="0" applyFont="1" applyFill="1" applyBorder="1" applyAlignment="1">
      <alignment vertical="center"/>
    </xf>
    <xf numFmtId="0" fontId="1" fillId="0" borderId="14" xfId="0" applyFont="1" applyFill="1" applyBorder="1" applyAlignment="1">
      <alignment vertical="center"/>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6" fillId="0" borderId="0" xfId="0" applyFont="1" applyFill="1" applyAlignment="1">
      <alignment vertical="center" wrapText="1"/>
    </xf>
    <xf numFmtId="0" fontId="6" fillId="0" borderId="0" xfId="0" applyFont="1" applyFill="1" applyAlignment="1">
      <alignment horizontal="center" vertical="center" wrapText="1"/>
    </xf>
    <xf numFmtId="0" fontId="1" fillId="0" borderId="31" xfId="0" applyFont="1" applyFill="1" applyBorder="1" applyAlignment="1">
      <alignment vertical="center" wrapText="1"/>
    </xf>
    <xf numFmtId="0" fontId="1" fillId="0" borderId="16" xfId="0" applyFont="1" applyFill="1" applyBorder="1" applyAlignment="1">
      <alignment vertical="center" wrapText="1"/>
    </xf>
    <xf numFmtId="0" fontId="1" fillId="0" borderId="9" xfId="0" applyFont="1" applyFill="1" applyBorder="1" applyAlignment="1">
      <alignment vertical="center" wrapText="1"/>
    </xf>
    <xf numFmtId="0" fontId="1" fillId="0" borderId="23" xfId="0" applyFont="1" applyFill="1" applyBorder="1" applyAlignment="1">
      <alignment vertical="center" wrapText="1"/>
    </xf>
    <xf numFmtId="0" fontId="6" fillId="8" borderId="32" xfId="0" applyFont="1" applyFill="1" applyBorder="1" applyAlignment="1">
      <alignment horizontal="left" vertical="center" wrapText="1"/>
    </xf>
    <xf numFmtId="0" fontId="6" fillId="8" borderId="33" xfId="0" applyFont="1" applyFill="1" applyBorder="1" applyAlignment="1">
      <alignment horizontal="left" vertical="center" wrapText="1"/>
    </xf>
    <xf numFmtId="0" fontId="6" fillId="8" borderId="34" xfId="0" applyFont="1" applyFill="1" applyBorder="1" applyAlignment="1">
      <alignment horizontal="left" vertical="center" wrapText="1"/>
    </xf>
    <xf numFmtId="0" fontId="7" fillId="8" borderId="11" xfId="0" applyFont="1" applyFill="1" applyBorder="1" applyAlignment="1">
      <alignment vertical="center" wrapText="1"/>
    </xf>
    <xf numFmtId="0" fontId="1" fillId="0" borderId="11" xfId="0" applyFont="1" applyFill="1" applyBorder="1" applyAlignment="1">
      <alignment vertical="center" wrapText="1"/>
    </xf>
    <xf numFmtId="164" fontId="0" fillId="10" borderId="7" xfId="0" applyNumberFormat="1" applyFont="1" applyFill="1" applyBorder="1" applyAlignment="1">
      <alignment vertical="center" wrapText="1"/>
    </xf>
    <xf numFmtId="0" fontId="5" fillId="0" borderId="0" xfId="0" applyFont="1" applyFill="1" applyAlignment="1">
      <alignment horizontal="left" vertical="center"/>
    </xf>
    <xf numFmtId="165" fontId="0" fillId="0" borderId="0" xfId="0" applyNumberFormat="1" applyFont="1" applyAlignment="1">
      <alignment horizontal="right" vertical="center" wrapText="1"/>
    </xf>
    <xf numFmtId="2" fontId="0" fillId="0" borderId="0" xfId="0" applyNumberFormat="1" applyFont="1" applyAlignment="1">
      <alignment horizontal="right" vertical="center" wrapText="1"/>
    </xf>
    <xf numFmtId="2" fontId="0" fillId="0" borderId="0" xfId="0" applyNumberFormat="1" applyFont="1" applyAlignment="1">
      <alignment horizontal="center" vertical="center" wrapText="1"/>
    </xf>
    <xf numFmtId="1" fontId="0" fillId="0" borderId="0" xfId="0" applyNumberFormat="1" applyFont="1" applyAlignment="1">
      <alignment horizontal="center" vertical="center" wrapText="1"/>
    </xf>
    <xf numFmtId="1" fontId="0" fillId="0" borderId="0" xfId="0" applyNumberFormat="1" applyFont="1" applyFill="1" applyAlignment="1">
      <alignment horizontal="center" vertical="center" wrapText="1"/>
    </xf>
    <xf numFmtId="165" fontId="0" fillId="0" borderId="0" xfId="0" applyNumberFormat="1" applyFont="1" applyFill="1" applyAlignment="1">
      <alignment horizontal="right" vertical="center" wrapText="1"/>
    </xf>
    <xf numFmtId="2" fontId="0" fillId="0" borderId="0" xfId="0" applyNumberFormat="1" applyFont="1" applyAlignment="1">
      <alignment horizontal="left" vertical="center" wrapText="1"/>
    </xf>
    <xf numFmtId="165" fontId="4" fillId="0" borderId="0" xfId="0" applyNumberFormat="1" applyFont="1" applyAlignment="1">
      <alignment horizontal="left" vertical="center"/>
    </xf>
    <xf numFmtId="165" fontId="0" fillId="0" borderId="0" xfId="0" applyNumberFormat="1" applyFont="1" applyBorder="1" applyAlignment="1">
      <alignment horizontal="right" vertical="center" wrapText="1"/>
    </xf>
    <xf numFmtId="2" fontId="0" fillId="0" borderId="0" xfId="0" applyNumberFormat="1" applyFont="1" applyBorder="1" applyAlignment="1">
      <alignment horizontal="right" vertical="center" wrapText="1"/>
    </xf>
    <xf numFmtId="0" fontId="0" fillId="0" borderId="0" xfId="0" applyFont="1" applyFill="1" applyAlignment="1">
      <alignment vertical="center"/>
    </xf>
    <xf numFmtId="2" fontId="0" fillId="0" borderId="0" xfId="0" applyNumberFormat="1" applyFont="1" applyBorder="1" applyAlignment="1">
      <alignment horizontal="center" vertical="center" wrapText="1"/>
    </xf>
    <xf numFmtId="1" fontId="0" fillId="0" borderId="0" xfId="0" applyNumberFormat="1" applyFont="1" applyBorder="1" applyAlignment="1">
      <alignment horizontal="center" vertical="center" wrapText="1"/>
    </xf>
    <xf numFmtId="2" fontId="0" fillId="0" borderId="0" xfId="0" applyNumberFormat="1" applyFont="1" applyBorder="1" applyAlignment="1" applyProtection="1">
      <alignment horizontal="center" vertical="center" wrapText="1"/>
    </xf>
    <xf numFmtId="165" fontId="1" fillId="4" borderId="8" xfId="0" applyNumberFormat="1" applyFont="1" applyFill="1" applyBorder="1" applyAlignment="1">
      <alignment horizontal="center" vertical="center" wrapText="1"/>
    </xf>
    <xf numFmtId="2" fontId="1" fillId="4" borderId="8" xfId="0" applyNumberFormat="1" applyFont="1" applyFill="1" applyBorder="1" applyAlignment="1">
      <alignment horizontal="center" vertical="center" wrapText="1"/>
    </xf>
    <xf numFmtId="165" fontId="1" fillId="4" borderId="9" xfId="0" applyNumberFormat="1" applyFont="1" applyFill="1" applyBorder="1" applyAlignment="1">
      <alignment horizontal="center" vertical="center" wrapText="1"/>
    </xf>
    <xf numFmtId="165" fontId="1" fillId="2" borderId="8" xfId="0" applyNumberFormat="1" applyFont="1" applyFill="1" applyBorder="1" applyAlignment="1">
      <alignment horizontal="center" vertical="center" wrapText="1"/>
    </xf>
    <xf numFmtId="2" fontId="1" fillId="2" borderId="8" xfId="0" applyNumberFormat="1" applyFont="1" applyFill="1" applyBorder="1" applyAlignment="1">
      <alignment horizontal="center" vertical="center" wrapText="1"/>
    </xf>
    <xf numFmtId="1" fontId="1" fillId="2" borderId="8" xfId="0" applyNumberFormat="1" applyFont="1" applyFill="1" applyBorder="1" applyAlignment="1">
      <alignment horizontal="center" vertical="center" wrapText="1"/>
    </xf>
    <xf numFmtId="165" fontId="1" fillId="2" borderId="9" xfId="0" applyNumberFormat="1" applyFont="1" applyFill="1" applyBorder="1" applyAlignment="1">
      <alignment horizontal="center" vertical="center" wrapText="1"/>
    </xf>
    <xf numFmtId="165" fontId="1" fillId="3" borderId="10" xfId="0" applyNumberFormat="1" applyFont="1" applyFill="1" applyBorder="1" applyAlignment="1">
      <alignment horizontal="center" vertical="center" wrapText="1"/>
    </xf>
    <xf numFmtId="2" fontId="1" fillId="3" borderId="8" xfId="0" applyNumberFormat="1" applyFont="1" applyFill="1" applyBorder="1" applyAlignment="1">
      <alignment horizontal="center" vertical="center" wrapText="1"/>
    </xf>
    <xf numFmtId="165" fontId="1" fillId="3" borderId="8" xfId="0" applyNumberFormat="1" applyFont="1" applyFill="1" applyBorder="1" applyAlignment="1">
      <alignment horizontal="center" vertical="center" wrapText="1"/>
    </xf>
    <xf numFmtId="1" fontId="1" fillId="3" borderId="8" xfId="0" applyNumberFormat="1" applyFont="1" applyFill="1" applyBorder="1" applyAlignment="1">
      <alignment horizontal="center" vertical="center" wrapText="1"/>
    </xf>
    <xf numFmtId="165" fontId="1" fillId="3" borderId="9" xfId="0" applyNumberFormat="1" applyFont="1" applyFill="1" applyBorder="1" applyAlignment="1">
      <alignment horizontal="center" vertical="center" wrapText="1"/>
    </xf>
    <xf numFmtId="165" fontId="1" fillId="5" borderId="11" xfId="0" applyNumberFormat="1" applyFont="1" applyFill="1" applyBorder="1" applyAlignment="1">
      <alignment horizontal="center" vertical="center" wrapText="1"/>
    </xf>
    <xf numFmtId="1" fontId="1" fillId="5" borderId="8" xfId="0" applyNumberFormat="1" applyFont="1" applyFill="1" applyBorder="1" applyAlignment="1">
      <alignment horizontal="center" vertical="center" wrapText="1"/>
    </xf>
    <xf numFmtId="165" fontId="1" fillId="5" borderId="12" xfId="0" applyNumberFormat="1" applyFont="1" applyFill="1" applyBorder="1" applyAlignment="1">
      <alignment horizontal="center" vertical="center" wrapText="1"/>
    </xf>
    <xf numFmtId="164" fontId="0" fillId="8" borderId="20" xfId="0" applyNumberFormat="1" applyFont="1" applyFill="1" applyBorder="1" applyAlignment="1">
      <alignment vertical="center" wrapText="1"/>
    </xf>
    <xf numFmtId="165" fontId="0" fillId="8" borderId="0" xfId="0" applyNumberFormat="1" applyFont="1" applyFill="1" applyBorder="1" applyAlignment="1">
      <alignment vertical="center" wrapText="1"/>
    </xf>
    <xf numFmtId="164" fontId="0" fillId="8" borderId="21" xfId="0" applyNumberFormat="1" applyFont="1" applyFill="1" applyBorder="1" applyAlignment="1">
      <alignment vertical="center" wrapText="1"/>
    </xf>
    <xf numFmtId="164" fontId="6" fillId="2" borderId="15" xfId="0" applyNumberFormat="1" applyFont="1" applyFill="1" applyBorder="1" applyAlignment="1">
      <alignment horizontal="right" vertical="center" wrapText="1"/>
    </xf>
    <xf numFmtId="2" fontId="6" fillId="2" borderId="15" xfId="0" applyNumberFormat="1" applyFont="1" applyFill="1" applyBorder="1" applyAlignment="1">
      <alignment horizontal="center" vertical="center" wrapText="1"/>
    </xf>
    <xf numFmtId="1" fontId="6" fillId="2" borderId="15" xfId="0" applyNumberFormat="1" applyFont="1" applyFill="1" applyBorder="1" applyAlignment="1">
      <alignment horizontal="center" vertical="center" wrapText="1"/>
    </xf>
    <xf numFmtId="164" fontId="6" fillId="2" borderId="4" xfId="0" applyNumberFormat="1" applyFont="1" applyFill="1" applyBorder="1" applyAlignment="1">
      <alignment horizontal="right" vertical="center" wrapText="1"/>
    </xf>
    <xf numFmtId="164" fontId="6" fillId="3" borderId="15" xfId="0" applyNumberFormat="1" applyFont="1" applyFill="1" applyBorder="1" applyAlignment="1">
      <alignment horizontal="right" vertical="center" wrapText="1"/>
    </xf>
    <xf numFmtId="2" fontId="6" fillId="3" borderId="15" xfId="0" applyNumberFormat="1" applyFont="1" applyFill="1" applyBorder="1" applyAlignment="1">
      <alignment horizontal="center" vertical="center" wrapText="1"/>
    </xf>
    <xf numFmtId="1" fontId="6" fillId="3" borderId="15" xfId="0" applyNumberFormat="1" applyFont="1" applyFill="1" applyBorder="1" applyAlignment="1">
      <alignment horizontal="center" vertical="center" wrapText="1"/>
    </xf>
    <xf numFmtId="164" fontId="6" fillId="3" borderId="4" xfId="0" applyNumberFormat="1" applyFont="1" applyFill="1" applyBorder="1" applyAlignment="1">
      <alignment horizontal="right" vertical="center" wrapText="1"/>
    </xf>
    <xf numFmtId="1" fontId="6" fillId="2" borderId="26" xfId="0" applyNumberFormat="1" applyFont="1" applyFill="1" applyBorder="1" applyAlignment="1">
      <alignment horizontal="center" vertical="center" wrapText="1"/>
    </xf>
    <xf numFmtId="1" fontId="6" fillId="3" borderId="26" xfId="0" applyNumberFormat="1" applyFont="1" applyFill="1" applyBorder="1" applyAlignment="1">
      <alignment horizontal="center" vertical="center" wrapText="1"/>
    </xf>
    <xf numFmtId="164" fontId="0" fillId="8" borderId="22" xfId="0" applyNumberFormat="1" applyFont="1" applyFill="1" applyBorder="1" applyAlignment="1">
      <alignment vertical="center" wrapText="1"/>
    </xf>
    <xf numFmtId="165" fontId="0" fillId="8" borderId="23" xfId="0" applyNumberFormat="1" applyFont="1" applyFill="1" applyBorder="1" applyAlignment="1">
      <alignment vertical="center" wrapText="1"/>
    </xf>
    <xf numFmtId="164" fontId="0" fillId="8" borderId="24" xfId="0" applyNumberFormat="1" applyFont="1" applyFill="1" applyBorder="1" applyAlignment="1">
      <alignment vertical="center" wrapText="1"/>
    </xf>
    <xf numFmtId="165" fontId="7" fillId="4" borderId="8" xfId="0" applyNumberFormat="1" applyFont="1" applyFill="1" applyBorder="1" applyAlignment="1">
      <alignment horizontal="right" vertical="center" wrapText="1"/>
    </xf>
    <xf numFmtId="2" fontId="7" fillId="4" borderId="8" xfId="0" applyNumberFormat="1" applyFont="1" applyFill="1" applyBorder="1" applyAlignment="1">
      <alignment horizontal="right" vertical="center" wrapText="1"/>
    </xf>
    <xf numFmtId="165" fontId="7" fillId="4" borderId="9" xfId="0" applyNumberFormat="1" applyFont="1" applyFill="1" applyBorder="1" applyAlignment="1">
      <alignment horizontal="right" vertical="center" wrapText="1"/>
    </xf>
    <xf numFmtId="1" fontId="7" fillId="2" borderId="8" xfId="0" applyNumberFormat="1" applyFont="1" applyFill="1" applyBorder="1" applyAlignment="1">
      <alignment horizontal="right" vertical="center" wrapText="1"/>
    </xf>
    <xf numFmtId="1" fontId="7" fillId="2" borderId="8" xfId="0" applyNumberFormat="1" applyFont="1" applyFill="1" applyBorder="1" applyAlignment="1">
      <alignment horizontal="center" vertical="center" wrapText="1"/>
    </xf>
    <xf numFmtId="165" fontId="7" fillId="2" borderId="16" xfId="0" applyNumberFormat="1" applyFont="1" applyFill="1" applyBorder="1" applyAlignment="1">
      <alignment horizontal="right" vertical="center" wrapText="1"/>
    </xf>
    <xf numFmtId="165" fontId="7" fillId="3" borderId="10" xfId="0" applyNumberFormat="1" applyFont="1" applyFill="1" applyBorder="1" applyAlignment="1">
      <alignment horizontal="right" vertical="center" wrapText="1"/>
    </xf>
    <xf numFmtId="165" fontId="7" fillId="3" borderId="30" xfId="0" applyNumberFormat="1" applyFont="1" applyFill="1" applyBorder="1" applyAlignment="1">
      <alignment horizontal="center" vertical="center" wrapText="1"/>
    </xf>
    <xf numFmtId="165" fontId="7" fillId="3" borderId="30" xfId="0" applyNumberFormat="1" applyFont="1" applyFill="1" applyBorder="1" applyAlignment="1">
      <alignment horizontal="right" vertical="center" wrapText="1"/>
    </xf>
    <xf numFmtId="165" fontId="7" fillId="3" borderId="12" xfId="0" applyNumberFormat="1" applyFont="1" applyFill="1" applyBorder="1" applyAlignment="1">
      <alignment horizontal="right" vertical="center" wrapText="1"/>
    </xf>
    <xf numFmtId="164" fontId="9" fillId="9" borderId="9" xfId="0" applyNumberFormat="1" applyFont="1" applyFill="1" applyBorder="1" applyAlignment="1">
      <alignment horizontal="right" vertical="center" wrapText="1"/>
    </xf>
    <xf numFmtId="1" fontId="9" fillId="9" borderId="8" xfId="0" applyNumberFormat="1" applyFont="1" applyFill="1" applyBorder="1" applyAlignment="1">
      <alignment horizontal="center" vertical="center" wrapText="1"/>
    </xf>
    <xf numFmtId="164" fontId="9" fillId="9" borderId="12" xfId="0" applyNumberFormat="1" applyFont="1" applyFill="1" applyBorder="1" applyAlignment="1">
      <alignment horizontal="right" vertical="center" wrapText="1"/>
    </xf>
    <xf numFmtId="165" fontId="4" fillId="0" borderId="0" xfId="0" applyNumberFormat="1" applyFont="1" applyFill="1" applyBorder="1" applyAlignment="1">
      <alignment horizontal="right" vertical="center" wrapText="1"/>
    </xf>
    <xf numFmtId="2" fontId="4" fillId="0" borderId="0" xfId="0" applyNumberFormat="1" applyFont="1" applyFill="1" applyBorder="1" applyAlignment="1">
      <alignment horizontal="right" vertical="center" wrapText="1"/>
    </xf>
    <xf numFmtId="1" fontId="4" fillId="0" borderId="0" xfId="0" applyNumberFormat="1" applyFont="1" applyFill="1" applyBorder="1" applyAlignment="1">
      <alignment horizontal="right" vertical="center" wrapText="1"/>
    </xf>
    <xf numFmtId="1" fontId="4" fillId="0" borderId="0" xfId="0" applyNumberFormat="1" applyFont="1" applyFill="1" applyBorder="1" applyAlignment="1">
      <alignment horizontal="center" vertical="center" wrapText="1"/>
    </xf>
    <xf numFmtId="165" fontId="4" fillId="0" borderId="0" xfId="0" applyNumberFormat="1" applyFont="1" applyFill="1" applyBorder="1" applyAlignment="1">
      <alignment horizontal="center" vertical="center" wrapText="1"/>
    </xf>
    <xf numFmtId="165" fontId="1" fillId="10" borderId="10" xfId="0" applyNumberFormat="1" applyFont="1" applyFill="1" applyBorder="1" applyAlignment="1">
      <alignment horizontal="center" vertical="center" wrapText="1"/>
    </xf>
    <xf numFmtId="2" fontId="1" fillId="10" borderId="8" xfId="0" applyNumberFormat="1" applyFont="1" applyFill="1" applyBorder="1" applyAlignment="1">
      <alignment horizontal="center" vertical="center" wrapText="1"/>
    </xf>
    <xf numFmtId="165" fontId="1" fillId="10" borderId="8" xfId="0" applyNumberFormat="1" applyFont="1" applyFill="1" applyBorder="1" applyAlignment="1">
      <alignment horizontal="center" vertical="center" wrapText="1"/>
    </xf>
    <xf numFmtId="164" fontId="0" fillId="10" borderId="25" xfId="0" applyNumberFormat="1" applyFont="1" applyFill="1" applyBorder="1" applyAlignment="1">
      <alignment horizontal="right" vertical="center" wrapText="1"/>
    </xf>
    <xf numFmtId="2" fontId="0" fillId="10" borderId="25" xfId="0" applyNumberFormat="1" applyFont="1" applyFill="1" applyBorder="1" applyAlignment="1">
      <alignment horizontal="center" vertical="center" wrapText="1"/>
    </xf>
    <xf numFmtId="1" fontId="0" fillId="2" borderId="25" xfId="0" applyNumberFormat="1" applyFont="1" applyFill="1" applyBorder="1" applyAlignment="1">
      <alignment horizontal="center" vertical="center" wrapText="1"/>
    </xf>
    <xf numFmtId="164" fontId="0" fillId="2" borderId="2" xfId="0" applyNumberFormat="1" applyFont="1" applyFill="1" applyBorder="1" applyAlignment="1">
      <alignment horizontal="right" vertical="center" wrapText="1"/>
    </xf>
    <xf numFmtId="1" fontId="0" fillId="3" borderId="25" xfId="0" applyNumberFormat="1" applyFont="1" applyFill="1" applyBorder="1" applyAlignment="1">
      <alignment horizontal="center" vertical="center" wrapText="1"/>
    </xf>
    <xf numFmtId="165" fontId="0" fillId="3" borderId="2" xfId="0" applyNumberFormat="1" applyFont="1" applyFill="1" applyBorder="1" applyAlignment="1">
      <alignment horizontal="right" vertical="center" wrapText="1"/>
    </xf>
    <xf numFmtId="164" fontId="0" fillId="8" borderId="0" xfId="0" applyNumberFormat="1" applyFont="1" applyFill="1" applyBorder="1" applyAlignment="1">
      <alignment vertical="center" wrapText="1"/>
    </xf>
    <xf numFmtId="164" fontId="0" fillId="10" borderId="39" xfId="0" applyNumberFormat="1" applyFont="1" applyFill="1" applyBorder="1" applyAlignment="1">
      <alignment horizontal="right" vertical="center" wrapText="1"/>
    </xf>
    <xf numFmtId="2" fontId="0" fillId="10" borderId="15" xfId="0" applyNumberFormat="1" applyFont="1" applyFill="1" applyBorder="1" applyAlignment="1">
      <alignment horizontal="center" vertical="center" wrapText="1"/>
    </xf>
    <xf numFmtId="164" fontId="0" fillId="10" borderId="15" xfId="0" applyNumberFormat="1" applyFont="1" applyFill="1" applyBorder="1" applyAlignment="1">
      <alignment horizontal="right" vertical="center" wrapText="1"/>
    </xf>
    <xf numFmtId="1" fontId="0" fillId="2" borderId="28" xfId="0" applyNumberFormat="1" applyFont="1" applyFill="1" applyBorder="1" applyAlignment="1">
      <alignment horizontal="center" vertical="center" wrapText="1"/>
    </xf>
    <xf numFmtId="164" fontId="0" fillId="2" borderId="6" xfId="0" applyNumberFormat="1" applyFont="1" applyFill="1" applyBorder="1" applyAlignment="1">
      <alignment horizontal="right" vertical="center" wrapText="1"/>
    </xf>
    <xf numFmtId="1" fontId="0" fillId="3" borderId="28" xfId="0" applyNumberFormat="1" applyFont="1" applyFill="1" applyBorder="1" applyAlignment="1">
      <alignment horizontal="center" vertical="center" wrapText="1"/>
    </xf>
    <xf numFmtId="165" fontId="0" fillId="3" borderId="6" xfId="0" applyNumberFormat="1" applyFont="1" applyFill="1" applyBorder="1" applyAlignment="1">
      <alignment horizontal="right" vertical="center" wrapText="1"/>
    </xf>
    <xf numFmtId="1" fontId="0" fillId="2" borderId="26" xfId="0" applyNumberFormat="1" applyFont="1" applyFill="1" applyBorder="1" applyAlignment="1">
      <alignment horizontal="center" vertical="center" wrapText="1"/>
    </xf>
    <xf numFmtId="164" fontId="0" fillId="2" borderId="4" xfId="0" applyNumberFormat="1" applyFont="1" applyFill="1" applyBorder="1" applyAlignment="1">
      <alignment horizontal="right" vertical="center" wrapText="1"/>
    </xf>
    <xf numFmtId="1" fontId="0" fillId="3" borderId="26" xfId="0" applyNumberFormat="1" applyFont="1" applyFill="1" applyBorder="1" applyAlignment="1">
      <alignment horizontal="center" vertical="center" wrapText="1"/>
    </xf>
    <xf numFmtId="165" fontId="0" fillId="3" borderId="4" xfId="0" applyNumberFormat="1" applyFont="1" applyFill="1" applyBorder="1" applyAlignment="1">
      <alignment horizontal="right" vertical="center" wrapText="1"/>
    </xf>
    <xf numFmtId="164" fontId="8" fillId="4" borderId="9" xfId="0" applyNumberFormat="1" applyFont="1" applyFill="1" applyBorder="1" applyAlignment="1">
      <alignment horizontal="right" vertical="center" wrapText="1"/>
    </xf>
    <xf numFmtId="164" fontId="8" fillId="2" borderId="8" xfId="0" applyNumberFormat="1" applyFont="1" applyFill="1" applyBorder="1" applyAlignment="1">
      <alignment horizontal="right" vertical="center" wrapText="1"/>
    </xf>
    <xf numFmtId="1" fontId="8" fillId="2" borderId="8" xfId="0" applyNumberFormat="1" applyFont="1" applyFill="1" applyBorder="1" applyAlignment="1">
      <alignment horizontal="center" vertical="center" wrapText="1"/>
    </xf>
    <xf numFmtId="164" fontId="8" fillId="3" borderId="10" xfId="0" applyNumberFormat="1" applyFont="1" applyFill="1" applyBorder="1" applyAlignment="1">
      <alignment horizontal="right" vertical="center" wrapText="1"/>
    </xf>
    <xf numFmtId="165" fontId="8" fillId="3" borderId="30" xfId="0" applyNumberFormat="1" applyFont="1" applyFill="1" applyBorder="1" applyAlignment="1">
      <alignment horizontal="center" vertical="center" wrapText="1"/>
    </xf>
    <xf numFmtId="164" fontId="8" fillId="3" borderId="30" xfId="0" applyNumberFormat="1" applyFont="1" applyFill="1" applyBorder="1" applyAlignment="1">
      <alignment horizontal="right" vertical="center" wrapText="1"/>
    </xf>
    <xf numFmtId="165" fontId="8" fillId="3" borderId="12" xfId="0" applyNumberFormat="1" applyFont="1" applyFill="1" applyBorder="1" applyAlignment="1">
      <alignment horizontal="right" vertical="center" wrapText="1"/>
    </xf>
    <xf numFmtId="164" fontId="9" fillId="6" borderId="9" xfId="0" applyNumberFormat="1" applyFont="1" applyFill="1" applyBorder="1" applyAlignment="1">
      <alignment horizontal="right" vertical="center" wrapText="1"/>
    </xf>
    <xf numFmtId="1" fontId="9" fillId="6" borderId="8" xfId="0" applyNumberFormat="1" applyFont="1" applyFill="1" applyBorder="1" applyAlignment="1">
      <alignment horizontal="center" vertical="center" wrapText="1"/>
    </xf>
    <xf numFmtId="164" fontId="9" fillId="6" borderId="12" xfId="0" applyNumberFormat="1" applyFont="1" applyFill="1" applyBorder="1" applyAlignment="1">
      <alignment horizontal="right" vertical="center" wrapText="1"/>
    </xf>
    <xf numFmtId="165" fontId="1" fillId="4" borderId="19" xfId="0" applyNumberFormat="1" applyFont="1" applyFill="1" applyBorder="1" applyAlignment="1">
      <alignment horizontal="center" vertical="center" wrapText="1"/>
    </xf>
    <xf numFmtId="164" fontId="0" fillId="8" borderId="18" xfId="0" applyNumberFormat="1" applyFont="1" applyFill="1" applyBorder="1" applyAlignment="1">
      <alignment vertical="center" wrapText="1"/>
    </xf>
    <xf numFmtId="165" fontId="0" fillId="8" borderId="19" xfId="0" applyNumberFormat="1" applyFont="1" applyFill="1" applyBorder="1" applyAlignment="1">
      <alignment vertical="center" wrapText="1"/>
    </xf>
    <xf numFmtId="164" fontId="0" fillId="8" borderId="19" xfId="0" applyNumberFormat="1" applyFont="1" applyFill="1" applyBorder="1" applyAlignment="1">
      <alignment vertical="center" wrapText="1"/>
    </xf>
    <xf numFmtId="164" fontId="0" fillId="10" borderId="38" xfId="0" applyNumberFormat="1" applyFont="1" applyFill="1" applyBorder="1" applyAlignment="1">
      <alignment horizontal="right" vertical="center" wrapText="1"/>
    </xf>
    <xf numFmtId="164" fontId="0" fillId="8" borderId="23" xfId="0" applyNumberFormat="1" applyFont="1" applyFill="1" applyBorder="1" applyAlignment="1">
      <alignment vertical="center" wrapText="1"/>
    </xf>
    <xf numFmtId="164" fontId="8" fillId="2" borderId="10" xfId="0" applyNumberFormat="1" applyFont="1" applyFill="1" applyBorder="1" applyAlignment="1">
      <alignment horizontal="right" vertical="center" wrapText="1"/>
    </xf>
    <xf numFmtId="164" fontId="8" fillId="2" borderId="9" xfId="0" applyNumberFormat="1" applyFont="1" applyFill="1" applyBorder="1" applyAlignment="1">
      <alignment horizontal="right" vertical="center" wrapText="1"/>
    </xf>
    <xf numFmtId="164" fontId="8" fillId="3" borderId="8" xfId="0" applyNumberFormat="1" applyFont="1" applyFill="1" applyBorder="1" applyAlignment="1">
      <alignment horizontal="right" vertical="center" wrapText="1"/>
    </xf>
    <xf numFmtId="165" fontId="1" fillId="5" borderId="9" xfId="0" applyNumberFormat="1" applyFont="1" applyFill="1" applyBorder="1" applyAlignment="1">
      <alignment horizontal="center" vertical="center" wrapText="1"/>
    </xf>
    <xf numFmtId="164" fontId="0" fillId="7" borderId="35" xfId="0" applyNumberFormat="1" applyFont="1" applyFill="1" applyBorder="1" applyAlignment="1">
      <alignment vertical="center" wrapText="1"/>
    </xf>
    <xf numFmtId="165" fontId="0" fillId="7" borderId="36" xfId="0" applyNumberFormat="1" applyFont="1" applyFill="1" applyBorder="1" applyAlignment="1">
      <alignment vertical="center" wrapText="1"/>
    </xf>
    <xf numFmtId="164" fontId="0" fillId="7" borderId="37" xfId="0" applyNumberFormat="1" applyFont="1" applyFill="1" applyBorder="1" applyAlignment="1">
      <alignment vertical="center" wrapText="1"/>
    </xf>
    <xf numFmtId="164" fontId="0" fillId="7" borderId="15" xfId="0" applyNumberFormat="1" applyFont="1" applyFill="1" applyBorder="1" applyAlignment="1">
      <alignment horizontal="right" vertical="center" wrapText="1"/>
    </xf>
    <xf numFmtId="2" fontId="0" fillId="7" borderId="15" xfId="0" applyNumberFormat="1" applyFont="1" applyFill="1" applyBorder="1" applyAlignment="1">
      <alignment horizontal="center" vertical="center" wrapText="1"/>
    </xf>
    <xf numFmtId="1" fontId="0" fillId="7" borderId="15" xfId="0" applyNumberFormat="1" applyFont="1" applyFill="1" applyBorder="1" applyAlignment="1">
      <alignment horizontal="center" vertical="center" wrapText="1"/>
    </xf>
    <xf numFmtId="164" fontId="0" fillId="7" borderId="13" xfId="0" applyNumberFormat="1" applyFont="1" applyFill="1" applyBorder="1" applyAlignment="1">
      <alignment horizontal="right" vertical="center" wrapText="1"/>
    </xf>
    <xf numFmtId="1" fontId="0" fillId="3" borderId="15" xfId="0" applyNumberFormat="1" applyFont="1" applyFill="1" applyBorder="1" applyAlignment="1">
      <alignment horizontal="center" vertical="center" wrapText="1"/>
    </xf>
    <xf numFmtId="164" fontId="9" fillId="7" borderId="10" xfId="0" applyNumberFormat="1" applyFont="1" applyFill="1" applyBorder="1" applyAlignment="1">
      <alignment horizontal="right" vertical="center" wrapText="1"/>
    </xf>
    <xf numFmtId="2" fontId="9" fillId="7" borderId="8" xfId="0" applyNumberFormat="1" applyFont="1" applyFill="1" applyBorder="1" applyAlignment="1">
      <alignment horizontal="right" vertical="center" wrapText="1"/>
    </xf>
    <xf numFmtId="164" fontId="9" fillId="7" borderId="9" xfId="0" applyNumberFormat="1" applyFont="1" applyFill="1" applyBorder="1" applyAlignment="1">
      <alignment horizontal="right" vertical="center" wrapText="1"/>
    </xf>
    <xf numFmtId="164" fontId="9" fillId="7" borderId="8" xfId="0" applyNumberFormat="1" applyFont="1" applyFill="1" applyBorder="1" applyAlignment="1">
      <alignment horizontal="right" vertical="center" wrapText="1"/>
    </xf>
    <xf numFmtId="1" fontId="9" fillId="7" borderId="8" xfId="0" applyNumberFormat="1" applyFont="1" applyFill="1" applyBorder="1" applyAlignment="1">
      <alignment horizontal="center" vertical="center" wrapText="1"/>
    </xf>
    <xf numFmtId="164" fontId="9" fillId="7" borderId="16" xfId="0" applyNumberFormat="1" applyFont="1" applyFill="1" applyBorder="1" applyAlignment="1">
      <alignment horizontal="right" vertical="center" wrapText="1"/>
    </xf>
    <xf numFmtId="165" fontId="1" fillId="0" borderId="11" xfId="0" applyNumberFormat="1" applyFont="1" applyFill="1" applyBorder="1" applyAlignment="1">
      <alignment horizontal="right" vertical="center" wrapText="1"/>
    </xf>
    <xf numFmtId="165" fontId="1" fillId="4" borderId="5" xfId="0" applyNumberFormat="1" applyFont="1" applyFill="1" applyBorder="1" applyAlignment="1">
      <alignment horizontal="center" vertical="center" wrapText="1"/>
    </xf>
    <xf numFmtId="165" fontId="0" fillId="10" borderId="6" xfId="0" applyNumberFormat="1" applyFont="1" applyFill="1" applyBorder="1" applyAlignment="1">
      <alignment horizontal="right" vertical="center" wrapText="1"/>
    </xf>
    <xf numFmtId="0" fontId="10" fillId="0" borderId="0" xfId="0" applyFont="1" applyFill="1" applyAlignment="1">
      <alignment horizontal="left" vertical="center"/>
    </xf>
    <xf numFmtId="0" fontId="7" fillId="0" borderId="0" xfId="0" applyFont="1" applyBorder="1" applyAlignment="1">
      <alignment horizontal="left" vertical="center" wrapText="1"/>
    </xf>
    <xf numFmtId="165" fontId="1" fillId="4" borderId="10" xfId="0" applyNumberFormat="1" applyFont="1" applyFill="1" applyBorder="1" applyAlignment="1">
      <alignment horizontal="center" vertical="center" wrapText="1"/>
    </xf>
    <xf numFmtId="165" fontId="1" fillId="2" borderId="10" xfId="0" applyNumberFormat="1" applyFont="1" applyFill="1" applyBorder="1" applyAlignment="1">
      <alignment horizontal="center" vertical="center" wrapText="1"/>
    </xf>
    <xf numFmtId="0" fontId="7" fillId="0" borderId="0" xfId="0" applyFont="1" applyFill="1" applyBorder="1" applyAlignment="1">
      <alignment vertical="center"/>
    </xf>
    <xf numFmtId="164" fontId="1" fillId="10" borderId="10" xfId="0" applyNumberFormat="1" applyFont="1" applyFill="1" applyBorder="1" applyAlignment="1">
      <alignment horizontal="right" vertical="center" wrapText="1"/>
    </xf>
    <xf numFmtId="2" fontId="1" fillId="10" borderId="8" xfId="0" applyNumberFormat="1" applyFont="1" applyFill="1" applyBorder="1" applyAlignment="1">
      <alignment horizontal="right" vertical="center" wrapText="1"/>
    </xf>
    <xf numFmtId="164" fontId="1" fillId="4" borderId="9" xfId="0" applyNumberFormat="1" applyFont="1" applyFill="1" applyBorder="1" applyAlignment="1">
      <alignment horizontal="right" vertical="center" wrapText="1"/>
    </xf>
    <xf numFmtId="164" fontId="1" fillId="2" borderId="8" xfId="0" applyNumberFormat="1" applyFont="1" applyFill="1" applyBorder="1" applyAlignment="1">
      <alignment horizontal="right" vertical="center" wrapText="1"/>
    </xf>
    <xf numFmtId="164" fontId="1" fillId="2" borderId="16" xfId="0" applyNumberFormat="1" applyFont="1" applyFill="1" applyBorder="1" applyAlignment="1">
      <alignment horizontal="right" vertical="center" wrapText="1"/>
    </xf>
    <xf numFmtId="164" fontId="1" fillId="3" borderId="10" xfId="0" applyNumberFormat="1" applyFont="1" applyFill="1" applyBorder="1" applyAlignment="1">
      <alignment horizontal="right" vertical="center" wrapText="1"/>
    </xf>
    <xf numFmtId="165" fontId="1" fillId="3" borderId="30" xfId="0" applyNumberFormat="1" applyFont="1" applyFill="1" applyBorder="1" applyAlignment="1">
      <alignment horizontal="center" vertical="center" wrapText="1"/>
    </xf>
    <xf numFmtId="164" fontId="1" fillId="3" borderId="30" xfId="0" applyNumberFormat="1" applyFont="1" applyFill="1" applyBorder="1" applyAlignment="1">
      <alignment horizontal="right" vertical="center" wrapText="1"/>
    </xf>
    <xf numFmtId="165" fontId="1" fillId="3" borderId="12" xfId="0" applyNumberFormat="1" applyFont="1" applyFill="1" applyBorder="1" applyAlignment="1">
      <alignment horizontal="right" vertical="center" wrapText="1"/>
    </xf>
    <xf numFmtId="164" fontId="1" fillId="6" borderId="9" xfId="0" applyNumberFormat="1" applyFont="1" applyFill="1" applyBorder="1" applyAlignment="1">
      <alignment horizontal="right" vertical="center" wrapText="1"/>
    </xf>
    <xf numFmtId="1" fontId="1" fillId="6" borderId="8" xfId="0" applyNumberFormat="1" applyFont="1" applyFill="1" applyBorder="1" applyAlignment="1">
      <alignment horizontal="center" vertical="center" wrapText="1"/>
    </xf>
    <xf numFmtId="164" fontId="1" fillId="6" borderId="12" xfId="0" applyNumberFormat="1" applyFont="1" applyFill="1" applyBorder="1" applyAlignment="1">
      <alignment horizontal="right" vertical="center" wrapText="1"/>
    </xf>
    <xf numFmtId="0" fontId="1" fillId="10" borderId="13" xfId="0" applyFont="1" applyFill="1" applyBorder="1" applyAlignment="1">
      <alignment horizontal="center" vertical="center" wrapText="1"/>
    </xf>
    <xf numFmtId="0" fontId="1" fillId="10" borderId="14" xfId="0" applyFont="1" applyFill="1" applyBorder="1" applyAlignment="1">
      <alignment horizontal="center" vertical="center" wrapText="1"/>
    </xf>
    <xf numFmtId="0" fontId="7" fillId="0" borderId="0" xfId="0" applyFont="1" applyBorder="1" applyAlignment="1">
      <alignment horizontal="left" vertical="center" wrapText="1"/>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8" fillId="4" borderId="19" xfId="0" applyFont="1" applyFill="1" applyBorder="1" applyAlignment="1">
      <alignment horizontal="center" vertical="center" wrapText="1"/>
    </xf>
    <xf numFmtId="0" fontId="8" fillId="4" borderId="17" xfId="0" applyFont="1" applyFill="1" applyBorder="1" applyAlignment="1">
      <alignment horizontal="center" vertical="center" wrapText="1"/>
    </xf>
    <xf numFmtId="0" fontId="8" fillId="2" borderId="19"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3" borderId="18"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17" xfId="0" applyFont="1" applyFill="1" applyBorder="1" applyAlignment="1">
      <alignment horizontal="center" vertical="center" wrapText="1"/>
    </xf>
    <xf numFmtId="0" fontId="9" fillId="6" borderId="31" xfId="0" applyFont="1" applyFill="1" applyBorder="1" applyAlignment="1">
      <alignment horizontal="center" vertical="center" wrapText="1"/>
    </xf>
    <xf numFmtId="0" fontId="9" fillId="6" borderId="16"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7" fillId="8" borderId="40" xfId="0" applyFont="1" applyFill="1" applyBorder="1" applyAlignment="1">
      <alignment horizontal="center" vertical="center" wrapText="1"/>
    </xf>
    <xf numFmtId="0" fontId="7" fillId="8" borderId="44" xfId="0" applyFont="1" applyFill="1" applyBorder="1" applyAlignment="1">
      <alignment horizontal="center" vertical="center" wrapText="1"/>
    </xf>
    <xf numFmtId="0" fontId="0" fillId="8" borderId="41" xfId="0" applyFont="1" applyFill="1" applyBorder="1" applyAlignment="1">
      <alignment horizontal="left" vertical="center" wrapText="1"/>
    </xf>
    <xf numFmtId="0" fontId="0" fillId="8" borderId="26" xfId="0" applyFont="1" applyFill="1" applyBorder="1" applyAlignment="1">
      <alignment horizontal="left" vertical="center" wrapText="1"/>
    </xf>
    <xf numFmtId="0" fontId="0" fillId="0" borderId="42" xfId="0" applyFont="1" applyFill="1" applyBorder="1" applyAlignment="1">
      <alignment horizontal="left" vertical="center" wrapText="1"/>
    </xf>
    <xf numFmtId="0" fontId="0" fillId="0" borderId="29" xfId="0" applyFont="1" applyFill="1" applyBorder="1" applyAlignment="1">
      <alignment horizontal="left" vertical="center" wrapText="1"/>
    </xf>
    <xf numFmtId="0" fontId="8" fillId="4" borderId="18" xfId="0" applyFont="1" applyFill="1" applyBorder="1" applyAlignment="1">
      <alignment horizontal="center" vertical="center" wrapText="1"/>
    </xf>
    <xf numFmtId="0" fontId="0" fillId="0" borderId="43" xfId="0" applyFont="1" applyFill="1" applyBorder="1" applyAlignment="1">
      <alignment horizontal="left" vertical="center" wrapText="1"/>
    </xf>
    <xf numFmtId="0" fontId="0" fillId="0" borderId="28" xfId="0" applyFont="1" applyFill="1" applyBorder="1" applyAlignment="1">
      <alignment horizontal="left" vertical="center" wrapText="1"/>
    </xf>
    <xf numFmtId="0" fontId="1" fillId="8" borderId="38"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8" fillId="2" borderId="18" xfId="0" applyFont="1" applyFill="1" applyBorder="1" applyAlignment="1">
      <alignment horizontal="center" vertical="center" wrapText="1"/>
    </xf>
    <xf numFmtId="0" fontId="8" fillId="4" borderId="31" xfId="0" applyFont="1" applyFill="1" applyBorder="1" applyAlignment="1">
      <alignment horizontal="center" vertical="center" wrapText="1"/>
    </xf>
    <xf numFmtId="0" fontId="8" fillId="4" borderId="16" xfId="0" applyFont="1" applyFill="1" applyBorder="1" applyAlignment="1">
      <alignment horizontal="center" vertical="center" wrapText="1"/>
    </xf>
    <xf numFmtId="0" fontId="8" fillId="4" borderId="9"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1617663</xdr:colOff>
      <xdr:row>16</xdr:row>
      <xdr:rowOff>581388</xdr:rowOff>
    </xdr:from>
    <xdr:to>
      <xdr:col>20</xdr:col>
      <xdr:colOff>75746</xdr:colOff>
      <xdr:row>21</xdr:row>
      <xdr:rowOff>9525</xdr:rowOff>
    </xdr:to>
    <xdr:sp macro="" textlink="">
      <xdr:nvSpPr>
        <xdr:cNvPr id="2" name="Rectangle 1">
          <a:extLst>
            <a:ext uri="{FF2B5EF4-FFF2-40B4-BE49-F238E27FC236}">
              <a16:creationId xmlns:a16="http://schemas.microsoft.com/office/drawing/2014/main" id="{D8749F9B-AADE-4B35-877D-C213902E2300}"/>
            </a:ext>
          </a:extLst>
        </xdr:cNvPr>
        <xdr:cNvSpPr/>
      </xdr:nvSpPr>
      <xdr:spPr>
        <a:xfrm>
          <a:off x="1617663" y="3962763"/>
          <a:ext cx="18974933" cy="961662"/>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GB" sz="10000">
              <a:solidFill>
                <a:schemeClr val="bg1">
                  <a:lumMod val="75000"/>
                  <a:alpha val="49000"/>
                </a:schemeClr>
              </a:solidFill>
            </a:rPr>
            <a:t>SAMPLE</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24"/>
    <pageSetUpPr fitToPage="1"/>
  </sheetPr>
  <dimension ref="A1:U61"/>
  <sheetViews>
    <sheetView tabSelected="1" topLeftCell="A39" zoomScale="80" zoomScaleNormal="80" workbookViewId="0">
      <selection activeCell="N35" sqref="N35"/>
    </sheetView>
  </sheetViews>
  <sheetFormatPr defaultColWidth="11.44140625" defaultRowHeight="13.2" x14ac:dyDescent="0.25"/>
  <cols>
    <col min="1" max="1" width="35.21875" style="11" customWidth="1"/>
    <col min="2" max="2" width="13.88671875" style="10" customWidth="1"/>
    <col min="3" max="3" width="13.88671875" style="30" customWidth="1"/>
    <col min="4" max="4" width="13.88671875" style="31" customWidth="1"/>
    <col min="5" max="6" width="13.88671875" style="30" customWidth="1"/>
    <col min="7" max="7" width="13.88671875" style="32" customWidth="1"/>
    <col min="8" max="8" width="13.88671875" style="30" customWidth="1"/>
    <col min="9" max="9" width="13.88671875" style="32" customWidth="1"/>
    <col min="10" max="10" width="13.88671875" style="33" customWidth="1"/>
    <col min="11" max="12" width="13.88671875" style="30" customWidth="1"/>
    <col min="13" max="13" width="13.88671875" style="32" customWidth="1"/>
    <col min="14" max="14" width="13.88671875" style="30" customWidth="1"/>
    <col min="15" max="15" width="13.88671875" style="32" customWidth="1"/>
    <col min="16" max="16" width="13.88671875" style="33" customWidth="1"/>
    <col min="17" max="18" width="13.88671875" style="30" customWidth="1"/>
    <col min="19" max="19" width="13.88671875" style="34" customWidth="1"/>
    <col min="20" max="20" width="13.88671875" style="35" customWidth="1"/>
    <col min="21" max="21" width="12.5546875" style="35" customWidth="1"/>
    <col min="22" max="16384" width="11.44140625" style="1"/>
  </cols>
  <sheetData>
    <row r="1" spans="1:21" ht="19.5" customHeight="1" x14ac:dyDescent="0.25">
      <c r="A1" s="151" t="s">
        <v>48</v>
      </c>
    </row>
    <row r="2" spans="1:21" ht="19.5" customHeight="1" x14ac:dyDescent="0.25">
      <c r="A2" s="151" t="s">
        <v>39</v>
      </c>
    </row>
    <row r="3" spans="1:21" x14ac:dyDescent="0.25">
      <c r="A3" s="12"/>
      <c r="G3" s="36"/>
      <c r="H3" s="37"/>
    </row>
    <row r="4" spans="1:21" ht="18.75" customHeight="1" x14ac:dyDescent="0.25">
      <c r="A4" s="13" t="s">
        <v>13</v>
      </c>
      <c r="B4" s="168"/>
      <c r="C4" s="168"/>
      <c r="D4" s="168"/>
      <c r="E4" s="168"/>
    </row>
    <row r="5" spans="1:21" ht="19.5" customHeight="1" x14ac:dyDescent="0.25">
      <c r="A5" s="14" t="s">
        <v>14</v>
      </c>
      <c r="B5" s="169"/>
      <c r="C5" s="169"/>
      <c r="D5" s="169"/>
      <c r="E5" s="169"/>
    </row>
    <row r="6" spans="1:21" ht="19.5" customHeight="1" x14ac:dyDescent="0.25">
      <c r="A6" s="15"/>
      <c r="B6" s="16"/>
      <c r="C6" s="38"/>
      <c r="D6" s="39"/>
      <c r="E6" s="38"/>
    </row>
    <row r="7" spans="1:21" ht="19.5" customHeight="1" x14ac:dyDescent="0.25">
      <c r="A7" s="155" t="s">
        <v>53</v>
      </c>
      <c r="B7" s="16"/>
      <c r="C7" s="38"/>
      <c r="D7" s="39"/>
      <c r="E7" s="38"/>
    </row>
    <row r="8" spans="1:21" s="40" customFormat="1" x14ac:dyDescent="0.25">
      <c r="A8" s="170" t="s">
        <v>49</v>
      </c>
      <c r="B8" s="170"/>
      <c r="C8" s="170"/>
      <c r="D8" s="170"/>
      <c r="E8" s="170"/>
      <c r="F8" s="170"/>
      <c r="G8" s="170"/>
      <c r="H8" s="170"/>
      <c r="I8" s="170"/>
      <c r="J8" s="170"/>
      <c r="K8" s="170"/>
      <c r="L8" s="170"/>
      <c r="M8" s="170"/>
      <c r="N8" s="170"/>
      <c r="O8" s="170"/>
      <c r="P8" s="170"/>
      <c r="Q8" s="170"/>
      <c r="R8" s="170"/>
      <c r="S8" s="170"/>
      <c r="T8" s="170"/>
    </row>
    <row r="9" spans="1:21" s="40" customFormat="1" x14ac:dyDescent="0.25">
      <c r="A9" s="170" t="s">
        <v>52</v>
      </c>
      <c r="B9" s="170"/>
      <c r="C9" s="170"/>
      <c r="D9" s="170"/>
      <c r="E9" s="170"/>
      <c r="F9" s="170"/>
      <c r="G9" s="170"/>
      <c r="H9" s="170"/>
      <c r="I9" s="170"/>
      <c r="J9" s="170"/>
      <c r="K9" s="170"/>
      <c r="L9" s="170"/>
      <c r="M9" s="170"/>
      <c r="N9" s="170"/>
      <c r="O9" s="170"/>
      <c r="P9" s="170"/>
      <c r="Q9" s="170"/>
      <c r="R9" s="170"/>
      <c r="S9" s="152"/>
      <c r="T9" s="152"/>
    </row>
    <row r="10" spans="1:21" s="40" customFormat="1" x14ac:dyDescent="0.25">
      <c r="A10" s="170" t="s">
        <v>36</v>
      </c>
      <c r="B10" s="170"/>
      <c r="C10" s="170"/>
      <c r="D10" s="170"/>
      <c r="E10" s="170"/>
      <c r="F10" s="170"/>
      <c r="G10" s="170"/>
      <c r="H10" s="170"/>
      <c r="I10" s="170"/>
      <c r="J10" s="170"/>
      <c r="K10" s="170"/>
      <c r="L10" s="170"/>
      <c r="M10" s="170"/>
      <c r="N10" s="170"/>
      <c r="O10" s="170"/>
      <c r="P10" s="170"/>
      <c r="Q10" s="170"/>
      <c r="R10" s="170"/>
      <c r="S10" s="152"/>
      <c r="T10" s="152"/>
    </row>
    <row r="11" spans="1:21" s="40" customFormat="1" x14ac:dyDescent="0.25">
      <c r="A11" s="170" t="s">
        <v>54</v>
      </c>
      <c r="B11" s="170"/>
      <c r="C11" s="170"/>
      <c r="D11" s="170"/>
      <c r="E11" s="170"/>
      <c r="F11" s="170"/>
      <c r="G11" s="170"/>
      <c r="H11" s="170"/>
      <c r="I11" s="170"/>
      <c r="J11" s="170"/>
      <c r="K11" s="170"/>
      <c r="L11" s="170"/>
      <c r="M11" s="170"/>
      <c r="N11" s="170"/>
      <c r="O11" s="170"/>
      <c r="P11" s="170"/>
      <c r="Q11" s="170"/>
      <c r="R11" s="170"/>
      <c r="S11" s="152"/>
      <c r="T11" s="152"/>
    </row>
    <row r="12" spans="1:21" s="40" customFormat="1" x14ac:dyDescent="0.25">
      <c r="A12" s="170" t="s">
        <v>56</v>
      </c>
      <c r="B12" s="170"/>
      <c r="C12" s="170"/>
      <c r="D12" s="170"/>
      <c r="E12" s="170"/>
      <c r="F12" s="170"/>
      <c r="G12" s="170"/>
      <c r="H12" s="170"/>
      <c r="I12" s="170"/>
      <c r="J12" s="170"/>
      <c r="K12" s="170"/>
      <c r="L12" s="170"/>
      <c r="M12" s="170"/>
      <c r="N12" s="170"/>
      <c r="O12" s="170"/>
      <c r="P12" s="170"/>
      <c r="Q12" s="170"/>
      <c r="R12" s="170"/>
      <c r="S12" s="152"/>
      <c r="T12" s="152"/>
    </row>
    <row r="13" spans="1:21" s="40" customFormat="1" x14ac:dyDescent="0.25">
      <c r="A13" s="170" t="s">
        <v>50</v>
      </c>
      <c r="B13" s="170"/>
      <c r="C13" s="170"/>
      <c r="D13" s="170"/>
      <c r="E13" s="170"/>
      <c r="F13" s="170"/>
      <c r="G13" s="170"/>
      <c r="H13" s="170"/>
      <c r="I13" s="170"/>
      <c r="J13" s="170"/>
      <c r="K13" s="170"/>
      <c r="L13" s="170"/>
      <c r="M13" s="170"/>
      <c r="N13" s="170"/>
      <c r="O13" s="170"/>
      <c r="P13" s="170"/>
      <c r="Q13" s="170"/>
      <c r="R13" s="170"/>
      <c r="S13" s="152"/>
      <c r="T13" s="152"/>
    </row>
    <row r="14" spans="1:21" s="40" customFormat="1" x14ac:dyDescent="0.25">
      <c r="A14" s="152" t="s">
        <v>51</v>
      </c>
      <c r="B14" s="152"/>
      <c r="C14" s="152"/>
      <c r="D14" s="152"/>
      <c r="E14" s="152"/>
      <c r="F14" s="152"/>
      <c r="G14" s="152"/>
      <c r="H14" s="152"/>
      <c r="I14" s="152"/>
      <c r="J14" s="152"/>
      <c r="K14" s="152"/>
      <c r="L14" s="152"/>
      <c r="M14" s="152"/>
      <c r="N14" s="152"/>
      <c r="O14" s="152"/>
      <c r="P14" s="152"/>
      <c r="Q14" s="152"/>
      <c r="R14" s="152"/>
      <c r="S14" s="152"/>
      <c r="T14" s="152"/>
    </row>
    <row r="15" spans="1:21" ht="13.8" thickBot="1" x14ac:dyDescent="0.3">
      <c r="A15" s="22"/>
      <c r="B15" s="38"/>
      <c r="C15" s="39"/>
      <c r="D15" s="38"/>
      <c r="E15" s="38"/>
      <c r="F15" s="41"/>
      <c r="G15" s="38"/>
      <c r="H15" s="41"/>
      <c r="I15" s="42"/>
      <c r="J15" s="38"/>
      <c r="K15" s="38"/>
      <c r="L15" s="43"/>
      <c r="M15" s="38"/>
      <c r="N15" s="41"/>
      <c r="O15" s="42"/>
      <c r="P15" s="38"/>
      <c r="Q15" s="38"/>
      <c r="R15" s="34"/>
      <c r="S15" s="35"/>
      <c r="U15" s="1"/>
    </row>
    <row r="16" spans="1:21" ht="29.25" customHeight="1" thickBot="1" x14ac:dyDescent="0.3">
      <c r="A16" s="183" t="s">
        <v>17</v>
      </c>
      <c r="B16" s="173" t="s">
        <v>9</v>
      </c>
      <c r="C16" s="173"/>
      <c r="D16" s="174"/>
      <c r="E16" s="175" t="s">
        <v>10</v>
      </c>
      <c r="F16" s="175"/>
      <c r="G16" s="175"/>
      <c r="H16" s="175"/>
      <c r="I16" s="175"/>
      <c r="J16" s="176"/>
      <c r="K16" s="177" t="s">
        <v>11</v>
      </c>
      <c r="L16" s="178"/>
      <c r="M16" s="178"/>
      <c r="N16" s="178"/>
      <c r="O16" s="178"/>
      <c r="P16" s="179"/>
      <c r="Q16" s="180" t="s">
        <v>8</v>
      </c>
      <c r="R16" s="181"/>
      <c r="S16" s="181"/>
      <c r="T16" s="182"/>
      <c r="U16" s="1"/>
    </row>
    <row r="17" spans="1:21" s="11" customFormat="1" ht="66.599999999999994" customHeight="1" thickBot="1" x14ac:dyDescent="0.3">
      <c r="A17" s="184"/>
      <c r="B17" s="44" t="s">
        <v>3</v>
      </c>
      <c r="C17" s="45" t="s">
        <v>2</v>
      </c>
      <c r="D17" s="46" t="s">
        <v>5</v>
      </c>
      <c r="E17" s="47" t="s">
        <v>3</v>
      </c>
      <c r="F17" s="48" t="s">
        <v>2</v>
      </c>
      <c r="G17" s="47" t="s">
        <v>21</v>
      </c>
      <c r="H17" s="48" t="s">
        <v>19</v>
      </c>
      <c r="I17" s="49" t="s">
        <v>20</v>
      </c>
      <c r="J17" s="50" t="s">
        <v>5</v>
      </c>
      <c r="K17" s="51" t="s">
        <v>3</v>
      </c>
      <c r="L17" s="52" t="s">
        <v>2</v>
      </c>
      <c r="M17" s="53" t="s">
        <v>21</v>
      </c>
      <c r="N17" s="52" t="s">
        <v>19</v>
      </c>
      <c r="O17" s="54" t="s">
        <v>20</v>
      </c>
      <c r="P17" s="55" t="s">
        <v>5</v>
      </c>
      <c r="Q17" s="56" t="s">
        <v>5</v>
      </c>
      <c r="R17" s="57" t="s">
        <v>4</v>
      </c>
      <c r="S17" s="58" t="s">
        <v>0</v>
      </c>
      <c r="T17" s="58" t="s">
        <v>25</v>
      </c>
    </row>
    <row r="18" spans="1:21" s="2" customFormat="1" x14ac:dyDescent="0.25">
      <c r="A18" s="23" t="s">
        <v>15</v>
      </c>
      <c r="B18" s="59"/>
      <c r="C18" s="60"/>
      <c r="D18" s="61"/>
      <c r="E18" s="62">
        <v>50</v>
      </c>
      <c r="F18" s="63">
        <v>3</v>
      </c>
      <c r="G18" s="62">
        <v>30</v>
      </c>
      <c r="H18" s="63">
        <v>3</v>
      </c>
      <c r="I18" s="64">
        <v>4</v>
      </c>
      <c r="J18" s="65">
        <f>((E18*F18)+(G18*H18)*I18)</f>
        <v>510</v>
      </c>
      <c r="K18" s="66">
        <v>40</v>
      </c>
      <c r="L18" s="67">
        <v>3</v>
      </c>
      <c r="M18" s="66">
        <v>15</v>
      </c>
      <c r="N18" s="67">
        <v>1</v>
      </c>
      <c r="O18" s="68">
        <f>I18</f>
        <v>4</v>
      </c>
      <c r="P18" s="69">
        <f>((K18*L18)+(M18*N18)*O18)</f>
        <v>180</v>
      </c>
      <c r="Q18" s="17"/>
      <c r="R18" s="18"/>
      <c r="S18" s="17"/>
      <c r="T18" s="17"/>
    </row>
    <row r="19" spans="1:21" s="2" customFormat="1" x14ac:dyDescent="0.25">
      <c r="A19" s="24" t="s">
        <v>16</v>
      </c>
      <c r="B19" s="59"/>
      <c r="C19" s="60"/>
      <c r="D19" s="61"/>
      <c r="E19" s="62">
        <v>50</v>
      </c>
      <c r="F19" s="63">
        <v>0.5</v>
      </c>
      <c r="G19" s="62">
        <v>30</v>
      </c>
      <c r="H19" s="63">
        <v>0.5</v>
      </c>
      <c r="I19" s="70">
        <v>0</v>
      </c>
      <c r="J19" s="65">
        <f>((E19*F19)+(G19*H19)*I19)</f>
        <v>25</v>
      </c>
      <c r="K19" s="66">
        <v>40</v>
      </c>
      <c r="L19" s="67">
        <v>0.5</v>
      </c>
      <c r="M19" s="66">
        <v>15</v>
      </c>
      <c r="N19" s="67">
        <v>0.5</v>
      </c>
      <c r="O19" s="71">
        <f>I19</f>
        <v>0</v>
      </c>
      <c r="P19" s="69">
        <f>((K19*L19)+(M19*N19)*O19)</f>
        <v>20</v>
      </c>
      <c r="Q19" s="17"/>
      <c r="R19" s="18"/>
      <c r="S19" s="17"/>
      <c r="T19" s="17"/>
    </row>
    <row r="20" spans="1:21" s="2" customFormat="1" x14ac:dyDescent="0.25">
      <c r="A20" s="24" t="s">
        <v>41</v>
      </c>
      <c r="B20" s="59"/>
      <c r="C20" s="60"/>
      <c r="D20" s="61"/>
      <c r="E20" s="62">
        <v>50</v>
      </c>
      <c r="F20" s="63">
        <v>2</v>
      </c>
      <c r="G20" s="62">
        <v>30</v>
      </c>
      <c r="H20" s="63">
        <v>2</v>
      </c>
      <c r="I20" s="70">
        <v>1</v>
      </c>
      <c r="J20" s="65">
        <f>((E20*F20)+(G20*H20)*I20)</f>
        <v>160</v>
      </c>
      <c r="K20" s="66">
        <v>40</v>
      </c>
      <c r="L20" s="67">
        <v>2</v>
      </c>
      <c r="M20" s="66">
        <v>15</v>
      </c>
      <c r="N20" s="67">
        <v>1</v>
      </c>
      <c r="O20" s="71">
        <f>I20</f>
        <v>1</v>
      </c>
      <c r="P20" s="69">
        <f>((K20*L20)+(M20*N20)*O20)</f>
        <v>95</v>
      </c>
      <c r="Q20" s="17"/>
      <c r="R20" s="18"/>
      <c r="S20" s="17"/>
      <c r="T20" s="17"/>
    </row>
    <row r="21" spans="1:21" s="2" customFormat="1" ht="13.8" thickBot="1" x14ac:dyDescent="0.3">
      <c r="A21" s="25" t="s">
        <v>42</v>
      </c>
      <c r="B21" s="72"/>
      <c r="C21" s="73"/>
      <c r="D21" s="74"/>
      <c r="E21" s="62">
        <v>50</v>
      </c>
      <c r="F21" s="63">
        <v>0.5</v>
      </c>
      <c r="G21" s="62">
        <v>30</v>
      </c>
      <c r="H21" s="63">
        <v>0.5</v>
      </c>
      <c r="I21" s="70">
        <v>1</v>
      </c>
      <c r="J21" s="65">
        <f>((E21*F21)+(G21*H21)*I21)</f>
        <v>40</v>
      </c>
      <c r="K21" s="66">
        <v>40</v>
      </c>
      <c r="L21" s="67">
        <v>0.5</v>
      </c>
      <c r="M21" s="66">
        <v>15</v>
      </c>
      <c r="N21" s="67">
        <v>0.5</v>
      </c>
      <c r="O21" s="71">
        <f>I21</f>
        <v>1</v>
      </c>
      <c r="P21" s="69">
        <f>((K21*L21)+(M21*N21)*O21)</f>
        <v>27.5</v>
      </c>
      <c r="Q21" s="17"/>
      <c r="R21" s="18"/>
      <c r="S21" s="17"/>
      <c r="T21" s="17"/>
    </row>
    <row r="22" spans="1:21" s="3" customFormat="1" ht="13.8" thickBot="1" x14ac:dyDescent="0.3">
      <c r="A22" s="26" t="s">
        <v>7</v>
      </c>
      <c r="B22" s="75">
        <v>50</v>
      </c>
      <c r="C22" s="76">
        <v>3</v>
      </c>
      <c r="D22" s="77">
        <f>C22*B22</f>
        <v>150</v>
      </c>
      <c r="E22" s="78" t="s">
        <v>6</v>
      </c>
      <c r="F22" s="79" t="s">
        <v>6</v>
      </c>
      <c r="G22" s="78" t="s">
        <v>6</v>
      </c>
      <c r="H22" s="79" t="s">
        <v>6</v>
      </c>
      <c r="I22" s="79" t="s">
        <v>6</v>
      </c>
      <c r="J22" s="80">
        <f>SUM(J18:J21)</f>
        <v>735</v>
      </c>
      <c r="K22" s="81" t="s">
        <v>6</v>
      </c>
      <c r="L22" s="82" t="s">
        <v>6</v>
      </c>
      <c r="M22" s="83" t="s">
        <v>6</v>
      </c>
      <c r="N22" s="82" t="s">
        <v>6</v>
      </c>
      <c r="O22" s="82" t="s">
        <v>6</v>
      </c>
      <c r="P22" s="84">
        <f>SUM(P18:P21)</f>
        <v>322.5</v>
      </c>
      <c r="Q22" s="85">
        <f>P22+J22+D22</f>
        <v>1207.5</v>
      </c>
      <c r="R22" s="86">
        <v>5</v>
      </c>
      <c r="S22" s="87">
        <f>(P22+J22+D22)*R22</f>
        <v>6037.5</v>
      </c>
      <c r="T22" s="87">
        <f>S22*3</f>
        <v>18112.5</v>
      </c>
    </row>
    <row r="23" spans="1:21" s="5" customFormat="1" ht="17.25" customHeight="1" thickBot="1" x14ac:dyDescent="0.3">
      <c r="A23" s="4"/>
      <c r="B23" s="88"/>
      <c r="C23" s="89"/>
      <c r="D23" s="88"/>
      <c r="E23" s="90"/>
      <c r="F23" s="91"/>
      <c r="G23" s="90"/>
      <c r="H23" s="91"/>
      <c r="I23" s="91"/>
      <c r="J23" s="88"/>
      <c r="K23" s="88"/>
      <c r="L23" s="92"/>
      <c r="M23" s="88"/>
      <c r="N23" s="92"/>
      <c r="O23" s="92"/>
      <c r="P23" s="88"/>
      <c r="Q23" s="88"/>
      <c r="R23" s="91"/>
      <c r="S23" s="88"/>
      <c r="T23" s="88"/>
    </row>
    <row r="24" spans="1:21" ht="29.25" customHeight="1" thickBot="1" x14ac:dyDescent="0.3">
      <c r="A24" s="20"/>
      <c r="B24" s="189" t="s">
        <v>9</v>
      </c>
      <c r="C24" s="173"/>
      <c r="D24" s="174"/>
      <c r="E24" s="175" t="s">
        <v>10</v>
      </c>
      <c r="F24" s="175"/>
      <c r="G24" s="175"/>
      <c r="H24" s="175"/>
      <c r="I24" s="175"/>
      <c r="J24" s="176"/>
      <c r="K24" s="177" t="s">
        <v>11</v>
      </c>
      <c r="L24" s="178"/>
      <c r="M24" s="178"/>
      <c r="N24" s="178"/>
      <c r="O24" s="178"/>
      <c r="P24" s="179"/>
      <c r="Q24" s="180" t="s">
        <v>8</v>
      </c>
      <c r="R24" s="181"/>
      <c r="S24" s="181"/>
      <c r="T24" s="182"/>
      <c r="U24" s="1"/>
    </row>
    <row r="25" spans="1:21" s="11" customFormat="1" ht="72.599999999999994" customHeight="1" thickBot="1" x14ac:dyDescent="0.3">
      <c r="A25" s="19" t="s">
        <v>18</v>
      </c>
      <c r="B25" s="153" t="s">
        <v>3</v>
      </c>
      <c r="C25" s="45" t="s">
        <v>2</v>
      </c>
      <c r="D25" s="46" t="s">
        <v>5</v>
      </c>
      <c r="E25" s="47" t="s">
        <v>3</v>
      </c>
      <c r="F25" s="48" t="s">
        <v>2</v>
      </c>
      <c r="G25" s="47" t="s">
        <v>46</v>
      </c>
      <c r="H25" s="47" t="s">
        <v>47</v>
      </c>
      <c r="I25" s="47" t="s">
        <v>20</v>
      </c>
      <c r="J25" s="47" t="s">
        <v>5</v>
      </c>
      <c r="K25" s="53" t="s">
        <v>3</v>
      </c>
      <c r="L25" s="52" t="s">
        <v>2</v>
      </c>
      <c r="M25" s="53" t="s">
        <v>46</v>
      </c>
      <c r="N25" s="53" t="s">
        <v>47</v>
      </c>
      <c r="O25" s="52" t="s">
        <v>20</v>
      </c>
      <c r="P25" s="55" t="s">
        <v>5</v>
      </c>
      <c r="Q25" s="56" t="s">
        <v>5</v>
      </c>
      <c r="R25" s="57" t="s">
        <v>4</v>
      </c>
      <c r="S25" s="58" t="s">
        <v>0</v>
      </c>
      <c r="T25" s="58" t="s">
        <v>25</v>
      </c>
    </row>
    <row r="26" spans="1:21" ht="18" customHeight="1" x14ac:dyDescent="0.25">
      <c r="A26" s="6" t="s">
        <v>30</v>
      </c>
      <c r="B26" s="59"/>
      <c r="C26" s="60"/>
      <c r="D26" s="61"/>
      <c r="E26" s="96"/>
      <c r="F26" s="97"/>
      <c r="G26" s="96"/>
      <c r="H26" s="97"/>
      <c r="I26" s="98">
        <v>5</v>
      </c>
      <c r="J26" s="99">
        <f>((E26*F26)+(G26*H26)*I26)</f>
        <v>0</v>
      </c>
      <c r="K26" s="96"/>
      <c r="L26" s="97"/>
      <c r="M26" s="96"/>
      <c r="N26" s="97"/>
      <c r="O26" s="100">
        <f>I26</f>
        <v>5</v>
      </c>
      <c r="P26" s="101">
        <f>((K26*L26)+(M26*N26)*O26)</f>
        <v>0</v>
      </c>
      <c r="Q26" s="11"/>
      <c r="R26" s="11"/>
      <c r="S26" s="1"/>
      <c r="T26" s="1"/>
      <c r="U26" s="1"/>
    </row>
    <row r="27" spans="1:21" ht="19.8" customHeight="1" x14ac:dyDescent="0.25">
      <c r="A27" s="7" t="s">
        <v>37</v>
      </c>
      <c r="B27" s="59"/>
      <c r="C27" s="60"/>
      <c r="D27" s="102"/>
      <c r="E27" s="103"/>
      <c r="F27" s="104"/>
      <c r="G27" s="105"/>
      <c r="H27" s="104"/>
      <c r="I27" s="106">
        <v>0</v>
      </c>
      <c r="J27" s="107">
        <f t="shared" ref="J27" si="0">((E27*F27)+(G27*H27)*I27)</f>
        <v>0</v>
      </c>
      <c r="K27" s="105"/>
      <c r="L27" s="104"/>
      <c r="M27" s="105"/>
      <c r="N27" s="104"/>
      <c r="O27" s="108">
        <f t="shared" ref="O27" si="1">I27</f>
        <v>0</v>
      </c>
      <c r="P27" s="109">
        <f t="shared" ref="P27" si="2">((K27*L27)+(M27*N27)*O27)</f>
        <v>0</v>
      </c>
      <c r="Q27" s="1"/>
      <c r="R27" s="1"/>
      <c r="S27" s="1"/>
      <c r="T27" s="1"/>
      <c r="U27" s="1"/>
    </row>
    <row r="28" spans="1:21" ht="18" customHeight="1" x14ac:dyDescent="0.25">
      <c r="A28" s="7" t="s">
        <v>31</v>
      </c>
      <c r="B28" s="59"/>
      <c r="C28" s="60"/>
      <c r="D28" s="61"/>
      <c r="E28" s="105"/>
      <c r="F28" s="104"/>
      <c r="G28" s="105"/>
      <c r="H28" s="104"/>
      <c r="I28" s="110">
        <v>0</v>
      </c>
      <c r="J28" s="111">
        <f>((E28*F28)+(G28*H28)*I28)</f>
        <v>0</v>
      </c>
      <c r="K28" s="105"/>
      <c r="L28" s="104"/>
      <c r="M28" s="105"/>
      <c r="N28" s="104"/>
      <c r="O28" s="112">
        <f t="shared" ref="O28:O30" si="3">I28</f>
        <v>0</v>
      </c>
      <c r="P28" s="113">
        <f>((K28*L28)+(M28*N28)*O28)</f>
        <v>0</v>
      </c>
      <c r="Q28" s="11"/>
      <c r="R28" s="11"/>
      <c r="S28" s="1"/>
      <c r="T28" s="1"/>
      <c r="U28" s="1"/>
    </row>
    <row r="29" spans="1:21" ht="18" customHeight="1" x14ac:dyDescent="0.25">
      <c r="A29" s="7" t="s">
        <v>32</v>
      </c>
      <c r="B29" s="59"/>
      <c r="C29" s="60"/>
      <c r="D29" s="61"/>
      <c r="E29" s="105"/>
      <c r="F29" s="104"/>
      <c r="G29" s="105"/>
      <c r="H29" s="104"/>
      <c r="I29" s="110">
        <v>1</v>
      </c>
      <c r="J29" s="111">
        <f>((E29*F29)+(G29*H29)*I29)</f>
        <v>0</v>
      </c>
      <c r="K29" s="105"/>
      <c r="L29" s="104"/>
      <c r="M29" s="105"/>
      <c r="N29" s="104"/>
      <c r="O29" s="112">
        <f t="shared" si="3"/>
        <v>1</v>
      </c>
      <c r="P29" s="113">
        <f>((K29*L29)+(M29*N29)*O29)</f>
        <v>0</v>
      </c>
      <c r="Q29" s="11"/>
      <c r="R29" s="11"/>
      <c r="S29" s="1"/>
      <c r="T29" s="1"/>
      <c r="U29" s="1"/>
    </row>
    <row r="30" spans="1:21" ht="31.8" customHeight="1" thickBot="1" x14ac:dyDescent="0.3">
      <c r="A30" s="7" t="s">
        <v>43</v>
      </c>
      <c r="B30" s="72"/>
      <c r="C30" s="73"/>
      <c r="D30" s="74"/>
      <c r="E30" s="105"/>
      <c r="F30" s="104"/>
      <c r="G30" s="105"/>
      <c r="H30" s="104"/>
      <c r="I30" s="110">
        <v>1</v>
      </c>
      <c r="J30" s="111">
        <f>((E30*F30)+(G30*H30)*I30)</f>
        <v>0</v>
      </c>
      <c r="K30" s="105"/>
      <c r="L30" s="104"/>
      <c r="M30" s="105"/>
      <c r="N30" s="104"/>
      <c r="O30" s="112">
        <f t="shared" si="3"/>
        <v>1</v>
      </c>
      <c r="P30" s="113">
        <f>((K30*L30)+(M30*N30)*O30)</f>
        <v>0</v>
      </c>
      <c r="Q30" s="11"/>
      <c r="R30" s="11"/>
      <c r="S30" s="1"/>
      <c r="T30" s="1"/>
      <c r="U30" s="1"/>
    </row>
    <row r="31" spans="1:21" s="8" customFormat="1" ht="20.25" customHeight="1" thickBot="1" x14ac:dyDescent="0.3">
      <c r="A31" s="19" t="s">
        <v>1</v>
      </c>
      <c r="B31" s="156"/>
      <c r="C31" s="157"/>
      <c r="D31" s="158">
        <f>C31*B31</f>
        <v>0</v>
      </c>
      <c r="E31" s="159" t="s">
        <v>6</v>
      </c>
      <c r="F31" s="49" t="s">
        <v>6</v>
      </c>
      <c r="G31" s="159" t="s">
        <v>6</v>
      </c>
      <c r="H31" s="49" t="s">
        <v>6</v>
      </c>
      <c r="I31" s="49" t="s">
        <v>6</v>
      </c>
      <c r="J31" s="160">
        <f>SUM(J26:J30)</f>
        <v>0</v>
      </c>
      <c r="K31" s="161" t="s">
        <v>6</v>
      </c>
      <c r="L31" s="162" t="s">
        <v>6</v>
      </c>
      <c r="M31" s="163" t="s">
        <v>6</v>
      </c>
      <c r="N31" s="162" t="s">
        <v>6</v>
      </c>
      <c r="O31" s="162" t="s">
        <v>6</v>
      </c>
      <c r="P31" s="164">
        <f>SUM(P26:P30)</f>
        <v>0</v>
      </c>
      <c r="Q31" s="165">
        <f>P31+J31+D31</f>
        <v>0</v>
      </c>
      <c r="R31" s="166">
        <v>5</v>
      </c>
      <c r="S31" s="167">
        <f>Q31*R31</f>
        <v>0</v>
      </c>
      <c r="T31" s="167">
        <f>S31*3</f>
        <v>0</v>
      </c>
    </row>
    <row r="32" spans="1:21" s="8" customFormat="1" ht="20.25" customHeight="1" thickBot="1" x14ac:dyDescent="0.3"/>
    <row r="33" spans="1:21" ht="29.25" customHeight="1" thickBot="1" x14ac:dyDescent="0.3">
      <c r="A33" s="8"/>
      <c r="B33" s="195" t="s">
        <v>9</v>
      </c>
      <c r="C33" s="196"/>
      <c r="D33" s="197"/>
      <c r="E33" s="194" t="s">
        <v>10</v>
      </c>
      <c r="F33" s="175"/>
      <c r="G33" s="175"/>
      <c r="H33" s="175"/>
      <c r="I33" s="175"/>
      <c r="J33" s="176"/>
      <c r="K33" s="178" t="s">
        <v>11</v>
      </c>
      <c r="L33" s="178"/>
      <c r="M33" s="178"/>
      <c r="N33" s="178"/>
      <c r="O33" s="178"/>
      <c r="P33" s="179"/>
      <c r="Q33" s="180" t="s">
        <v>8</v>
      </c>
      <c r="R33" s="181"/>
      <c r="S33" s="181"/>
      <c r="T33" s="182"/>
      <c r="U33" s="1"/>
    </row>
    <row r="34" spans="1:21" s="11" customFormat="1" ht="68.400000000000006" customHeight="1" thickBot="1" x14ac:dyDescent="0.3">
      <c r="A34" s="27" t="s">
        <v>23</v>
      </c>
      <c r="B34" s="44" t="s">
        <v>3</v>
      </c>
      <c r="C34" s="45" t="s">
        <v>2</v>
      </c>
      <c r="D34" s="124" t="s">
        <v>5</v>
      </c>
      <c r="E34" s="154" t="s">
        <v>3</v>
      </c>
      <c r="F34" s="48" t="s">
        <v>2</v>
      </c>
      <c r="G34" s="47" t="s">
        <v>46</v>
      </c>
      <c r="H34" s="47" t="s">
        <v>47</v>
      </c>
      <c r="I34" s="47" t="s">
        <v>20</v>
      </c>
      <c r="J34" s="50" t="s">
        <v>5</v>
      </c>
      <c r="K34" s="53" t="s">
        <v>3</v>
      </c>
      <c r="L34" s="52" t="s">
        <v>2</v>
      </c>
      <c r="M34" s="53" t="s">
        <v>46</v>
      </c>
      <c r="N34" s="53" t="s">
        <v>47</v>
      </c>
      <c r="O34" s="52" t="s">
        <v>20</v>
      </c>
      <c r="P34" s="55" t="s">
        <v>5</v>
      </c>
      <c r="Q34" s="56" t="s">
        <v>5</v>
      </c>
      <c r="R34" s="57" t="s">
        <v>4</v>
      </c>
      <c r="S34" s="58" t="s">
        <v>0</v>
      </c>
      <c r="T34" s="58" t="s">
        <v>25</v>
      </c>
    </row>
    <row r="35" spans="1:21" s="8" customFormat="1" ht="20.25" customHeight="1" x14ac:dyDescent="0.25">
      <c r="A35" s="7" t="s">
        <v>30</v>
      </c>
      <c r="B35" s="125"/>
      <c r="C35" s="126"/>
      <c r="D35" s="127"/>
      <c r="E35" s="128"/>
      <c r="F35" s="97"/>
      <c r="G35" s="96"/>
      <c r="H35" s="97"/>
      <c r="I35" s="98">
        <v>5</v>
      </c>
      <c r="J35" s="99">
        <f>((E35*F35)+(G35*H35)*I35)</f>
        <v>0</v>
      </c>
      <c r="K35" s="96"/>
      <c r="L35" s="97"/>
      <c r="M35" s="96"/>
      <c r="N35" s="97"/>
      <c r="O35" s="100">
        <f>I35</f>
        <v>5</v>
      </c>
      <c r="P35" s="101">
        <f>((K35*L35)+(M35*N35)*O35)</f>
        <v>0</v>
      </c>
      <c r="Q35" s="11"/>
      <c r="R35" s="11"/>
      <c r="S35" s="1"/>
      <c r="T35" s="1"/>
    </row>
    <row r="36" spans="1:21" s="8" customFormat="1" ht="20.25" customHeight="1" x14ac:dyDescent="0.25">
      <c r="A36" s="7" t="s">
        <v>31</v>
      </c>
      <c r="B36" s="59"/>
      <c r="C36" s="60"/>
      <c r="D36" s="102"/>
      <c r="E36" s="103"/>
      <c r="F36" s="104"/>
      <c r="G36" s="105"/>
      <c r="H36" s="104"/>
      <c r="I36" s="110">
        <v>0</v>
      </c>
      <c r="J36" s="111">
        <f>((E36*F36)+(G36*H36)*I36)</f>
        <v>0</v>
      </c>
      <c r="K36" s="105"/>
      <c r="L36" s="104"/>
      <c r="M36" s="105"/>
      <c r="N36" s="104"/>
      <c r="O36" s="112">
        <f>I36</f>
        <v>0</v>
      </c>
      <c r="P36" s="113">
        <f>((K36*L36)+(M36*N36)*O36)</f>
        <v>0</v>
      </c>
      <c r="Q36" s="11"/>
      <c r="R36" s="11"/>
      <c r="S36" s="1"/>
      <c r="T36" s="1"/>
    </row>
    <row r="37" spans="1:21" s="8" customFormat="1" ht="20.25" customHeight="1" x14ac:dyDescent="0.25">
      <c r="A37" s="7" t="s">
        <v>33</v>
      </c>
      <c r="B37" s="59"/>
      <c r="C37" s="60"/>
      <c r="D37" s="102"/>
      <c r="E37" s="103"/>
      <c r="F37" s="104"/>
      <c r="G37" s="105"/>
      <c r="H37" s="104"/>
      <c r="I37" s="110">
        <v>1</v>
      </c>
      <c r="J37" s="111">
        <f>((E37*F37)+(G37*H37)*I37)</f>
        <v>0</v>
      </c>
      <c r="K37" s="105"/>
      <c r="L37" s="104"/>
      <c r="M37" s="105"/>
      <c r="N37" s="104"/>
      <c r="O37" s="112">
        <f>I37</f>
        <v>1</v>
      </c>
      <c r="P37" s="113">
        <f>((K37*L37)+(M37*N37)*O37)</f>
        <v>0</v>
      </c>
      <c r="Q37" s="11"/>
      <c r="R37" s="11"/>
      <c r="S37" s="1"/>
      <c r="T37" s="1"/>
    </row>
    <row r="38" spans="1:21" s="8" customFormat="1" ht="20.25" customHeight="1" thickBot="1" x14ac:dyDescent="0.3">
      <c r="A38" s="7" t="s">
        <v>34</v>
      </c>
      <c r="B38" s="72"/>
      <c r="C38" s="73"/>
      <c r="D38" s="129"/>
      <c r="E38" s="103"/>
      <c r="F38" s="104"/>
      <c r="G38" s="105"/>
      <c r="H38" s="104"/>
      <c r="I38" s="110">
        <v>1</v>
      </c>
      <c r="J38" s="111">
        <f>((E38*F38)+(G38*H38)*I38)</f>
        <v>0</v>
      </c>
      <c r="K38" s="105"/>
      <c r="L38" s="104"/>
      <c r="M38" s="105"/>
      <c r="N38" s="104"/>
      <c r="O38" s="112">
        <f>I38</f>
        <v>1</v>
      </c>
      <c r="P38" s="113">
        <f>((K38*L38)+(M38*N38)*O38)</f>
        <v>0</v>
      </c>
      <c r="Q38" s="11"/>
      <c r="R38" s="11"/>
      <c r="S38" s="1"/>
      <c r="T38" s="1"/>
    </row>
    <row r="39" spans="1:21" s="8" customFormat="1" ht="20.25" customHeight="1" thickBot="1" x14ac:dyDescent="0.3">
      <c r="A39" s="19" t="s">
        <v>1</v>
      </c>
      <c r="B39" s="93"/>
      <c r="C39" s="94"/>
      <c r="D39" s="114">
        <f>C39*B39</f>
        <v>0</v>
      </c>
      <c r="E39" s="130" t="s">
        <v>6</v>
      </c>
      <c r="F39" s="116" t="s">
        <v>6</v>
      </c>
      <c r="G39" s="115" t="s">
        <v>6</v>
      </c>
      <c r="H39" s="116" t="s">
        <v>6</v>
      </c>
      <c r="I39" s="116" t="s">
        <v>6</v>
      </c>
      <c r="J39" s="131">
        <f>SUM(J35:J38)</f>
        <v>0</v>
      </c>
      <c r="K39" s="132" t="s">
        <v>6</v>
      </c>
      <c r="L39" s="118" t="s">
        <v>6</v>
      </c>
      <c r="M39" s="119" t="s">
        <v>6</v>
      </c>
      <c r="N39" s="118" t="s">
        <v>6</v>
      </c>
      <c r="O39" s="118" t="s">
        <v>6</v>
      </c>
      <c r="P39" s="120">
        <f>SUM(P35:P38)</f>
        <v>0</v>
      </c>
      <c r="Q39" s="121">
        <f>P39+J39+D39</f>
        <v>0</v>
      </c>
      <c r="R39" s="122">
        <v>4</v>
      </c>
      <c r="S39" s="123">
        <f>Q39*R39</f>
        <v>0</v>
      </c>
      <c r="T39" s="123">
        <f>S39*3</f>
        <v>0</v>
      </c>
    </row>
    <row r="40" spans="1:21" s="8" customFormat="1" ht="20.25" customHeight="1" thickBot="1" x14ac:dyDescent="0.3"/>
    <row r="41" spans="1:21" ht="29.25" customHeight="1" thickBot="1" x14ac:dyDescent="0.3">
      <c r="A41" s="1"/>
      <c r="B41" s="189" t="s">
        <v>9</v>
      </c>
      <c r="C41" s="173"/>
      <c r="D41" s="174"/>
      <c r="E41" s="194" t="s">
        <v>10</v>
      </c>
      <c r="F41" s="175"/>
      <c r="G41" s="175"/>
      <c r="H41" s="175"/>
      <c r="I41" s="175"/>
      <c r="J41" s="176"/>
      <c r="K41" s="177" t="s">
        <v>11</v>
      </c>
      <c r="L41" s="178"/>
      <c r="M41" s="178"/>
      <c r="N41" s="178"/>
      <c r="O41" s="178"/>
      <c r="P41" s="179"/>
      <c r="Q41" s="181" t="s">
        <v>8</v>
      </c>
      <c r="R41" s="181"/>
      <c r="S41" s="181"/>
      <c r="T41" s="182"/>
      <c r="U41" s="1"/>
    </row>
    <row r="42" spans="1:21" s="11" customFormat="1" ht="60" customHeight="1" thickBot="1" x14ac:dyDescent="0.3">
      <c r="A42" s="19" t="s">
        <v>24</v>
      </c>
      <c r="B42" s="93" t="s">
        <v>3</v>
      </c>
      <c r="C42" s="94" t="s">
        <v>2</v>
      </c>
      <c r="D42" s="46" t="s">
        <v>5</v>
      </c>
      <c r="E42" s="93" t="s">
        <v>3</v>
      </c>
      <c r="F42" s="94" t="s">
        <v>2</v>
      </c>
      <c r="G42" s="95" t="s">
        <v>46</v>
      </c>
      <c r="H42" s="95" t="s">
        <v>47</v>
      </c>
      <c r="I42" s="47" t="s">
        <v>20</v>
      </c>
      <c r="J42" s="50" t="s">
        <v>5</v>
      </c>
      <c r="K42" s="93" t="s">
        <v>3</v>
      </c>
      <c r="L42" s="94" t="s">
        <v>2</v>
      </c>
      <c r="M42" s="95" t="s">
        <v>46</v>
      </c>
      <c r="N42" s="95" t="s">
        <v>47</v>
      </c>
      <c r="O42" s="52" t="s">
        <v>20</v>
      </c>
      <c r="P42" s="55" t="s">
        <v>5</v>
      </c>
      <c r="Q42" s="133" t="s">
        <v>5</v>
      </c>
      <c r="R42" s="57" t="s">
        <v>4</v>
      </c>
      <c r="S42" s="58" t="s">
        <v>0</v>
      </c>
      <c r="T42" s="58" t="s">
        <v>25</v>
      </c>
    </row>
    <row r="43" spans="1:21" s="8" customFormat="1" ht="46.05" customHeight="1" thickBot="1" x14ac:dyDescent="0.3">
      <c r="A43" s="7" t="s">
        <v>30</v>
      </c>
      <c r="B43" s="134"/>
      <c r="C43" s="135"/>
      <c r="D43" s="136"/>
      <c r="E43" s="137"/>
      <c r="F43" s="138"/>
      <c r="G43" s="137"/>
      <c r="H43" s="138"/>
      <c r="I43" s="139">
        <v>5</v>
      </c>
      <c r="J43" s="140">
        <f>((E43*F43)+(G43*H43)*I43)</f>
        <v>0</v>
      </c>
      <c r="K43" s="128"/>
      <c r="L43" s="97"/>
      <c r="M43" s="96"/>
      <c r="N43" s="97"/>
      <c r="O43" s="141">
        <f>I43</f>
        <v>5</v>
      </c>
      <c r="P43" s="113">
        <f>((K43*L43)+(M43*N43)*O43)</f>
        <v>0</v>
      </c>
      <c r="Q43" s="1"/>
      <c r="R43" s="1"/>
      <c r="S43" s="1"/>
      <c r="T43" s="1"/>
    </row>
    <row r="44" spans="1:21" s="8" customFormat="1" ht="20.25" customHeight="1" thickBot="1" x14ac:dyDescent="0.3">
      <c r="A44" s="19" t="s">
        <v>1</v>
      </c>
      <c r="B44" s="142"/>
      <c r="C44" s="143"/>
      <c r="D44" s="144"/>
      <c r="E44" s="145"/>
      <c r="F44" s="146"/>
      <c r="G44" s="145"/>
      <c r="H44" s="146"/>
      <c r="I44" s="146"/>
      <c r="J44" s="147"/>
      <c r="K44" s="117" t="s">
        <v>6</v>
      </c>
      <c r="L44" s="118" t="s">
        <v>6</v>
      </c>
      <c r="M44" s="119" t="s">
        <v>6</v>
      </c>
      <c r="N44" s="118" t="s">
        <v>6</v>
      </c>
      <c r="O44" s="118" t="s">
        <v>6</v>
      </c>
      <c r="P44" s="120">
        <f>SUM(P43:P43)</f>
        <v>0</v>
      </c>
      <c r="Q44" s="121">
        <f>P44</f>
        <v>0</v>
      </c>
      <c r="R44" s="122">
        <v>3</v>
      </c>
      <c r="S44" s="123">
        <f>Q44*R44</f>
        <v>0</v>
      </c>
      <c r="T44" s="123">
        <f>S44*3</f>
        <v>0</v>
      </c>
    </row>
    <row r="45" spans="1:21" s="8" customFormat="1" ht="20.25" customHeight="1" thickBot="1" x14ac:dyDescent="0.3">
      <c r="A45" s="19" t="s">
        <v>35</v>
      </c>
      <c r="B45" s="20"/>
      <c r="C45" s="20"/>
      <c r="D45" s="20"/>
      <c r="E45" s="20"/>
      <c r="F45" s="20"/>
      <c r="G45" s="20"/>
      <c r="H45" s="20"/>
      <c r="I45" s="20"/>
      <c r="J45" s="20"/>
      <c r="K45" s="22"/>
      <c r="L45" s="22"/>
      <c r="M45" s="22"/>
      <c r="N45" s="22"/>
      <c r="O45" s="22"/>
      <c r="P45" s="22"/>
      <c r="Q45" s="20"/>
      <c r="R45" s="20"/>
      <c r="S45" s="21"/>
      <c r="T45" s="148">
        <f>SUM(T26:T44)</f>
        <v>0</v>
      </c>
    </row>
    <row r="46" spans="1:21" ht="13.8" thickBot="1" x14ac:dyDescent="0.3">
      <c r="A46" s="9"/>
    </row>
    <row r="47" spans="1:21" ht="29.25" customHeight="1" thickBot="1" x14ac:dyDescent="0.3">
      <c r="A47" s="1"/>
      <c r="B47" s="189" t="s">
        <v>9</v>
      </c>
      <c r="C47" s="173"/>
      <c r="D47" s="174"/>
      <c r="E47" s="194" t="s">
        <v>10</v>
      </c>
      <c r="F47" s="175"/>
      <c r="G47" s="175"/>
      <c r="H47" s="175"/>
      <c r="I47" s="175"/>
      <c r="J47" s="176"/>
      <c r="K47" s="177" t="s">
        <v>11</v>
      </c>
      <c r="L47" s="178"/>
      <c r="M47" s="178"/>
      <c r="N47" s="178"/>
      <c r="O47" s="178"/>
      <c r="P47" s="179"/>
      <c r="Q47" s="181" t="s">
        <v>8</v>
      </c>
      <c r="R47" s="181"/>
      <c r="S47" s="181"/>
      <c r="T47" s="182"/>
      <c r="U47" s="1"/>
    </row>
    <row r="48" spans="1:21" s="11" customFormat="1" ht="72" customHeight="1" thickBot="1" x14ac:dyDescent="0.3">
      <c r="A48" s="19" t="s">
        <v>44</v>
      </c>
      <c r="B48" s="93" t="s">
        <v>3</v>
      </c>
      <c r="C48" s="94" t="s">
        <v>2</v>
      </c>
      <c r="D48" s="46" t="s">
        <v>5</v>
      </c>
      <c r="E48" s="93" t="s">
        <v>3</v>
      </c>
      <c r="F48" s="94" t="s">
        <v>2</v>
      </c>
      <c r="G48" s="95" t="s">
        <v>46</v>
      </c>
      <c r="H48" s="95" t="s">
        <v>47</v>
      </c>
      <c r="I48" s="47" t="s">
        <v>20</v>
      </c>
      <c r="J48" s="50" t="s">
        <v>5</v>
      </c>
      <c r="K48" s="93" t="s">
        <v>3</v>
      </c>
      <c r="L48" s="94" t="s">
        <v>2</v>
      </c>
      <c r="M48" s="95" t="s">
        <v>46</v>
      </c>
      <c r="N48" s="95" t="s">
        <v>47</v>
      </c>
      <c r="O48" s="52" t="s">
        <v>20</v>
      </c>
      <c r="P48" s="55" t="s">
        <v>5</v>
      </c>
      <c r="Q48" s="133" t="s">
        <v>5</v>
      </c>
      <c r="R48" s="57" t="s">
        <v>4</v>
      </c>
      <c r="S48" s="58" t="s">
        <v>0</v>
      </c>
      <c r="T48" s="58" t="s">
        <v>25</v>
      </c>
    </row>
    <row r="49" spans="1:21" s="8" customFormat="1" ht="46.05" customHeight="1" thickBot="1" x14ac:dyDescent="0.3">
      <c r="A49" s="7" t="s">
        <v>45</v>
      </c>
      <c r="B49" s="134"/>
      <c r="C49" s="135"/>
      <c r="D49" s="136"/>
      <c r="E49" s="137"/>
      <c r="F49" s="138"/>
      <c r="G49" s="137"/>
      <c r="H49" s="138"/>
      <c r="I49" s="139">
        <v>5</v>
      </c>
      <c r="J49" s="140">
        <f>((E49*F49)+(G49*H49)*I49)</f>
        <v>0</v>
      </c>
      <c r="K49" s="128"/>
      <c r="L49" s="97"/>
      <c r="M49" s="96"/>
      <c r="N49" s="97"/>
      <c r="O49" s="141">
        <f>I49</f>
        <v>5</v>
      </c>
      <c r="P49" s="113">
        <f>((K49*L49)+(M49*N49)*O49)</f>
        <v>0</v>
      </c>
      <c r="Q49" s="1"/>
      <c r="R49" s="1"/>
      <c r="S49" s="1"/>
      <c r="T49" s="1"/>
    </row>
    <row r="50" spans="1:21" s="8" customFormat="1" ht="20.25" customHeight="1" thickBot="1" x14ac:dyDescent="0.3">
      <c r="A50" s="19" t="s">
        <v>1</v>
      </c>
      <c r="B50" s="142"/>
      <c r="C50" s="143"/>
      <c r="D50" s="144"/>
      <c r="E50" s="145"/>
      <c r="F50" s="146"/>
      <c r="G50" s="145"/>
      <c r="H50" s="146"/>
      <c r="I50" s="146"/>
      <c r="J50" s="147"/>
      <c r="K50" s="117" t="s">
        <v>6</v>
      </c>
      <c r="L50" s="118" t="s">
        <v>6</v>
      </c>
      <c r="M50" s="119" t="s">
        <v>6</v>
      </c>
      <c r="N50" s="118" t="s">
        <v>6</v>
      </c>
      <c r="O50" s="118" t="s">
        <v>6</v>
      </c>
      <c r="P50" s="120">
        <f>SUM(P49:P49)</f>
        <v>0</v>
      </c>
      <c r="Q50" s="121">
        <f>P50</f>
        <v>0</v>
      </c>
      <c r="R50" s="122">
        <v>24</v>
      </c>
      <c r="S50" s="123">
        <f>Q50*R50</f>
        <v>0</v>
      </c>
      <c r="T50" s="123">
        <f>S50*3</f>
        <v>0</v>
      </c>
    </row>
    <row r="51" spans="1:21" s="8" customFormat="1" ht="20.25" customHeight="1" thickBot="1" x14ac:dyDescent="0.3">
      <c r="A51" s="19" t="s">
        <v>35</v>
      </c>
      <c r="B51" s="20"/>
      <c r="C51" s="20"/>
      <c r="D51" s="20"/>
      <c r="E51" s="20"/>
      <c r="F51" s="20"/>
      <c r="G51" s="20"/>
      <c r="H51" s="20"/>
      <c r="I51" s="20"/>
      <c r="J51" s="20"/>
      <c r="K51" s="22"/>
      <c r="L51" s="22"/>
      <c r="M51" s="22"/>
      <c r="N51" s="22"/>
      <c r="O51" s="22"/>
      <c r="P51" s="22"/>
      <c r="Q51" s="20"/>
      <c r="R51" s="20"/>
      <c r="S51" s="21"/>
      <c r="T51" s="148">
        <f>SUM(T33:T50)</f>
        <v>0</v>
      </c>
    </row>
    <row r="52" spans="1:21" ht="24.6" customHeight="1" thickBot="1" x14ac:dyDescent="0.3">
      <c r="A52" s="9"/>
    </row>
    <row r="53" spans="1:21" ht="26.55" customHeight="1" x14ac:dyDescent="0.25">
      <c r="A53" s="192" t="s">
        <v>27</v>
      </c>
      <c r="B53" s="193"/>
      <c r="C53" s="149" t="s">
        <v>55</v>
      </c>
      <c r="D53" s="30"/>
      <c r="F53" s="32"/>
      <c r="G53" s="30"/>
      <c r="H53" s="32"/>
      <c r="I53" s="33"/>
      <c r="J53" s="30"/>
      <c r="L53" s="32"/>
      <c r="M53" s="30"/>
      <c r="N53" s="32"/>
      <c r="O53" s="33"/>
      <c r="P53" s="30"/>
      <c r="R53" s="34"/>
      <c r="S53" s="35"/>
      <c r="U53" s="1"/>
    </row>
    <row r="54" spans="1:21" ht="26.55" customHeight="1" x14ac:dyDescent="0.25">
      <c r="A54" s="185" t="s">
        <v>40</v>
      </c>
      <c r="B54" s="186"/>
      <c r="C54" s="150"/>
      <c r="D54" s="30"/>
      <c r="F54" s="32"/>
      <c r="G54" s="30"/>
      <c r="H54" s="32"/>
      <c r="I54" s="33"/>
      <c r="J54" s="30"/>
      <c r="L54" s="32"/>
      <c r="M54" s="30"/>
      <c r="N54" s="32"/>
      <c r="O54" s="33"/>
      <c r="P54" s="30"/>
      <c r="R54" s="34"/>
      <c r="S54" s="35"/>
      <c r="U54" s="1"/>
    </row>
    <row r="55" spans="1:21" ht="26.55" customHeight="1" x14ac:dyDescent="0.25">
      <c r="A55" s="185" t="s">
        <v>29</v>
      </c>
      <c r="B55" s="186"/>
      <c r="C55" s="150"/>
      <c r="D55" s="30"/>
      <c r="F55" s="32"/>
      <c r="G55" s="30"/>
      <c r="H55" s="32"/>
      <c r="I55" s="33"/>
      <c r="J55" s="30"/>
      <c r="L55" s="32"/>
      <c r="M55" s="30"/>
      <c r="N55" s="32"/>
      <c r="O55" s="33"/>
      <c r="P55" s="30"/>
      <c r="R55" s="34"/>
      <c r="S55" s="35"/>
      <c r="U55" s="1"/>
    </row>
    <row r="56" spans="1:21" ht="35.25" customHeight="1" x14ac:dyDescent="0.25">
      <c r="A56" s="190" t="s">
        <v>26</v>
      </c>
      <c r="B56" s="191"/>
      <c r="C56" s="150"/>
      <c r="D56" s="30"/>
      <c r="F56" s="32"/>
      <c r="G56" s="30"/>
      <c r="H56" s="32"/>
      <c r="I56" s="33"/>
      <c r="J56" s="30"/>
      <c r="L56" s="32"/>
      <c r="M56" s="30"/>
      <c r="N56" s="32"/>
      <c r="O56" s="33"/>
      <c r="P56" s="30"/>
      <c r="R56" s="34"/>
      <c r="S56" s="35"/>
      <c r="U56" s="1"/>
    </row>
    <row r="57" spans="1:21" ht="13.8" thickBot="1" x14ac:dyDescent="0.3">
      <c r="A57" s="187" t="s">
        <v>28</v>
      </c>
      <c r="B57" s="188"/>
      <c r="C57" s="28"/>
      <c r="D57" s="30"/>
      <c r="F57" s="32"/>
      <c r="G57" s="30"/>
      <c r="H57" s="32"/>
      <c r="I57" s="33"/>
      <c r="J57" s="30"/>
      <c r="L57" s="32"/>
      <c r="M57" s="30"/>
      <c r="N57" s="32"/>
      <c r="O57" s="33"/>
      <c r="P57" s="30"/>
      <c r="R57" s="34"/>
      <c r="S57" s="35"/>
      <c r="U57" s="1"/>
    </row>
    <row r="58" spans="1:21" x14ac:dyDescent="0.25">
      <c r="A58" s="10"/>
      <c r="B58" s="30"/>
      <c r="C58" s="31"/>
      <c r="D58" s="30"/>
      <c r="F58" s="32"/>
      <c r="G58" s="30"/>
      <c r="H58" s="32"/>
      <c r="I58" s="33"/>
      <c r="J58" s="30"/>
      <c r="L58" s="32"/>
      <c r="M58" s="30"/>
      <c r="N58" s="32"/>
      <c r="O58" s="33"/>
      <c r="P58" s="30"/>
      <c r="R58" s="34"/>
      <c r="S58" s="35"/>
      <c r="U58" s="1"/>
    </row>
    <row r="59" spans="1:21" ht="17.399999999999999" customHeight="1" x14ac:dyDescent="0.25">
      <c r="A59" s="171" t="s">
        <v>22</v>
      </c>
      <c r="B59" s="171"/>
      <c r="C59" s="171"/>
      <c r="D59" s="171"/>
      <c r="E59" s="171"/>
      <c r="F59" s="171"/>
      <c r="G59" s="171"/>
      <c r="H59" s="171"/>
      <c r="I59" s="171"/>
      <c r="J59" s="171"/>
      <c r="K59" s="171"/>
      <c r="L59" s="171"/>
      <c r="M59" s="171"/>
      <c r="N59" s="171"/>
      <c r="O59" s="171"/>
      <c r="P59" s="171"/>
      <c r="Q59" s="171"/>
      <c r="R59" s="171"/>
      <c r="S59" s="171"/>
      <c r="T59" s="171"/>
    </row>
    <row r="60" spans="1:21" ht="17.399999999999999" customHeight="1" x14ac:dyDescent="0.25">
      <c r="A60" s="172" t="s">
        <v>12</v>
      </c>
      <c r="B60" s="172"/>
      <c r="C60" s="172"/>
      <c r="D60" s="172"/>
      <c r="E60" s="172"/>
      <c r="F60" s="172"/>
      <c r="G60" s="172"/>
      <c r="H60" s="172"/>
      <c r="I60" s="172"/>
      <c r="J60" s="172"/>
      <c r="K60" s="172"/>
      <c r="L60" s="172"/>
      <c r="M60" s="172"/>
      <c r="N60" s="172"/>
      <c r="O60" s="172"/>
      <c r="P60" s="172"/>
      <c r="Q60" s="172"/>
      <c r="R60" s="172"/>
      <c r="S60" s="172"/>
      <c r="T60" s="172"/>
    </row>
    <row r="61" spans="1:21" ht="17.399999999999999" customHeight="1" x14ac:dyDescent="0.25">
      <c r="A61" s="29" t="s">
        <v>38</v>
      </c>
    </row>
  </sheetData>
  <mergeCells count="36">
    <mergeCell ref="A54:B54"/>
    <mergeCell ref="Q33:T33"/>
    <mergeCell ref="B24:D24"/>
    <mergeCell ref="E24:J24"/>
    <mergeCell ref="E33:J33"/>
    <mergeCell ref="K33:P33"/>
    <mergeCell ref="Q41:T41"/>
    <mergeCell ref="Q47:T47"/>
    <mergeCell ref="E41:J41"/>
    <mergeCell ref="K41:P41"/>
    <mergeCell ref="E47:J47"/>
    <mergeCell ref="K47:P47"/>
    <mergeCell ref="B33:D33"/>
    <mergeCell ref="A59:T59"/>
    <mergeCell ref="A60:T60"/>
    <mergeCell ref="A8:T8"/>
    <mergeCell ref="B16:D16"/>
    <mergeCell ref="E16:J16"/>
    <mergeCell ref="K16:P16"/>
    <mergeCell ref="Q16:T16"/>
    <mergeCell ref="Q24:T24"/>
    <mergeCell ref="A16:A17"/>
    <mergeCell ref="K24:P24"/>
    <mergeCell ref="A55:B55"/>
    <mergeCell ref="A57:B57"/>
    <mergeCell ref="B47:D47"/>
    <mergeCell ref="A56:B56"/>
    <mergeCell ref="A53:B53"/>
    <mergeCell ref="B41:D41"/>
    <mergeCell ref="B4:E4"/>
    <mergeCell ref="B5:E5"/>
    <mergeCell ref="A13:R13"/>
    <mergeCell ref="A9:R9"/>
    <mergeCell ref="A10:R10"/>
    <mergeCell ref="A11:R11"/>
    <mergeCell ref="A12:R12"/>
  </mergeCells>
  <pageMargins left="0.35433070866141736" right="0.35433070866141736" top="0.59055118110236227" bottom="0.39370078740157483" header="0.51181102362204722" footer="0.51181102362204722"/>
  <pageSetup paperSize="9" scale="55" orientation="landscape" r:id="rId1"/>
  <headerFooter alignWithMargins="0"/>
  <ignoredErrors>
    <ignoredError sqref="J22 P22"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b92ca212-048f-4b68-a8c2-a575b3ba540c" xsi:nil="true"/>
    <lcf76f155ced4ddcb4097134ff3c332f xmlns="0deb40f1-f977-4fb1-99da-8294e3f06f7c">
      <Terms xmlns="http://schemas.microsoft.com/office/infopath/2007/PartnerControls"/>
    </lcf76f155ced4ddcb4097134ff3c332f>
    <_Flow_SignoffStatus xmlns="0deb40f1-f977-4fb1-99da-8294e3f06f7c" xsi:nil="true"/>
    <Team xmlns="0deb40f1-f977-4fb1-99da-8294e3f06f7c" xsi:nil="true"/>
    <Year xmlns="0deb40f1-f977-4fb1-99da-8294e3f06f7c"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4A7CB40D5F2704696A9498277FA098B" ma:contentTypeVersion="19" ma:contentTypeDescription="Create a new document." ma:contentTypeScope="" ma:versionID="718aafc94ab7ef64821649ea1ad061e2">
  <xsd:schema xmlns:xsd="http://www.w3.org/2001/XMLSchema" xmlns:xs="http://www.w3.org/2001/XMLSchema" xmlns:p="http://schemas.microsoft.com/office/2006/metadata/properties" xmlns:ns2="0deb40f1-f977-4fb1-99da-8294e3f06f7c" xmlns:ns3="b92ca212-048f-4b68-a8c2-a575b3ba540c" targetNamespace="http://schemas.microsoft.com/office/2006/metadata/properties" ma:root="true" ma:fieldsID="df48ec1dc4969a9de97c086dd7e18ba1" ns2:_="" ns3:_="">
    <xsd:import namespace="0deb40f1-f977-4fb1-99da-8294e3f06f7c"/>
    <xsd:import namespace="b92ca212-048f-4b68-a8c2-a575b3ba540c"/>
    <xsd:element name="properties">
      <xsd:complexType>
        <xsd:sequence>
          <xsd:element name="documentManagement">
            <xsd:complexType>
              <xsd:all>
                <xsd:element ref="ns2:Year" minOccurs="0"/>
                <xsd:element ref="ns3:SharedWithUsers" minOccurs="0"/>
                <xsd:element ref="ns3:SharedWithDetails" minOccurs="0"/>
                <xsd:element ref="ns2:MediaServiceMetadata" minOccurs="0"/>
                <xsd:element ref="ns2:MediaServiceFastMetadata" minOccurs="0"/>
                <xsd:element ref="ns2:Team"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ServiceObjectDetectorVersions" minOccurs="0"/>
                <xsd:element ref="ns2:_Flow_SignoffStatu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deb40f1-f977-4fb1-99da-8294e3f06f7c" elementFormDefault="qualified">
    <xsd:import namespace="http://schemas.microsoft.com/office/2006/documentManagement/types"/>
    <xsd:import namespace="http://schemas.microsoft.com/office/infopath/2007/PartnerControls"/>
    <xsd:element name="Year" ma:index="8" nillable="true" ma:displayName="Year" ma:format="Dropdown" ma:internalName="Year">
      <xsd:simpleType>
        <xsd:restriction base="dms:Choice">
          <xsd:enumeration value="2016"/>
          <xsd:enumeration value="2017"/>
          <xsd:enumeration value="2018"/>
          <xsd:enumeration value="2019"/>
          <xsd:enumeration value="2020"/>
          <xsd:enumeration value="2021"/>
          <xsd:enumeration value="2022"/>
        </xsd:restriction>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Team" ma:index="13" nillable="true" ma:displayName="Team" ma:format="Dropdown" ma:internalName="Team">
      <xsd:simpleType>
        <xsd:restriction base="dms:Choice">
          <xsd:enumeration value="COMM"/>
          <xsd:enumeration value="SUP"/>
          <xsd:enumeration value="IG&amp;M"/>
          <xsd:enumeration value="PPH"/>
        </xsd:restriction>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_Flow_SignoffStatus" ma:index="25" nillable="true" ma:displayName="Sign-off status" ma:internalName="Sign_x002d_off_x0020_status">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92ca212-048f-4b68-a8c2-a575b3ba540c" elementFormDefault="qualified">
    <xsd:import namespace="http://schemas.microsoft.com/office/2006/documentManagement/types"/>
    <xsd:import namespace="http://schemas.microsoft.com/office/infopath/2007/PartnerControls"/>
    <xsd:element name="SharedWithUsers" ma:index="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5193afb-17b8-4598-80d7-3b812c470d5f}" ma:internalName="TaxCatchAll" ma:showField="CatchAllData" ma:web="b92ca212-048f-4b68-a8c2-a575b3ba540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D7373B8-27A5-4385-9DAF-D9D39FBAECC1}">
  <ds:schemaRefs>
    <ds:schemaRef ds:uri="http://schemas.microsoft.com/office/2006/metadata/properties"/>
    <ds:schemaRef ds:uri="http://schemas.microsoft.com/office/infopath/2007/PartnerControls"/>
    <ds:schemaRef ds:uri="b92ca212-048f-4b68-a8c2-a575b3ba540c"/>
    <ds:schemaRef ds:uri="ce7f67e0-10c4-4064-8096-c363eae0402d"/>
    <ds:schemaRef ds:uri="0deb40f1-f977-4fb1-99da-8294e3f06f7c"/>
  </ds:schemaRefs>
</ds:datastoreItem>
</file>

<file path=customXml/itemProps2.xml><?xml version="1.0" encoding="utf-8"?>
<ds:datastoreItem xmlns:ds="http://schemas.openxmlformats.org/officeDocument/2006/customXml" ds:itemID="{FDB82FB2-7147-44DF-BD71-F39F2904C8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deb40f1-f977-4fb1-99da-8294e3f06f7c"/>
    <ds:schemaRef ds:uri="b92ca212-048f-4b68-a8c2-a575b3ba54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064DACB-DC26-4B6D-A61D-361F695A1AA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Financial Offer</vt:lpstr>
      <vt:lpstr>'Financial Offer'!Print_Area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Irene Pagliaccia</dc:creator>
  <cp:lastModifiedBy>Erika Celi</cp:lastModifiedBy>
  <cp:lastPrinted>2016-06-27T11:24:48Z</cp:lastPrinted>
  <dcterms:created xsi:type="dcterms:W3CDTF">2011-10-05T14:59:44Z</dcterms:created>
  <dcterms:modified xsi:type="dcterms:W3CDTF">2024-08-01T11:08:55Z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0x010100BF89A6F8B9A68C43B6D8D52DDA2BAAC1</vt:lpwstr>
  </property>
</Properties>
</file>