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barros\Desktop\REMOTO\TEMPORAL\2024\OPS\ADMIN\LTA de Eventos\01. Pliego\"/>
    </mc:Choice>
  </mc:AlternateContent>
  <xr:revisionPtr revIDLastSave="0" documentId="13_ncr:1_{B5E14966-54BC-4260-97D8-C5448B422C9A}" xr6:coauthVersionLast="47" xr6:coauthVersionMax="47" xr10:uidLastSave="{00000000-0000-0000-0000-000000000000}"/>
  <bookViews>
    <workbookView xWindow="-110" yWindow="-110" windowWidth="19420" windowHeight="10420" xr2:uid="{050FD2B0-127F-44B6-8013-4210CFA911CE}"/>
  </bookViews>
  <sheets>
    <sheet name="Form de Precio" sheetId="5" r:id="rId1"/>
    <sheet name="Sheet1" sheetId="3" state="hidden" r:id="rId2"/>
    <sheet name="PROYECCIÓN" sheetId="2" state="hidden" r:id="rId3"/>
  </sheets>
  <definedNames>
    <definedName name="_xlnm.Print_Area" localSheetId="0">'Form de Precio'!$A$1:$E$28</definedName>
    <definedName name="_xlnm.Print_Titles" localSheetId="0">'Form de Precio'!$3:$4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5" l="1"/>
  <c r="H9" i="5"/>
  <c r="H6" i="5"/>
  <c r="D7" i="2" l="1"/>
  <c r="E7" i="2" s="1"/>
  <c r="F7" i="2" s="1"/>
  <c r="D6" i="2"/>
  <c r="D5" i="2"/>
  <c r="E5" i="2" s="1"/>
  <c r="F5" i="2" s="1"/>
  <c r="D4" i="2"/>
  <c r="E3" i="2"/>
  <c r="F3" i="2" s="1"/>
  <c r="D3" i="2"/>
  <c r="K3" i="2"/>
  <c r="K4" i="2" s="1"/>
  <c r="K5" i="2" s="1"/>
  <c r="H7" i="2" l="1"/>
  <c r="G7" i="2"/>
  <c r="E6" i="2"/>
  <c r="F6" i="2" s="1"/>
  <c r="E4" i="2"/>
  <c r="F4" i="2" s="1"/>
  <c r="G3" i="2"/>
  <c r="H6" i="2" l="1"/>
  <c r="G6" i="2"/>
  <c r="H4" i="2"/>
  <c r="G4" i="2"/>
  <c r="H3" i="2"/>
  <c r="G5" i="2"/>
  <c r="H5" i="2"/>
</calcChain>
</file>

<file path=xl/sharedStrings.xml><?xml version="1.0" encoding="utf-8"?>
<sst xmlns="http://schemas.openxmlformats.org/spreadsheetml/2006/main" count="64" uniqueCount="61">
  <si>
    <t>A</t>
  </si>
  <si>
    <t>B</t>
  </si>
  <si>
    <t>C</t>
  </si>
  <si>
    <t>CONDICIONES COMERCIALES</t>
  </si>
  <si>
    <t>unidad de medida</t>
  </si>
  <si>
    <t>pax</t>
  </si>
  <si>
    <t>hr</t>
  </si>
  <si>
    <t>each</t>
  </si>
  <si>
    <t>day</t>
  </si>
  <si>
    <t>%</t>
  </si>
  <si>
    <t xml:space="preserve">CONSULTOR </t>
  </si>
  <si>
    <t>1 año</t>
  </si>
  <si>
    <t>2 año</t>
  </si>
  <si>
    <t>3 año</t>
  </si>
  <si>
    <t>4 año</t>
  </si>
  <si>
    <t>TOTAL ARS</t>
  </si>
  <si>
    <t>TOTAL USD</t>
  </si>
  <si>
    <t>Goldsztein - tiene que cumplir con break</t>
  </si>
  <si>
    <t xml:space="preserve">Zamorano - está en break </t>
  </si>
  <si>
    <t>Leonardo García</t>
  </si>
  <si>
    <t>Zecca</t>
  </si>
  <si>
    <t>Snaola</t>
  </si>
  <si>
    <t>ANEXO F</t>
  </si>
  <si>
    <t>EVENTO</t>
  </si>
  <si>
    <t>#</t>
  </si>
  <si>
    <t>LOTE</t>
  </si>
  <si>
    <t>Eventos de pequeña escala (desde 50 hasta 200 personas)</t>
  </si>
  <si>
    <t>Eventos de mediana escala (desde 200 hasta 500 personas)</t>
  </si>
  <si>
    <r>
      <t>Eventos de gran escala (desde 500 hasta 1800 personas)</t>
    </r>
    <r>
      <rPr>
        <sz val="8"/>
        <color theme="1"/>
        <rFont val="Times New Roman"/>
        <family val="1"/>
      </rPr>
      <t> </t>
    </r>
  </si>
  <si>
    <t>FEE %</t>
  </si>
  <si>
    <t>RUBRO</t>
  </si>
  <si>
    <t>FORMA DE PAGO</t>
  </si>
  <si>
    <t>COMENTARIOS</t>
  </si>
  <si>
    <t>Pre-Evento</t>
  </si>
  <si>
    <t>Soporte de Reservas</t>
  </si>
  <si>
    <t>Gestión de reserva y emisión de pasajes aéreos u otro medio de transporte:</t>
  </si>
  <si>
    <t>D</t>
  </si>
  <si>
    <t>E</t>
  </si>
  <si>
    <t>F</t>
  </si>
  <si>
    <t>G</t>
  </si>
  <si>
    <t>Coordinación de traslados terminales y traslados internos de pasajeros</t>
  </si>
  <si>
    <t>Selección de salones y obtención de permisos:</t>
  </si>
  <si>
    <t>Servicios de catering:</t>
  </si>
  <si>
    <t>Servicios de alojamiento en hoteles y pago de viáticos</t>
  </si>
  <si>
    <t>Servicios durante el evento (in situ)</t>
  </si>
  <si>
    <t>H</t>
  </si>
  <si>
    <t>I</t>
  </si>
  <si>
    <t>J</t>
  </si>
  <si>
    <t>K</t>
  </si>
  <si>
    <t>L</t>
  </si>
  <si>
    <t xml:space="preserve">Servicios adicionales y otras consideraciones	</t>
  </si>
  <si>
    <t>Sistemas de audio y video:</t>
  </si>
  <si>
    <t>Servicios relacionados con ICT:</t>
  </si>
  <si>
    <t>Post-evento (si es necesario) incluyendo:</t>
  </si>
  <si>
    <t>20 días FF</t>
  </si>
  <si>
    <t>15 días FF</t>
  </si>
  <si>
    <t>Otros</t>
  </si>
  <si>
    <t>NOTAS (espacio libre para comentarios, aclaraciones o notas a la propuesta comercial)</t>
  </si>
  <si>
    <t>DESCUENTO INCONDICIONAL</t>
  </si>
  <si>
    <t>RFP-19-2024</t>
  </si>
  <si>
    <t>LTA para Servicios de Producción de Eventos Sostenibles
ÁREA: OPS - Internal Number: 9192439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</si>
</sst>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-[$USD]\ * #,##0.00_-;\-[$USD]\ * #,##0.00_-;_-[$USD]\ * &quot;-&quot;??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11"/>
      <color rgb="FF000000"/>
      <name val="Roboto"/>
    </font>
    <font>
      <i/>
      <sz val="10"/>
      <color theme="1"/>
      <name val="Roboto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4">
    <xf numFmtId="0" fontId="0" fillId="0" borderId="0" xfId="0"/>
    <xf numFmtId="44" fontId="0" fillId="0" borderId="0" xfId="1" applyFont="1"/>
    <xf numFmtId="164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7" fontId="0" fillId="0" borderId="0" xfId="0" applyNumberFormat="1"/>
    <xf numFmtId="2" fontId="0" fillId="0" borderId="0" xfId="0" applyNumberFormat="1"/>
    <xf numFmtId="0" fontId="0" fillId="3" borderId="0" xfId="0" applyFill="1"/>
    <xf numFmtId="0" fontId="1" fillId="3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2" borderId="2" xfId="0" applyFont="1" applyFill="1" applyBorder="1" applyAlignment="1">
      <alignment horizontal="center" vertical="center"/>
    </xf>
    <xf numFmtId="44" fontId="3" fillId="0" borderId="0" xfId="1" applyFont="1" applyAlignment="1">
      <alignment horizontal="left" wrapText="1"/>
    </xf>
    <xf numFmtId="165" fontId="3" fillId="0" borderId="0" xfId="2" applyNumberFormat="1" applyFont="1" applyAlignment="1"/>
    <xf numFmtId="44" fontId="3" fillId="0" borderId="0" xfId="1" applyFont="1" applyAlignme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4" fontId="3" fillId="0" borderId="1" xfId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ustomXml" Target="../ink/ink3.xml"/><Relationship Id="rId13" Type="http://schemas.openxmlformats.org/officeDocument/2006/relationships/customXml" Target="../ink/ink8.xml"/><Relationship Id="rId7" Type="http://schemas.openxmlformats.org/officeDocument/2006/relationships/customXml" Target="../ink/ink2.xml"/><Relationship Id="rId12" Type="http://schemas.openxmlformats.org/officeDocument/2006/relationships/customXml" Target="../ink/ink7.xml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10" Type="http://schemas.openxmlformats.org/officeDocument/2006/relationships/customXml" Target="../ink/ink5.xml"/><Relationship Id="rId9" Type="http://schemas.openxmlformats.org/officeDocument/2006/relationships/customXml" Target="../ink/ink4.xml"/><Relationship Id="rId1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11A3C2E5-EFAD-41B4-8D9A-729FE6524C51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14:cNvPr>
            <xdr14:cNvContentPartPr/>
          </xdr14:nvContentPartPr>
          <xdr14:nvPr macro=""/>
          <xdr14:xfrm>
            <a:off x="18840450" y="10582275"/>
            <a:ext cx="0" cy="0"/>
          </xdr14:xfrm>
        </xdr:contentPart>
      </mc:Choice>
      <mc:Fallback xmlns="">
        <xdr:pic>
          <xdr:nvPicPr>
            <xdr:cNvPr id="4" name="">
              <a:extLst>
                <a:ext uri="{FF2B5EF4-FFF2-40B4-BE49-F238E27FC236}">
                  <a16:creationId xmlns:a16="http://schemas.microsoft.com/office/drawing/2014/main" id="{204ECA68-486C-4C00-A805-AD128D05C9E2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8840450" y="10582275"/>
              <a:ext cx="0" cy="0"/>
            </a:xfrm>
            <a:prstGeom prst="rect">
              <a:avLst/>
            </a:prstGeom>
          </xdr:spPr>
        </xdr:pic>
      </mc:Fallback>
    </mc:AlternateContent>
    <xdr:clientData/>
  </xdr:twoCellAnchor>
  <xdr:oneCellAnchor>
    <xdr:from>
      <xdr:col>5</xdr:col>
      <xdr:colOff>0</xdr:colOff>
      <xdr:row>9</xdr:row>
      <xdr:rowOff>0</xdr:rowOff>
    </xdr:from>
    <xdr:ext cx="0" cy="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3" name="Ink 2">
              <a:extLst>
                <a:ext uri="{FF2B5EF4-FFF2-40B4-BE49-F238E27FC236}">
                  <a16:creationId xmlns:a16="http://schemas.microsoft.com/office/drawing/2014/main" id="{DA2EE757-1131-4174-9D4F-39924E44CB76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14:cNvPr>
            <xdr14:cNvContentPartPr/>
          </xdr14:nvContentPartPr>
          <xdr14:nvPr macro=""/>
          <xdr14:xfrm>
            <a:off x="18840450" y="10582275"/>
            <a:ext cx="0" cy="0"/>
          </xdr14:xfrm>
        </xdr:contentPart>
      </mc:Choice>
      <mc:Fallback xmlns="">
        <xdr:pic>
          <xdr:nvPicPr>
            <xdr:cNvPr id="4" name="">
              <a:extLst>
                <a:ext uri="{FF2B5EF4-FFF2-40B4-BE49-F238E27FC236}">
                  <a16:creationId xmlns:a16="http://schemas.microsoft.com/office/drawing/2014/main" id="{204ECA68-486C-4C00-A805-AD128D05C9E2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8840450" y="10582275"/>
              <a:ext cx="0" cy="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4</xdr:col>
      <xdr:colOff>0</xdr:colOff>
      <xdr:row>31</xdr:row>
      <xdr:rowOff>0</xdr:rowOff>
    </xdr:from>
    <xdr:ext cx="0" cy="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9204A322-D669-4883-9B3E-2F9943D03835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14:cNvPr>
            <xdr14:cNvContentPartPr/>
          </xdr14:nvContentPartPr>
          <xdr14:nvPr macro=""/>
          <xdr14:xfrm>
            <a:off x="18840450" y="10582275"/>
            <a:ext cx="0" cy="0"/>
          </xdr14:xfrm>
        </xdr:contentPart>
      </mc:Choice>
      <mc:Fallback xmlns="">
        <xdr:pic>
          <xdr:nvPicPr>
            <xdr:cNvPr id="4" name="">
              <a:extLst>
                <a:ext uri="{FF2B5EF4-FFF2-40B4-BE49-F238E27FC236}">
                  <a16:creationId xmlns:a16="http://schemas.microsoft.com/office/drawing/2014/main" id="{204ECA68-486C-4C00-A805-AD128D05C9E2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8840450" y="10582275"/>
              <a:ext cx="0" cy="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5</xdr:col>
      <xdr:colOff>0</xdr:colOff>
      <xdr:row>31</xdr:row>
      <xdr:rowOff>0</xdr:rowOff>
    </xdr:from>
    <xdr:ext cx="0" cy="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051F0A64-FF70-4E02-ABB5-6B094C0E129D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14:cNvPr>
            <xdr14:cNvContentPartPr/>
          </xdr14:nvContentPartPr>
          <xdr14:nvPr macro=""/>
          <xdr14:xfrm>
            <a:off x="18840450" y="10582275"/>
            <a:ext cx="0" cy="0"/>
          </xdr14:xfrm>
        </xdr:contentPart>
      </mc:Choice>
      <mc:Fallback xmlns="">
        <xdr:pic>
          <xdr:nvPicPr>
            <xdr:cNvPr id="4" name="">
              <a:extLst>
                <a:ext uri="{FF2B5EF4-FFF2-40B4-BE49-F238E27FC236}">
                  <a16:creationId xmlns:a16="http://schemas.microsoft.com/office/drawing/2014/main" id="{204ECA68-486C-4C00-A805-AD128D05C9E2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8840450" y="10582275"/>
              <a:ext cx="0" cy="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4</xdr:col>
      <xdr:colOff>0</xdr:colOff>
      <xdr:row>34</xdr:row>
      <xdr:rowOff>0</xdr:rowOff>
    </xdr:from>
    <xdr:ext cx="0" cy="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">
          <xdr14:nvContentPartPr>
            <xdr14:cNvPr id="6" name="Ink 5">
              <a:extLst>
                <a:ext uri="{FF2B5EF4-FFF2-40B4-BE49-F238E27FC236}">
                  <a16:creationId xmlns:a16="http://schemas.microsoft.com/office/drawing/2014/main" id="{C92BAD57-4853-4EB7-AC32-261CCB297F79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14:cNvPr>
            <xdr14:cNvContentPartPr/>
          </xdr14:nvContentPartPr>
          <xdr14:nvPr macro=""/>
          <xdr14:xfrm>
            <a:off x="18840450" y="10582275"/>
            <a:ext cx="0" cy="0"/>
          </xdr14:xfrm>
        </xdr:contentPart>
      </mc:Choice>
      <mc:Fallback xmlns="">
        <xdr:pic>
          <xdr:nvPicPr>
            <xdr:cNvPr id="4" name="">
              <a:extLst>
                <a:ext uri="{FF2B5EF4-FFF2-40B4-BE49-F238E27FC236}">
                  <a16:creationId xmlns:a16="http://schemas.microsoft.com/office/drawing/2014/main" id="{204ECA68-486C-4C00-A805-AD128D05C9E2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8840450" y="10582275"/>
              <a:ext cx="0" cy="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5</xdr:col>
      <xdr:colOff>0</xdr:colOff>
      <xdr:row>34</xdr:row>
      <xdr:rowOff>0</xdr:rowOff>
    </xdr:from>
    <xdr:ext cx="0" cy="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6A6EEB70-F1DC-497C-8444-4F71840C13E1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14:cNvPr>
            <xdr14:cNvContentPartPr/>
          </xdr14:nvContentPartPr>
          <xdr14:nvPr macro=""/>
          <xdr14:xfrm>
            <a:off x="18840450" y="10582275"/>
            <a:ext cx="0" cy="0"/>
          </xdr14:xfrm>
        </xdr:contentPart>
      </mc:Choice>
      <mc:Fallback xmlns="">
        <xdr:pic>
          <xdr:nvPicPr>
            <xdr:cNvPr id="4" name="">
              <a:extLst>
                <a:ext uri="{FF2B5EF4-FFF2-40B4-BE49-F238E27FC236}">
                  <a16:creationId xmlns:a16="http://schemas.microsoft.com/office/drawing/2014/main" id="{204ECA68-486C-4C00-A805-AD128D05C9E2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8840450" y="10582275"/>
              <a:ext cx="0" cy="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4</xdr:col>
      <xdr:colOff>0</xdr:colOff>
      <xdr:row>41</xdr:row>
      <xdr:rowOff>0</xdr:rowOff>
    </xdr:from>
    <xdr:ext cx="0" cy="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628FF0EF-DD2D-42C2-91DE-9B618CD62E37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14:cNvPr>
            <xdr14:cNvContentPartPr/>
          </xdr14:nvContentPartPr>
          <xdr14:nvPr macro=""/>
          <xdr14:xfrm>
            <a:off x="18840450" y="10582275"/>
            <a:ext cx="0" cy="0"/>
          </xdr14:xfrm>
        </xdr:contentPart>
      </mc:Choice>
      <mc:Fallback xmlns="">
        <xdr:pic>
          <xdr:nvPicPr>
            <xdr:cNvPr id="4" name="">
              <a:extLst>
                <a:ext uri="{FF2B5EF4-FFF2-40B4-BE49-F238E27FC236}">
                  <a16:creationId xmlns:a16="http://schemas.microsoft.com/office/drawing/2014/main" id="{204ECA68-486C-4C00-A805-AD128D05C9E2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8840450" y="10582275"/>
              <a:ext cx="0" cy="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5</xdr:col>
      <xdr:colOff>0</xdr:colOff>
      <xdr:row>41</xdr:row>
      <xdr:rowOff>0</xdr:rowOff>
    </xdr:from>
    <xdr:ext cx="0" cy="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4F93B602-CE8A-4994-AC39-203E6003DA4C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14:cNvPr>
            <xdr14:cNvContentPartPr/>
          </xdr14:nvContentPartPr>
          <xdr14:nvPr macro=""/>
          <xdr14:xfrm>
            <a:off x="18840450" y="10582275"/>
            <a:ext cx="0" cy="0"/>
          </xdr14:xfrm>
        </xdr:contentPart>
      </mc:Choice>
      <mc:Fallback xmlns="">
        <xdr:pic>
          <xdr:nvPicPr>
            <xdr:cNvPr id="4" name="">
              <a:extLst>
                <a:ext uri="{FF2B5EF4-FFF2-40B4-BE49-F238E27FC236}">
                  <a16:creationId xmlns:a16="http://schemas.microsoft.com/office/drawing/2014/main" id="{204ECA68-486C-4C00-A805-AD128D05C9E2}"/>
                </a:ext>
                <a:ext uri="{147F2762-F138-4A5C-976F-8EAC2B608ADB}">
                  <a16:predDERef xmlns:a16="http://schemas.microsoft.com/office/drawing/2014/main" pred="{52CDC7D0-46C8-490C-9BB2-A30304E2497E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8840450" y="10582275"/>
              <a:ext cx="0" cy="0"/>
            </a:xfrm>
            <a:prstGeom prst="rect">
              <a:avLst/>
            </a:prstGeom>
          </xdr:spPr>
        </xdr:pic>
      </mc:Fallback>
    </mc:AlternateContent>
    <xdr:clientData/>
  </xdr:oneCellAnchor>
  <xdr:twoCellAnchor editAs="oneCell">
    <xdr:from>
      <xdr:col>4</xdr:col>
      <xdr:colOff>2055813</xdr:colOff>
      <xdr:row>0</xdr:row>
      <xdr:rowOff>15875</xdr:rowOff>
    </xdr:from>
    <xdr:to>
      <xdr:col>4</xdr:col>
      <xdr:colOff>3199448</xdr:colOff>
      <xdr:row>4</xdr:row>
      <xdr:rowOff>48260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C176B65A-8FDB-4C16-A344-5E7921CB4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342438" y="15875"/>
          <a:ext cx="1143635" cy="116744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3-09-12T13:16:47.70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37226 19909 16383 0 0,'0'0'0'0'0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3-09-12T13:16:47.70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37226 19909 16383 0 0,'0'0'0'0'0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3-09-12T13:16:47.71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37226 19909 16383 0 0,'0'0'0'0'0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3-09-12T13:16:47.71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37226 19909 16383 0 0,'0'0'0'0'0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3-09-12T13:16:47.71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37226 19909 16383 0 0,'0'0'0'0'0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3-09-12T13:16:47.71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37226 19909 16383 0 0,'0'0'0'0'0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3-09-12T13:16:47.71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37226 19909 16383 0 0,'0'0'0'0'0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3-09-12T13:16:47.71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37226 19909 16383 0 0,'0'0'0'0'0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D8219-F57F-481E-8035-57989DCC2D0A}">
  <sheetPr>
    <pageSetUpPr fitToPage="1"/>
  </sheetPr>
  <dimension ref="A2:I55"/>
  <sheetViews>
    <sheetView tabSelected="1" view="pageBreakPreview" topLeftCell="B1" zoomScale="80" zoomScaleNormal="40" zoomScaleSheetLayoutView="80" workbookViewId="0">
      <pane xSplit="2" ySplit="5" topLeftCell="D6" activePane="bottomRight" state="frozen"/>
      <selection pane="topRight" activeCell="D1" sqref="D1"/>
      <selection pane="bottomLeft" activeCell="B6" sqref="B6"/>
      <selection pane="bottomRight" activeCell="C5" sqref="C5"/>
    </sheetView>
  </sheetViews>
  <sheetFormatPr defaultColWidth="8.7265625" defaultRowHeight="14" x14ac:dyDescent="0.3"/>
  <cols>
    <col min="1" max="1" width="4.453125" style="9" customWidth="1"/>
    <col min="2" max="2" width="7.81640625" style="9" customWidth="1"/>
    <col min="3" max="3" width="59.81640625" style="18" customWidth="1"/>
    <col min="4" max="4" width="18.81640625" style="18" customWidth="1"/>
    <col min="5" max="5" width="72.6328125" style="9" customWidth="1"/>
    <col min="6" max="6" width="15.81640625" style="10" customWidth="1"/>
    <col min="7" max="7" width="19" style="10" hidden="1" customWidth="1"/>
    <col min="8" max="8" width="0" style="10" hidden="1" customWidth="1"/>
    <col min="9" max="16384" width="8.7265625" style="10"/>
  </cols>
  <sheetData>
    <row r="2" spans="2:8" x14ac:dyDescent="0.3">
      <c r="C2" s="20" t="s">
        <v>22</v>
      </c>
      <c r="D2" s="20"/>
    </row>
    <row r="3" spans="2:8" x14ac:dyDescent="0.3">
      <c r="C3" s="11" t="s">
        <v>59</v>
      </c>
      <c r="D3" s="11"/>
    </row>
    <row r="4" spans="2:8" ht="46" customHeight="1" x14ac:dyDescent="0.35">
      <c r="B4" s="10"/>
      <c r="C4" s="20" t="s">
        <v>60</v>
      </c>
      <c r="D4" s="20"/>
      <c r="E4" s="17"/>
    </row>
    <row r="5" spans="2:8" ht="14.5" thickBot="1" x14ac:dyDescent="0.35">
      <c r="C5" s="25"/>
      <c r="D5" s="25"/>
    </row>
    <row r="6" spans="2:8" ht="39.75" customHeight="1" x14ac:dyDescent="0.3">
      <c r="B6" s="28" t="s">
        <v>25</v>
      </c>
      <c r="C6" s="29" t="s">
        <v>23</v>
      </c>
      <c r="D6" s="29" t="s">
        <v>29</v>
      </c>
      <c r="E6" s="30" t="s">
        <v>32</v>
      </c>
      <c r="G6" s="14">
        <v>4000</v>
      </c>
      <c r="H6" s="15" t="e">
        <f>+#REF!/G6-1</f>
        <v>#REF!</v>
      </c>
    </row>
    <row r="7" spans="2:8" ht="36" customHeight="1" x14ac:dyDescent="0.3">
      <c r="B7" s="32">
        <v>1</v>
      </c>
      <c r="C7" s="33" t="s">
        <v>26</v>
      </c>
      <c r="D7" s="27"/>
      <c r="E7" s="34"/>
      <c r="G7" s="14"/>
      <c r="H7" s="15"/>
    </row>
    <row r="8" spans="2:8" ht="36" customHeight="1" x14ac:dyDescent="0.3">
      <c r="B8" s="32">
        <v>2</v>
      </c>
      <c r="C8" s="33" t="s">
        <v>27</v>
      </c>
      <c r="D8" s="27"/>
      <c r="E8" s="34"/>
      <c r="G8" s="14"/>
      <c r="H8" s="15"/>
    </row>
    <row r="9" spans="2:8" ht="36" customHeight="1" x14ac:dyDescent="0.3">
      <c r="B9" s="35">
        <v>3</v>
      </c>
      <c r="C9" s="33" t="s">
        <v>28</v>
      </c>
      <c r="D9" s="27"/>
      <c r="E9" s="36"/>
      <c r="G9" s="16">
        <v>20000</v>
      </c>
      <c r="H9" s="15" t="e">
        <f>+#REF!/G9-1</f>
        <v>#REF!</v>
      </c>
    </row>
    <row r="10" spans="2:8" ht="39.75" customHeight="1" x14ac:dyDescent="0.3">
      <c r="B10" s="13" t="s">
        <v>24</v>
      </c>
      <c r="C10" s="26" t="s">
        <v>30</v>
      </c>
      <c r="D10" s="26" t="s">
        <v>31</v>
      </c>
      <c r="E10" s="31" t="s">
        <v>3</v>
      </c>
      <c r="G10" s="14"/>
      <c r="H10" s="15"/>
    </row>
    <row r="11" spans="2:8" ht="36" customHeight="1" x14ac:dyDescent="0.3">
      <c r="B11" s="32" t="s">
        <v>0</v>
      </c>
      <c r="C11" s="33" t="s">
        <v>33</v>
      </c>
      <c r="D11" s="27"/>
      <c r="E11" s="34"/>
      <c r="G11" s="14"/>
      <c r="H11" s="15"/>
    </row>
    <row r="12" spans="2:8" ht="36" customHeight="1" x14ac:dyDescent="0.3">
      <c r="B12" s="32" t="s">
        <v>1</v>
      </c>
      <c r="C12" s="37" t="s">
        <v>34</v>
      </c>
      <c r="D12" s="27"/>
      <c r="E12" s="34"/>
      <c r="G12" s="14"/>
      <c r="H12" s="15"/>
    </row>
    <row r="13" spans="2:8" ht="36" customHeight="1" x14ac:dyDescent="0.3">
      <c r="B13" s="32" t="s">
        <v>2</v>
      </c>
      <c r="C13" s="33" t="s">
        <v>35</v>
      </c>
      <c r="D13" s="27"/>
      <c r="E13" s="34"/>
      <c r="G13" s="14"/>
      <c r="H13" s="15"/>
    </row>
    <row r="14" spans="2:8" ht="36" customHeight="1" x14ac:dyDescent="0.3">
      <c r="B14" s="32" t="s">
        <v>36</v>
      </c>
      <c r="C14" s="33" t="s">
        <v>40</v>
      </c>
      <c r="D14" s="27"/>
      <c r="E14" s="34"/>
      <c r="G14" s="14"/>
      <c r="H14" s="15"/>
    </row>
    <row r="15" spans="2:8" ht="36" customHeight="1" x14ac:dyDescent="0.3">
      <c r="B15" s="32" t="s">
        <v>37</v>
      </c>
      <c r="C15" s="33" t="s">
        <v>41</v>
      </c>
      <c r="D15" s="27"/>
      <c r="E15" s="34"/>
      <c r="G15" s="14"/>
      <c r="H15" s="15"/>
    </row>
    <row r="16" spans="2:8" ht="36" customHeight="1" x14ac:dyDescent="0.3">
      <c r="B16" s="32" t="s">
        <v>38</v>
      </c>
      <c r="C16" s="33" t="s">
        <v>43</v>
      </c>
      <c r="D16" s="27"/>
      <c r="E16" s="34"/>
      <c r="G16" s="14"/>
      <c r="H16" s="15"/>
    </row>
    <row r="17" spans="1:9" ht="36" customHeight="1" x14ac:dyDescent="0.3">
      <c r="B17" s="32" t="s">
        <v>39</v>
      </c>
      <c r="C17" s="33" t="s">
        <v>42</v>
      </c>
      <c r="D17" s="27"/>
      <c r="E17" s="34"/>
      <c r="G17" s="14"/>
      <c r="H17" s="15"/>
    </row>
    <row r="18" spans="1:9" ht="36" customHeight="1" x14ac:dyDescent="0.3">
      <c r="B18" s="32" t="s">
        <v>45</v>
      </c>
      <c r="C18" s="33" t="s">
        <v>44</v>
      </c>
      <c r="D18" s="27"/>
      <c r="E18" s="34"/>
      <c r="G18" s="14"/>
      <c r="H18" s="15"/>
    </row>
    <row r="19" spans="1:9" ht="36" customHeight="1" x14ac:dyDescent="0.3">
      <c r="B19" s="32" t="s">
        <v>46</v>
      </c>
      <c r="C19" s="33" t="s">
        <v>51</v>
      </c>
      <c r="D19" s="27"/>
      <c r="E19" s="34"/>
      <c r="G19" s="14"/>
      <c r="H19" s="15"/>
    </row>
    <row r="20" spans="1:9" ht="36" customHeight="1" x14ac:dyDescent="0.3">
      <c r="B20" s="32" t="s">
        <v>47</v>
      </c>
      <c r="C20" s="33" t="s">
        <v>52</v>
      </c>
      <c r="D20" s="27"/>
      <c r="E20" s="34"/>
      <c r="G20" s="14"/>
      <c r="H20" s="15"/>
    </row>
    <row r="21" spans="1:9" ht="36" customHeight="1" x14ac:dyDescent="0.3">
      <c r="B21" s="32" t="s">
        <v>48</v>
      </c>
      <c r="C21" s="33" t="s">
        <v>53</v>
      </c>
      <c r="D21" s="27"/>
      <c r="E21" s="34"/>
      <c r="G21" s="14"/>
      <c r="H21" s="15"/>
    </row>
    <row r="22" spans="1:9" ht="36" customHeight="1" x14ac:dyDescent="0.3">
      <c r="B22" s="32" t="s">
        <v>49</v>
      </c>
      <c r="C22" s="33" t="s">
        <v>50</v>
      </c>
      <c r="D22" s="27"/>
      <c r="E22" s="34"/>
      <c r="G22" s="14"/>
      <c r="H22" s="15"/>
    </row>
    <row r="23" spans="1:9" ht="39.75" customHeight="1" x14ac:dyDescent="0.3">
      <c r="B23" s="13" t="s">
        <v>24</v>
      </c>
      <c r="C23" s="26" t="s">
        <v>58</v>
      </c>
      <c r="D23" s="26" t="s">
        <v>9</v>
      </c>
      <c r="E23" s="31" t="s">
        <v>3</v>
      </c>
      <c r="G23" s="14"/>
      <c r="H23" s="15"/>
    </row>
    <row r="24" spans="1:9" ht="36" customHeight="1" x14ac:dyDescent="0.3">
      <c r="B24" s="32">
        <v>1</v>
      </c>
      <c r="C24" s="33" t="s">
        <v>55</v>
      </c>
      <c r="D24" s="27"/>
      <c r="E24" s="34"/>
      <c r="G24" s="14"/>
      <c r="H24" s="15"/>
    </row>
    <row r="25" spans="1:9" ht="36" customHeight="1" x14ac:dyDescent="0.3">
      <c r="B25" s="32">
        <v>2</v>
      </c>
      <c r="C25" s="33" t="s">
        <v>54</v>
      </c>
      <c r="D25" s="27"/>
      <c r="E25" s="34"/>
      <c r="G25" s="14"/>
      <c r="H25" s="15"/>
    </row>
    <row r="26" spans="1:9" ht="36" customHeight="1" x14ac:dyDescent="0.3">
      <c r="B26" s="32">
        <v>3</v>
      </c>
      <c r="C26" s="33" t="s">
        <v>56</v>
      </c>
      <c r="D26" s="27"/>
      <c r="E26" s="34"/>
      <c r="G26" s="14"/>
      <c r="H26" s="15"/>
    </row>
    <row r="27" spans="1:9" ht="39.75" customHeight="1" x14ac:dyDescent="0.3">
      <c r="B27" s="13"/>
      <c r="C27" s="38" t="s">
        <v>57</v>
      </c>
      <c r="D27" s="39"/>
      <c r="E27" s="40"/>
      <c r="G27" s="14"/>
      <c r="H27" s="15"/>
    </row>
    <row r="28" spans="1:9" ht="36" customHeight="1" x14ac:dyDescent="0.3">
      <c r="B28" s="35"/>
      <c r="C28" s="41"/>
      <c r="D28" s="42"/>
      <c r="E28" s="43"/>
      <c r="G28" s="16">
        <v>20000</v>
      </c>
      <c r="H28" s="15" t="e">
        <f>+#REF!/G28-1</f>
        <v>#REF!</v>
      </c>
    </row>
    <row r="29" spans="1:9" s="12" customFormat="1" x14ac:dyDescent="0.3">
      <c r="A29" s="19"/>
      <c r="B29" s="19"/>
      <c r="C29" s="20"/>
      <c r="D29" s="20"/>
      <c r="E29" s="11"/>
      <c r="F29" s="10"/>
      <c r="H29" s="10"/>
      <c r="I29" s="10"/>
    </row>
    <row r="30" spans="1:9" s="12" customFormat="1" x14ac:dyDescent="0.3">
      <c r="A30" s="19"/>
      <c r="B30" s="19"/>
      <c r="C30" s="20"/>
      <c r="D30" s="20"/>
      <c r="E30" s="11"/>
      <c r="F30" s="10"/>
      <c r="H30" s="10"/>
      <c r="I30" s="10"/>
    </row>
    <row r="31" spans="1:9" s="12" customFormat="1" x14ac:dyDescent="0.3">
      <c r="A31" s="19"/>
      <c r="B31" s="19"/>
      <c r="C31" s="20"/>
      <c r="D31" s="20"/>
      <c r="E31" s="9"/>
      <c r="F31" s="10"/>
      <c r="H31" s="10"/>
      <c r="I31" s="10"/>
    </row>
    <row r="32" spans="1:9" x14ac:dyDescent="0.3">
      <c r="E32" s="19"/>
    </row>
    <row r="34" spans="1:9" x14ac:dyDescent="0.3">
      <c r="A34" s="22"/>
      <c r="B34" s="21"/>
      <c r="C34" s="23"/>
      <c r="D34" s="23"/>
    </row>
    <row r="35" spans="1:9" x14ac:dyDescent="0.3">
      <c r="A35" s="22"/>
      <c r="B35" s="21"/>
      <c r="C35" s="23"/>
      <c r="D35" s="23"/>
    </row>
    <row r="36" spans="1:9" x14ac:dyDescent="0.3">
      <c r="A36" s="22"/>
      <c r="B36" s="21"/>
      <c r="C36" s="23"/>
      <c r="D36" s="23"/>
    </row>
    <row r="37" spans="1:9" ht="15.75" customHeight="1" x14ac:dyDescent="0.3">
      <c r="A37" s="22"/>
      <c r="B37" s="21"/>
      <c r="C37" s="23"/>
      <c r="D37" s="23"/>
      <c r="E37" s="24"/>
    </row>
    <row r="47" spans="1:9" s="9" customFormat="1" ht="19.5" customHeight="1" x14ac:dyDescent="0.3">
      <c r="C47" s="18"/>
      <c r="D47" s="18"/>
      <c r="F47" s="10"/>
      <c r="G47" s="10"/>
      <c r="H47" s="10"/>
      <c r="I47" s="10"/>
    </row>
    <row r="48" spans="1:9" s="9" customFormat="1" ht="19.5" customHeight="1" x14ac:dyDescent="0.3">
      <c r="C48" s="18"/>
      <c r="D48" s="18"/>
      <c r="F48" s="10"/>
      <c r="G48" s="10"/>
      <c r="H48" s="10"/>
      <c r="I48" s="10"/>
    </row>
    <row r="49" spans="3:9" s="9" customFormat="1" ht="19.5" customHeight="1" x14ac:dyDescent="0.3">
      <c r="C49" s="18"/>
      <c r="D49" s="18"/>
      <c r="F49" s="10"/>
      <c r="G49" s="10"/>
      <c r="H49" s="10"/>
      <c r="I49" s="10"/>
    </row>
    <row r="50" spans="3:9" s="9" customFormat="1" ht="19.5" customHeight="1" x14ac:dyDescent="0.3">
      <c r="C50" s="18"/>
      <c r="D50" s="18"/>
      <c r="F50" s="10"/>
      <c r="G50" s="10"/>
      <c r="H50" s="10"/>
      <c r="I50" s="10"/>
    </row>
    <row r="51" spans="3:9" s="9" customFormat="1" ht="19.5" customHeight="1" x14ac:dyDescent="0.3">
      <c r="C51" s="18"/>
      <c r="D51" s="18"/>
      <c r="F51" s="10"/>
      <c r="G51" s="10"/>
      <c r="H51" s="10"/>
      <c r="I51" s="10"/>
    </row>
    <row r="52" spans="3:9" s="9" customFormat="1" ht="19.5" customHeight="1" x14ac:dyDescent="0.3">
      <c r="C52" s="18"/>
      <c r="D52" s="18"/>
      <c r="F52" s="10"/>
      <c r="G52" s="10"/>
      <c r="H52" s="10"/>
      <c r="I52" s="10"/>
    </row>
    <row r="54" spans="3:9" s="9" customFormat="1" ht="156.75" customHeight="1" x14ac:dyDescent="0.3">
      <c r="C54" s="18"/>
      <c r="D54" s="18"/>
      <c r="F54" s="10"/>
      <c r="G54" s="10"/>
      <c r="H54" s="10"/>
      <c r="I54" s="10"/>
    </row>
    <row r="55" spans="3:9" s="9" customFormat="1" ht="62.25" customHeight="1" x14ac:dyDescent="0.3">
      <c r="C55" s="18"/>
      <c r="D55" s="18"/>
      <c r="F55" s="10"/>
      <c r="G55" s="10"/>
      <c r="H55" s="10"/>
      <c r="I55" s="10"/>
    </row>
  </sheetData>
  <mergeCells count="2">
    <mergeCell ref="C27:E27"/>
    <mergeCell ref="C28:E28"/>
  </mergeCells>
  <pageMargins left="0.23622047244094491" right="0.23622047244094491" top="0.74803149606299213" bottom="0.74803149606299213" header="0.31496062992125984" footer="0.31496062992125984"/>
  <pageSetup scale="63" fitToHeight="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E6E0A-0E9C-474B-8EB3-835B6565BDC8}">
  <dimension ref="A1:A6"/>
  <sheetViews>
    <sheetView workbookViewId="0">
      <selection activeCell="A7" sqref="A7"/>
    </sheetView>
  </sheetViews>
  <sheetFormatPr defaultRowHeight="14.5" x14ac:dyDescent="0.35"/>
  <sheetData>
    <row r="1" spans="1:1" x14ac:dyDescent="0.35">
      <c r="A1" t="s">
        <v>4</v>
      </c>
    </row>
    <row r="2" spans="1:1" x14ac:dyDescent="0.35">
      <c r="A2" t="s">
        <v>5</v>
      </c>
    </row>
    <row r="3" spans="1:1" x14ac:dyDescent="0.35">
      <c r="A3" t="s">
        <v>6</v>
      </c>
    </row>
    <row r="4" spans="1:1" x14ac:dyDescent="0.35">
      <c r="A4" t="s">
        <v>7</v>
      </c>
    </row>
    <row r="5" spans="1:1" x14ac:dyDescent="0.35">
      <c r="A5" t="s">
        <v>8</v>
      </c>
    </row>
    <row r="6" spans="1:1" x14ac:dyDescent="0.35">
      <c r="A6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2FD66-453F-4179-A422-2F16EC784F54}">
  <dimension ref="A1:L7"/>
  <sheetViews>
    <sheetView workbookViewId="0">
      <selection activeCell="B5" sqref="B5:B7"/>
    </sheetView>
  </sheetViews>
  <sheetFormatPr defaultRowHeight="14.5" x14ac:dyDescent="0.35"/>
  <cols>
    <col min="2" max="2" width="42" customWidth="1"/>
    <col min="3" max="5" width="14.54296875" customWidth="1"/>
    <col min="6" max="6" width="16.81640625" customWidth="1"/>
    <col min="7" max="7" width="18.1796875" customWidth="1"/>
    <col min="8" max="8" width="17.7265625" customWidth="1"/>
    <col min="11" max="11" width="12" customWidth="1"/>
  </cols>
  <sheetData>
    <row r="1" spans="1:12" x14ac:dyDescent="0.35">
      <c r="K1">
        <v>98.7</v>
      </c>
      <c r="L1" s="5">
        <v>44470</v>
      </c>
    </row>
    <row r="2" spans="1:12" x14ac:dyDescent="0.35">
      <c r="B2" s="3" t="s">
        <v>10</v>
      </c>
      <c r="C2" s="4" t="s">
        <v>11</v>
      </c>
      <c r="D2" s="4" t="s">
        <v>12</v>
      </c>
      <c r="E2" s="4" t="s">
        <v>13</v>
      </c>
      <c r="F2" s="4" t="s">
        <v>14</v>
      </c>
      <c r="G2" s="4" t="s">
        <v>15</v>
      </c>
      <c r="H2" s="4" t="s">
        <v>16</v>
      </c>
      <c r="K2">
        <v>150.97300000000001</v>
      </c>
      <c r="L2" s="5">
        <v>44835</v>
      </c>
    </row>
    <row r="3" spans="1:12" x14ac:dyDescent="0.35">
      <c r="A3" s="7">
        <v>1</v>
      </c>
      <c r="B3" s="8" t="s">
        <v>17</v>
      </c>
      <c r="C3" s="1">
        <v>1500000</v>
      </c>
      <c r="D3" s="1">
        <f t="shared" ref="D3:F7" si="0">+C3*1.8</f>
        <v>2700000</v>
      </c>
      <c r="E3" s="1">
        <f t="shared" si="0"/>
        <v>4860000</v>
      </c>
      <c r="F3" s="1">
        <f t="shared" si="0"/>
        <v>8748000</v>
      </c>
      <c r="G3" s="1">
        <f>+SUM(C3:F3)</f>
        <v>17808000</v>
      </c>
      <c r="H3" s="2">
        <f>+C3/K2+D3/K3+E3/K4+F3/K5</f>
        <v>51576.534705664228</v>
      </c>
      <c r="K3" s="6">
        <f>+K2/K1*K2</f>
        <v>230.93056463019255</v>
      </c>
      <c r="L3" s="5">
        <v>45200</v>
      </c>
    </row>
    <row r="4" spans="1:12" x14ac:dyDescent="0.35">
      <c r="A4" s="7">
        <v>2</v>
      </c>
      <c r="B4" s="8" t="s">
        <v>18</v>
      </c>
      <c r="C4" s="1">
        <v>1500000</v>
      </c>
      <c r="D4" s="1">
        <f t="shared" si="0"/>
        <v>2700000</v>
      </c>
      <c r="E4" s="1">
        <f t="shared" si="0"/>
        <v>4860000</v>
      </c>
      <c r="F4" s="1">
        <f t="shared" si="0"/>
        <v>8748000</v>
      </c>
      <c r="G4" s="1">
        <f t="shared" ref="G4:G7" si="1">+SUM(C4:F4)</f>
        <v>17808000</v>
      </c>
      <c r="H4" s="2">
        <f>+C4/$K$2+D4/$K$3+E4/$K$4+F4/$K$5</f>
        <v>51576.534705664228</v>
      </c>
      <c r="K4" s="6">
        <f>+K3/K2*K3</f>
        <v>353.23485444695098</v>
      </c>
      <c r="L4" s="5">
        <v>45566</v>
      </c>
    </row>
    <row r="5" spans="1:12" x14ac:dyDescent="0.35">
      <c r="A5">
        <v>3</v>
      </c>
      <c r="B5" s="3" t="s">
        <v>19</v>
      </c>
      <c r="C5" s="1">
        <v>2000000</v>
      </c>
      <c r="D5" s="1">
        <f t="shared" si="0"/>
        <v>3600000</v>
      </c>
      <c r="E5" s="1">
        <f t="shared" si="0"/>
        <v>6480000</v>
      </c>
      <c r="F5" s="1">
        <f t="shared" si="0"/>
        <v>11664000</v>
      </c>
      <c r="G5" s="1">
        <f t="shared" si="1"/>
        <v>23744000</v>
      </c>
      <c r="H5" s="2">
        <f t="shared" ref="H5:H7" si="2">+C5/$K$2+D5/$K$3+E5/$K$4+F5/$K$5</f>
        <v>68768.712940885627</v>
      </c>
      <c r="K5" s="6">
        <f>+K4/K3*K4</f>
        <v>540.31333009543596</v>
      </c>
      <c r="L5" s="5">
        <v>45931</v>
      </c>
    </row>
    <row r="6" spans="1:12" x14ac:dyDescent="0.35">
      <c r="A6">
        <v>4</v>
      </c>
      <c r="B6" s="3" t="s">
        <v>20</v>
      </c>
      <c r="C6" s="1">
        <v>1500000</v>
      </c>
      <c r="D6" s="1">
        <f t="shared" si="0"/>
        <v>2700000</v>
      </c>
      <c r="E6" s="1">
        <f t="shared" si="0"/>
        <v>4860000</v>
      </c>
      <c r="F6" s="1">
        <f t="shared" si="0"/>
        <v>8748000</v>
      </c>
      <c r="G6" s="1">
        <f t="shared" si="1"/>
        <v>17808000</v>
      </c>
      <c r="H6" s="2">
        <f t="shared" si="2"/>
        <v>51576.534705664228</v>
      </c>
    </row>
    <row r="7" spans="1:12" x14ac:dyDescent="0.35">
      <c r="A7">
        <v>5</v>
      </c>
      <c r="B7" s="3" t="s">
        <v>21</v>
      </c>
      <c r="C7" s="1">
        <v>1500000</v>
      </c>
      <c r="D7" s="1">
        <f t="shared" si="0"/>
        <v>2700000</v>
      </c>
      <c r="E7" s="1">
        <f t="shared" si="0"/>
        <v>4860000</v>
      </c>
      <c r="F7" s="1">
        <f t="shared" si="0"/>
        <v>8748000</v>
      </c>
      <c r="G7" s="1">
        <f t="shared" si="1"/>
        <v>17808000</v>
      </c>
      <c r="H7" s="2">
        <f t="shared" si="2"/>
        <v>51576.534705664228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46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Argentina-0240</TermName>
          <TermId xmlns="http://schemas.microsoft.com/office/infopath/2007/PartnerControls">35325009-1a3b-4564-8a07-7f86770a6bf4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ContentLanguage xmlns="ca283e0b-db31-4043-a2ef-b80661bf084a">Spanish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4E62EB0107C7874388534C96A14E3A4F" ma:contentTypeVersion="3" ma:contentTypeDescription="" ma:contentTypeScope="" ma:versionID="62c59ca6293fe74cf44a22b54b53b8d4">
  <xsd:schema xmlns:xsd="http://www.w3.org/2001/XMLSchema" xmlns:xs="http://www.w3.org/2001/XMLSchema" xmlns:p="http://schemas.microsoft.com/office/2006/metadata/properties" xmlns:ns2="ca283e0b-db31-4043-a2ef-b80661bf084a" xmlns:ns3="http://schemas.microsoft.com/sharepoint.v3" targetNamespace="http://schemas.microsoft.com/office/2006/metadata/properties" ma:root="true" ma:fieldsID="47b202045ddb8f3f3a7681caaa41a764" ns2:_="" ns3:_="">
    <xsd:import namespace="ca283e0b-db31-4043-a2ef-b80661bf084a"/>
    <xsd:import namespace="http://schemas.microsoft.com/sharepoint.v3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format="RadioButtons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readOnly="false" ma:default="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63817a3f-f17c-4f9d-bf9a-b863f65c3573}" ma:internalName="TaxCatchAllLabel" ma:readOnly="true" ma:showField="CatchAllDataLabel" ma:web="762dbd68-bb3e-4425-b6d5-e63dc638ed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63817a3f-f17c-4f9d-bf9a-b863f65c3573}" ma:internalName="TaxCatchAll" ma:showField="CatchAllData" ma:web="762dbd68-bb3e-4425-b6d5-e63dc638ed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D41595-8EB1-499E-85AE-ED26411C48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8C54C4-83F9-4F95-B2C6-EE2E596C8979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68E44279-27D5-454C-A766-14EF949F4A44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D82DA3BD-4B61-4069-8A67-8ADFC4B4DAAC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9C1A0AD7-9069-442D-B99C-0A95C21A7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283e0b-db31-4043-a2ef-b80661bf084a"/>
    <ds:schemaRef ds:uri="http://schemas.microsoft.com/sharepoint.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 de Precio</vt:lpstr>
      <vt:lpstr>Sheet1</vt:lpstr>
      <vt:lpstr>PROYECCIÓN</vt:lpstr>
      <vt:lpstr>'Form de Precio'!Print_Area</vt:lpstr>
      <vt:lpstr>'Form de Precio'!Print_Titles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Abel Barros</cp:lastModifiedBy>
  <cp:revision/>
  <dcterms:created xsi:type="dcterms:W3CDTF">2020-07-07T15:50:12Z</dcterms:created>
  <dcterms:modified xsi:type="dcterms:W3CDTF">2024-08-21T17:44:15Z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0x0101009BA85F8052A6DA4FA3E31FF9F74C6970004E62EB0107C7874388534C96A14E3A4F</vt:lpwstr>
  </property>
  <property fmtid="{D5CDD505-2E9C-101B-9397-08002B2CF9AE}" pid="3" name="TaxKeyword">
    <vt:lpwstr/>
  </property>
  <property fmtid="{D5CDD505-2E9C-101B-9397-08002B2CF9AE}" pid="4" name="SystemDTAC">
    <vt:lpwstr/>
  </property>
  <property fmtid="{D5CDD505-2E9C-101B-9397-08002B2CF9AE}" pid="5" name="Topic">
    <vt:lpwstr/>
  </property>
  <property fmtid="{D5CDD505-2E9C-101B-9397-08002B2CF9AE}" pid="6" name="OfficeDivision">
    <vt:lpwstr>46;#Argentina-0240|35325009-1a3b-4564-8a07-7f86770a6bf4</vt:lpwstr>
  </property>
  <property fmtid="{D5CDD505-2E9C-101B-9397-08002B2CF9AE}" pid="7" name="CriticalForLongTermRetention">
    <vt:lpwstr/>
  </property>
  <property fmtid="{D5CDD505-2E9C-101B-9397-08002B2CF9AE}" pid="8" name="DocumentType">
    <vt:lpwstr/>
  </property>
  <property fmtid="{D5CDD505-2E9C-101B-9397-08002B2CF9AE}" pid="9" name="GeographicScope">
    <vt:lpwstr/>
  </property>
  <property fmtid="{D5CDD505-2E9C-101B-9397-08002B2CF9AE}" pid="10" name="MediaServiceImageTags">
    <vt:lpwstr/>
  </property>
  <property fmtid="{D5CDD505-2E9C-101B-9397-08002B2CF9AE}" pid="11" name="lcf76f155ced4ddcb4097134ff3c332f">
    <vt:lpwstr/>
  </property>
</Properties>
</file>