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https://unhcr365.sharepoint.com/teams/JORRHFNP/Departments/Supply/4- RB MENA PROCUREMENT/a- RB Procurement Actions/2024/Building Maintenance/New tender 2024 - 2027/Tender Documents/"/>
    </mc:Choice>
  </mc:AlternateContent>
  <xr:revisionPtr revIDLastSave="21" documentId="8_{E1C4CB3B-9A72-444A-9DC8-9F58F5CEDA57}" xr6:coauthVersionLast="47" xr6:coauthVersionMax="47" xr10:uidLastSave="{23B71C37-8CE9-4962-9287-04E0506FDBE1}"/>
  <bookViews>
    <workbookView xWindow="-120" yWindow="-120" windowWidth="29040" windowHeight="15720" xr2:uid="{00000000-000D-0000-FFFF-FFFF00000000}"/>
  </bookViews>
  <sheets>
    <sheet name="Sheet1" sheetId="12"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39" i="12" l="1"/>
  <c r="F137" i="12"/>
  <c r="F9" i="12"/>
  <c r="F10" i="12"/>
  <c r="F11" i="12"/>
  <c r="F12" i="12"/>
  <c r="F13" i="12"/>
  <c r="F14" i="12"/>
  <c r="F15" i="12"/>
  <c r="F16" i="12"/>
  <c r="F17" i="12"/>
  <c r="F18" i="12"/>
  <c r="F19" i="12"/>
  <c r="F20" i="12"/>
  <c r="F21" i="12"/>
  <c r="F22" i="12"/>
  <c r="F23" i="12"/>
  <c r="F24" i="12"/>
  <c r="F26" i="12"/>
  <c r="F27" i="12"/>
  <c r="F28" i="12"/>
  <c r="F29" i="12"/>
  <c r="F30" i="12"/>
  <c r="F31" i="12"/>
  <c r="F32" i="12"/>
  <c r="F34" i="12"/>
  <c r="F35" i="12"/>
  <c r="F39" i="12"/>
  <c r="F40" i="12"/>
  <c r="F41" i="12"/>
  <c r="F42" i="12"/>
  <c r="F44" i="12"/>
  <c r="F62" i="12" s="1"/>
  <c r="F45" i="12"/>
  <c r="F46" i="12"/>
  <c r="F47" i="12"/>
  <c r="F48" i="12"/>
  <c r="F49" i="12"/>
  <c r="F50" i="12"/>
  <c r="F51" i="12"/>
  <c r="F52" i="12"/>
  <c r="F53" i="12"/>
  <c r="F54" i="12"/>
  <c r="F55" i="12"/>
  <c r="F56" i="12"/>
  <c r="F57" i="12"/>
  <c r="F58" i="12"/>
  <c r="F59" i="12"/>
  <c r="F60" i="12"/>
  <c r="F61" i="12"/>
  <c r="F65" i="12"/>
  <c r="F71" i="12" s="1"/>
  <c r="F66" i="12"/>
  <c r="F67" i="12"/>
  <c r="F68" i="12"/>
  <c r="F69" i="12"/>
  <c r="F70" i="12"/>
  <c r="F74" i="12"/>
  <c r="F102" i="12" s="1"/>
  <c r="F75" i="12"/>
  <c r="F76" i="12"/>
  <c r="F77" i="12"/>
  <c r="F78" i="12"/>
  <c r="F79" i="12"/>
  <c r="F81" i="12"/>
  <c r="F82" i="12"/>
  <c r="F83" i="12"/>
  <c r="F84" i="12"/>
  <c r="F85" i="12"/>
  <c r="F86" i="12"/>
  <c r="F87" i="12"/>
  <c r="F88" i="12"/>
  <c r="F89" i="12"/>
  <c r="F90" i="12"/>
  <c r="F91" i="12"/>
  <c r="F92" i="12"/>
  <c r="F93" i="12"/>
  <c r="F94" i="12"/>
  <c r="F95" i="12"/>
  <c r="F96" i="12"/>
  <c r="F97" i="12"/>
  <c r="F98" i="12"/>
  <c r="F99" i="12"/>
  <c r="F100" i="12"/>
  <c r="F101" i="12"/>
  <c r="F105" i="12"/>
  <c r="F133" i="12" s="1"/>
  <c r="F106" i="12"/>
  <c r="F107" i="12"/>
  <c r="F108" i="12"/>
  <c r="F109" i="12"/>
  <c r="F110" i="12"/>
  <c r="F111" i="12"/>
  <c r="F112" i="12"/>
  <c r="F113" i="12"/>
  <c r="F114" i="12"/>
  <c r="F115" i="12"/>
  <c r="F116" i="12"/>
  <c r="F117" i="12"/>
  <c r="F118" i="12"/>
  <c r="F119" i="12"/>
  <c r="F120" i="12"/>
  <c r="F121" i="12"/>
  <c r="F122" i="12"/>
  <c r="F123" i="12"/>
  <c r="F124" i="12"/>
  <c r="F125" i="12"/>
  <c r="F126" i="12"/>
  <c r="F127" i="12"/>
  <c r="F128" i="12"/>
  <c r="F129" i="12"/>
  <c r="F130" i="12"/>
  <c r="F131" i="12"/>
  <c r="F132" i="12"/>
  <c r="F136" i="12"/>
  <c r="F138" i="12"/>
  <c r="F6" i="12"/>
  <c r="F7" i="12"/>
  <c r="F5" i="12"/>
  <c r="F36" i="12" s="1"/>
</calcChain>
</file>

<file path=xl/sharedStrings.xml><?xml version="1.0" encoding="utf-8"?>
<sst xmlns="http://schemas.openxmlformats.org/spreadsheetml/2006/main" count="380" uniqueCount="275">
  <si>
    <t>No</t>
  </si>
  <si>
    <t xml:space="preserve">CONSTRUCTION WORKS </t>
  </si>
  <si>
    <t>Labor/day</t>
  </si>
  <si>
    <t>Ton</t>
  </si>
  <si>
    <t>m²</t>
  </si>
  <si>
    <t xml:space="preserve">Opening existing wall made of concrete blocks and/or gypsy board for the installation of new single or double door(s) or window with reinforced lintel in concrete or H beam. </t>
  </si>
  <si>
    <t>Supply and apply materials to execute wall plastering  (rough coat and then soft coat) and repairing all the  breaking and removing cracked or old plaster where needed and with all what is needed to complete the work from steel mesh .etc</t>
  </si>
  <si>
    <t>Provide and install gypsum board tiles false ceiling, of approved quality to match the existing, of size 60x60cm to replace damaged parts and to match the existing at corridors and offices, including reinforcing the steel frames where needed.</t>
  </si>
  <si>
    <t>Supply and install tartan flooring of approved quality with differed dimensions, including breaking and removing damaged parts and pointing the joints with white cement.</t>
  </si>
  <si>
    <t>pcs</t>
  </si>
  <si>
    <t>Provide and lay local marble 3cm thick and, laid on mortar bed complete with polishing.</t>
  </si>
  <si>
    <t>Provide and lay local marble 3cm thick for skirting , laid on mortar bed complete with polishing.</t>
  </si>
  <si>
    <t>Supply and install vinyl  floor carpet including skirting min. 120mm</t>
  </si>
  <si>
    <t xml:space="preserve">Supply  and install 4mm bitumen rolls insulation of approved quality to waterproof defected areas i.e. flat roof. Work should include welding, one primer coat, cutting and overlapping as directed by the engineer </t>
  </si>
  <si>
    <t>Supply and install of steel horizontal gutter for prefab buildings or sheds, 0.7mm, with different size, including paint.</t>
  </si>
  <si>
    <t>Supply and install of steel vertical gutter for prefab buildings or sheds, 0.7mm, with different size ,including paint.</t>
  </si>
  <si>
    <t>L.s</t>
  </si>
  <si>
    <t>Provide and lay silicone sealant for the edges of the existing aluminum frames. Work includes removing the old silicone and cleaning the surface then laying new silicone</t>
  </si>
  <si>
    <t xml:space="preserve">pcs </t>
  </si>
  <si>
    <t>Repairs to steel doors, with steel frames of any  kind and size, work to include all required materials, welding, screws, hinge, repair to frame and architrave, excluding lock, handle, glass and painting. Unit rate shall be including all associated works</t>
  </si>
  <si>
    <t>Full maintenance to the revolving gates including the supply and install the all necessary accessories</t>
  </si>
  <si>
    <t>Supply and install glass sticker -transparent and none transparent</t>
  </si>
  <si>
    <t xml:space="preserve">Supply and install glass sticker- blaster film </t>
  </si>
  <si>
    <t>Supply and install pre-painted laminated wooden door, treated and waterproofed, leaves up to 100cm*210cm, all doors are complete with locks, frames, handles and hinges.</t>
  </si>
  <si>
    <t xml:space="preserve">WAT-SAN </t>
  </si>
  <si>
    <t>Cleaning all kinds and size of sewer pipes between manholes, including rodding, excavation etc.</t>
  </si>
  <si>
    <t>Cleaning and unblocking of all type and size of wash basins, sinks, bidets, urinals etc.</t>
  </si>
  <si>
    <t>Repair for flushing cistern of a any type W.C. suite, including replacing flushing cistern accessories, as per instructions.</t>
  </si>
  <si>
    <t>Supply &amp; install stainless strainers of approved quality for the taps' outlets of water mixers or water taps to replace damaged ones.</t>
  </si>
  <si>
    <t>Supply &amp; install stainless strainers of approved quality for the sensor taps' outlets of water mixers or water taps to replace damaged ones.</t>
  </si>
  <si>
    <t>Supply &amp; install complete any type  flushing cistern for western style WC suite including 10 bars pressure flushing valve O1" diameter, and to be similar to existing to replace the damaged one.</t>
  </si>
  <si>
    <t>Supply and install 11/2" or 11/4" chrome plated wash basin outlet trap OK make or similar approved.</t>
  </si>
  <si>
    <t>Supply and install hydraulic plastic seat cover for W.C. seat complete with all accessories needed.</t>
  </si>
  <si>
    <t>Supply and lay 2"-3" diameter PVC pipes including excavation for depths up to 100 cm, in any kind of soil including concrete area. Works include concrete casing around the pipe, backfilling make good finish by concreting the surface area 10 cm thick.</t>
  </si>
  <si>
    <t>Supply and install western style W.C. seat , approved to match the existing, all complete with flushing cistern, water and sewer connections, repair of damages due to unfixing and refixing.</t>
  </si>
  <si>
    <t xml:space="preserve">Supply and install of the manhole steel cover  size 50x50cm. </t>
  </si>
  <si>
    <t>Supply and installation of plastic covers for water tanks with differed types and sizes.</t>
  </si>
  <si>
    <t>Supply and install float valve 1/2'-3/4".</t>
  </si>
  <si>
    <t>Supply and apply two coats of oil paint, gloss or matt finish, of approved quality, to walls, wooden or steel works with primer coats (All works to be executed after scrubbing the existing paint completely, filling holes and cracks by two coats of putty or plastering.</t>
  </si>
  <si>
    <t>Supply and apply two coats emulsion paint of approved quality, water or oil based as instructed to match the existing (All works to be executed after scrubbing the existing paint completely, filling holes and cracks by putty or plastering if needed.</t>
  </si>
  <si>
    <t>Supply and apply two coats special painting-hot applied 15cm wide markings lines for the cars parking area. Works to include, dusting and cleaning the asphalt  properly then apply primer and two coats oil based white painting.</t>
  </si>
  <si>
    <t>Supply and install good quality wall papers of approved design and material including scraping the old pain and make a good finish to install the new layer</t>
  </si>
  <si>
    <t>Supply and install 5/10 Amp one gang switch, of approved quality to match the existing.</t>
  </si>
  <si>
    <t>Supply  and install 5/10 Amp socket outlet of approved quality with earthling similar to existing instead of damaged one.</t>
  </si>
  <si>
    <t>Supply  &amp; install 3x2.5sqmm electrical cable internally or surface mounted , complete with PVC channels/tubes with PVC bends, connectors, fixings etc.</t>
  </si>
  <si>
    <t>Supply  &amp; install 3x4sqmm electrical cable internally or surface mounted , complete with PVC channels/tubes with PVC bends, connectors, fixings etc.</t>
  </si>
  <si>
    <t>Supply  &amp; install 3x6sqmm electrical cable internally or surface mounted , complete with PVC channels/tubes with PVC bends, connectors, fixings etc.</t>
  </si>
  <si>
    <t>Supply  &amp; install 3x10sqmm electrical cable internally or surface mounted , complete with PVC channels/tubes with PVC bends, connectors, fixings etc.</t>
  </si>
  <si>
    <t>Supply  &amp; install 5x12sqmm 3 phase electrical cable internally or surface mounted , complete with PVC channels/tubes with PVC bends, connectors, fixings etc.</t>
  </si>
  <si>
    <t>Supply  &amp; install 5x16sqmm 3 phase electrical cable internally or surface mounted , complete with PVC channels/tubes with PVC bends, connectors, fixings etc.</t>
  </si>
  <si>
    <t>Supply  &amp; install 5x20sqmm 3 phase electrical cable internally or surface mounted , complete with PVC channels/tubes with PVC bends, connectors, fixings etc.</t>
  </si>
  <si>
    <t>Supply  and install complete LED lighting fixture 60 x 60 cm of approved quality with complete electrical installations, Min IP65, CE, RoHS, min efficacy 100 lumens/watt, and 2+ years min warranty.</t>
  </si>
  <si>
    <t>Supply and install LED light tube, 120 cm long 18W of approved quality, complete with electrical installations, CE, RoHS, min efficacy 100 lumens/watt, and 2+ years min warranty.</t>
  </si>
  <si>
    <t>Supply  &amp; install spot light 6' up to 20watt LED - 220volt lamp of approved quality instead of damaged one, CE, RoHS, min efficacy 100 lumens/watt, and 2+ years min warranty.</t>
  </si>
  <si>
    <t>Supply, install, test, put in operation and commission double schuko socket 2 pin 10/16 amp of approved quality complete with wiring, electrical connection to sub-main distribution board and accessories needed.</t>
  </si>
  <si>
    <t>Supply  &amp; install 8-12 watt LED - 220volt bulb -of approved quality instead of damaged one, CE, RoHS, min efficacy 100 lumens/watt, and 2+ years min warranty. Price exclude cables or switches.</t>
  </si>
  <si>
    <t xml:space="preserve">Supply  &amp; install SOLAR POWERED 50 watt LED - 220volt flood light- 3 pins- of approved quality instead of damaged one, with Lithium battery enough for 3 days (cloudy no sun), CE, RoHS, min efficacy 100 lumens/watt, and 3+ years min warranty. Price exclude cables or switches. </t>
  </si>
  <si>
    <t>Supply  and install schuko electric socket 3pin 10/16 Amp with earthling of approved quality including (3x2.5)mm wiring, pvc channels, testing and commissioning and connection to main distribution board.</t>
  </si>
  <si>
    <t>Supply  and install (1.6 to 2.5) cm diameter PVC conduit pipes or channels for surface mounted electrical wires including PVC bends etc.</t>
  </si>
  <si>
    <t>Supply  and install joint box to match the existing of approved quality.</t>
  </si>
  <si>
    <t>Supply  and install outdoor LED round lighting panel 20 or 25cm diameter 18 Watts (+/- 2 watts), IP56, CE, RoHS, min efficacy 100 lumens/watt, and 2+ years min warranty. Color temp to be confirmed later.</t>
  </si>
  <si>
    <t>Supply  and install outdoor LED square panel 60X60 cm lighting fixture 36 Watts (+/- 2 watts), IP56, CE, RoHS, min efficacy 100 lumens/watt, and 2+ years min warranty. Color temp to be confirmed later.</t>
  </si>
  <si>
    <t xml:space="preserve">Supply and install of 2x2.5 sqmm electrical cable </t>
  </si>
  <si>
    <t>Supply and install of Photocell for lighting control, including all parts needed, of good brand and minimum 2 years warranty</t>
  </si>
  <si>
    <t>Supply and install imported or similar quality made angle valves as water mixer accessories to replace the damaged ones.</t>
  </si>
  <si>
    <t>Supply and install push to flush system for the urinal, imported or similar made and approved quality.</t>
  </si>
  <si>
    <t>Supply and install imported or similar quality made water mixer of approved quality to replace the damaged ones.</t>
  </si>
  <si>
    <t>Full  maintenance to the metal floor of the prefab including replacing the damaged and rusty parts, welding, etc.…</t>
  </si>
  <si>
    <t>Total Price</t>
  </si>
  <si>
    <t>Supply and Appling of  a face of M.C between (900-1000 KG) on each s.q m of base course including the single size at the top upon the instructions of the engineer on the site (according to the Jordanian specifications)</t>
  </si>
  <si>
    <t>Supply and install 10x10 cm plastic/ stainless steel drain grill of approved quality , price must include excavation, backfilling and good finish.</t>
  </si>
  <si>
    <t xml:space="preserve">Supply and install flexible tube 1/2" chrome of approved quality with all accessories needed with different lengths </t>
  </si>
  <si>
    <t>Supply and apply of the Eggshell Paint of approved quality.</t>
  </si>
  <si>
    <t>Supply and Apply 2 layers of seal coat, each layer will be covered with single size (limestone) as cover and then it will be compacted.</t>
  </si>
  <si>
    <t>Supply and Apply a hot mixed asphalt wear course of the thickness of 5cm after compaction of 96%, upon the instructions of the engineer on the site (according to the Jordanian specifications).</t>
  </si>
  <si>
    <t>Provide and lay local marble 3cm thick - 30cm width- Thread , for indoor and outdoor stairs- skirting, laid on mortar bed complete with polishing.</t>
  </si>
  <si>
    <t xml:space="preserve">Supply and install handrail mini. 90 cm made of  steel tube size of 8cmx4cmx1.7mm with all what is needed to complete the work </t>
  </si>
  <si>
    <t>Supply and install handrail mini. 90 cm made of stainless steel tube 5cm diameter.</t>
  </si>
  <si>
    <t>Supply and Replace wooden door frames up to 215cm*100cm.</t>
  </si>
  <si>
    <t>Supply and install of  ceramic tiles for floors or walls of approved quality with differed dimensions (30X30cm; 40x40cm; 30x60cm;60x60cm), including breaking and removing damaged parts and pointing the joints with white cement., with all needed  cement, sand, mortar to complete the work.</t>
  </si>
  <si>
    <t>WINDOWS &amp; DOORS WORK</t>
  </si>
  <si>
    <t xml:space="preserve">SERVICE  WORKS </t>
  </si>
  <si>
    <t>A.</t>
  </si>
  <si>
    <t>B.</t>
  </si>
  <si>
    <t>C.</t>
  </si>
  <si>
    <t>D.</t>
  </si>
  <si>
    <t>E.</t>
  </si>
  <si>
    <t>F.</t>
  </si>
  <si>
    <t xml:space="preserve">2. WALL ,CEILING &amp; FLOOR WORKS </t>
  </si>
  <si>
    <t>3. METAL &amp; STEEL WORKS</t>
  </si>
  <si>
    <t>4. Shading &amp; Caravans</t>
  </si>
  <si>
    <t>1 .MAINTENANCE &amp; REPAIR  WORKS</t>
  </si>
  <si>
    <t xml:space="preserve">2. SUPPLY &amp; INSTALLMENT </t>
  </si>
  <si>
    <t>1. PAINTING WORKS</t>
  </si>
  <si>
    <t xml:space="preserve">1. SUPPLY &amp; INSTALLMENT </t>
  </si>
  <si>
    <t>LM</t>
  </si>
  <si>
    <t>each</t>
  </si>
  <si>
    <t>Supply and install 2cm*2*2mm steel tubes of 3 m height, including all cutting, levelling and welding, to make skeleton for steel shades. Price should include painted with anti-rust painting and 2 coats oil painting.</t>
  </si>
  <si>
    <t>For safe-room; Maintenance of heavy metal shutter for window made of steel 5mm thickness with frame of any kind of size, including fixation to the wall with heavy duty hinges</t>
  </si>
  <si>
    <t>Supply and install of Securit glass door accessories (closer)</t>
  </si>
  <si>
    <t>Supply and install of Securit glass door accessories (handles)</t>
  </si>
  <si>
    <t>Supply and install of Securit glass door accessories (hinges)</t>
  </si>
  <si>
    <t>Lm</t>
  </si>
  <si>
    <t>Supply and install motion sensor connected to LED lighting feature.</t>
  </si>
  <si>
    <t>Supply  and install 3 ton Italian motor for the sliding gate in compliance with the existing setup.</t>
  </si>
  <si>
    <t>PAINTING</t>
  </si>
  <si>
    <t>Supply and install plastic spray hose of approved quality, flexible, to replace the damaged ones.</t>
  </si>
  <si>
    <t>Supply and install (2 HP) electrical water pump, of approved quality, complete with all fittings for connection but excluding electrical wires and circuit breaker.</t>
  </si>
  <si>
    <t>Supply and install (1/2 HP) electrical water pump, of approved quality, including  all fittings for connection but excluding electrical wires and circuit breaker.</t>
  </si>
  <si>
    <t>Supply and install (3/4 HP) electrical water pump, of approved quality,  including  all fittings for connection but excluding electrical wires and circuit breaker.</t>
  </si>
  <si>
    <t>Supply and install (1 HP) electrical water pump, of approved quality, including  all fittings for connection but excluding electrical wires and circuit breaker.</t>
  </si>
  <si>
    <t>Supply  and install MCB electric circuit breaker of approved quality, 10-25 Amp single phase.</t>
  </si>
  <si>
    <t>Supply  and install MCB electric circuit breaker of approved quality, 26-60 Amp single phase.</t>
  </si>
  <si>
    <t>Supply  and install MCB electric circuit breaker of approved quality, 61-100 Amp single phase.</t>
  </si>
  <si>
    <t>Supply  and install electric circuit breaker industrial, of approved quality, 3 phase, 30 to 60 Amp three phase instead of damaged one and making good finish due to unfixing &amp; re-fixing.</t>
  </si>
  <si>
    <t>A.1.1</t>
  </si>
  <si>
    <t>A.1.2</t>
  </si>
  <si>
    <t>A.1.3</t>
  </si>
  <si>
    <t>A.2.1</t>
  </si>
  <si>
    <t>A.2.2</t>
  </si>
  <si>
    <t>A.2.3</t>
  </si>
  <si>
    <t>A.2.4</t>
  </si>
  <si>
    <t>A.2.5</t>
  </si>
  <si>
    <t>A.2.6</t>
  </si>
  <si>
    <t>A.2.7</t>
  </si>
  <si>
    <t>A.2.8</t>
  </si>
  <si>
    <t>A.2.9</t>
  </si>
  <si>
    <t>A.2.10</t>
  </si>
  <si>
    <t>A.2.11</t>
  </si>
  <si>
    <t>A.2.12</t>
  </si>
  <si>
    <t>A.2.13</t>
  </si>
  <si>
    <t>A.2.14</t>
  </si>
  <si>
    <t>A.2.15</t>
  </si>
  <si>
    <t>A.2.16</t>
  </si>
  <si>
    <t>A.3.1</t>
  </si>
  <si>
    <t>A.3.2</t>
  </si>
  <si>
    <t>A.3.3</t>
  </si>
  <si>
    <t>A.3.4</t>
  </si>
  <si>
    <t>A.3.5</t>
  </si>
  <si>
    <t>A.3.6</t>
  </si>
  <si>
    <t>A.3.7</t>
  </si>
  <si>
    <t>A.4.1</t>
  </si>
  <si>
    <t>A.4.2</t>
  </si>
  <si>
    <t>B.1.1</t>
  </si>
  <si>
    <t>B.1.2</t>
  </si>
  <si>
    <t>B.1.3</t>
  </si>
  <si>
    <t>B.1.4</t>
  </si>
  <si>
    <t>B.2.1</t>
  </si>
  <si>
    <t>B.2.2</t>
  </si>
  <si>
    <t>B.2.3</t>
  </si>
  <si>
    <t>B.2.4</t>
  </si>
  <si>
    <t>B.2.5</t>
  </si>
  <si>
    <t>B.2.6</t>
  </si>
  <si>
    <t>B.2.7</t>
  </si>
  <si>
    <t>B.2.8</t>
  </si>
  <si>
    <t>B.2.9</t>
  </si>
  <si>
    <t>B.2.10</t>
  </si>
  <si>
    <t>B.2.11</t>
  </si>
  <si>
    <t>B.2.12</t>
  </si>
  <si>
    <t>B.2.13</t>
  </si>
  <si>
    <t>B.2.14</t>
  </si>
  <si>
    <t>B.2.15</t>
  </si>
  <si>
    <t>B.2.16</t>
  </si>
  <si>
    <t>B.2.17</t>
  </si>
  <si>
    <t>B.2.18</t>
  </si>
  <si>
    <t>C.1.1</t>
  </si>
  <si>
    <t>C.1.2</t>
  </si>
  <si>
    <t>C.1.3</t>
  </si>
  <si>
    <t>C.1.4</t>
  </si>
  <si>
    <t>C.1.5</t>
  </si>
  <si>
    <t>C.1.6</t>
  </si>
  <si>
    <t>D.1.1</t>
  </si>
  <si>
    <t>D.1.2</t>
  </si>
  <si>
    <t>D.1.3</t>
  </si>
  <si>
    <t>D.1.4</t>
  </si>
  <si>
    <t>D.1.5</t>
  </si>
  <si>
    <t>D.1.6</t>
  </si>
  <si>
    <t>D.2.1</t>
  </si>
  <si>
    <t>D.2.2</t>
  </si>
  <si>
    <t>D.2.3</t>
  </si>
  <si>
    <t>D.2.4</t>
  </si>
  <si>
    <t>D.2.5</t>
  </si>
  <si>
    <t>D.2.6</t>
  </si>
  <si>
    <t>D.2.7</t>
  </si>
  <si>
    <t>D.2.8</t>
  </si>
  <si>
    <t>D.2.9</t>
  </si>
  <si>
    <t>D.2.10</t>
  </si>
  <si>
    <t>D.2.11</t>
  </si>
  <si>
    <t>D.2.12</t>
  </si>
  <si>
    <t>D.2.13</t>
  </si>
  <si>
    <t>D.2.14</t>
  </si>
  <si>
    <t>D.2.15</t>
  </si>
  <si>
    <t>D.2.16</t>
  </si>
  <si>
    <t>D.2.17</t>
  </si>
  <si>
    <t>D.2.18</t>
  </si>
  <si>
    <t>D.2.19</t>
  </si>
  <si>
    <t>D.2.20</t>
  </si>
  <si>
    <t>D.2.21</t>
  </si>
  <si>
    <t>E.1.1</t>
  </si>
  <si>
    <t>E.1.2</t>
  </si>
  <si>
    <t>E.1.3</t>
  </si>
  <si>
    <t>E.1.4</t>
  </si>
  <si>
    <t>E.1.5</t>
  </si>
  <si>
    <t>E.1.6</t>
  </si>
  <si>
    <t>E.1.7</t>
  </si>
  <si>
    <t>E.1.8</t>
  </si>
  <si>
    <t>E.1.9</t>
  </si>
  <si>
    <t>E.1.10</t>
  </si>
  <si>
    <t>E.1.11</t>
  </si>
  <si>
    <t>E.1.12</t>
  </si>
  <si>
    <t>E.1.13</t>
  </si>
  <si>
    <t>E.1.14</t>
  </si>
  <si>
    <t>E.1.15</t>
  </si>
  <si>
    <t>E.1.16</t>
  </si>
  <si>
    <t>E.1.17</t>
  </si>
  <si>
    <t>E.1.18</t>
  </si>
  <si>
    <t>E.1.19</t>
  </si>
  <si>
    <t>E.1.20</t>
  </si>
  <si>
    <t>E.1.21</t>
  </si>
  <si>
    <t>E.1.22</t>
  </si>
  <si>
    <t>E.1.23</t>
  </si>
  <si>
    <t>E.1.24</t>
  </si>
  <si>
    <t>E.1.25</t>
  </si>
  <si>
    <t>E.1.26</t>
  </si>
  <si>
    <t>E.1.27</t>
  </si>
  <si>
    <t>E.1.28</t>
  </si>
  <si>
    <t>F.1.1</t>
  </si>
  <si>
    <t>F.1.2</t>
  </si>
  <si>
    <t>BILL OF QUANTITIES</t>
  </si>
  <si>
    <t>Description of the work/product</t>
  </si>
  <si>
    <t>Each</t>
  </si>
  <si>
    <t>Supply and install push to open handle for the emergency door, made of approved quality.</t>
  </si>
  <si>
    <t>Supply  and install heavy duty door closure made of approved quality with all accessories needed</t>
  </si>
  <si>
    <t>Supply and install door handles for any kind of the doors, made of approved quality to match the existing.</t>
  </si>
  <si>
    <t>Supply and install 10 mm glass (securit) made of approved quality.</t>
  </si>
  <si>
    <t>Provide and install cylinder lock with minimum 3 keys to doors to match the existing</t>
  </si>
  <si>
    <t>Supply and apply 3 layers waterproofing paint, two are base and the third is the final on top. Price must include scrubbing the existing paint completely, filling holes and cracks by putty or plastering if needed.</t>
  </si>
  <si>
    <t>Treatment of water leakage from the edges of any type W.C. seat by pointing with white cement containing anti-leakage materials, filling and making good finish.</t>
  </si>
  <si>
    <t>Supply and install sensor taps (hot/cold) of approved quality, flow rate 5 l/m at 3 bar, safety class at IP65, battery powered, with all associated accessories</t>
  </si>
  <si>
    <t xml:space="preserve">ELECTRICAL WORKS </t>
  </si>
  <si>
    <t>1. CLEANING AND REPAIR</t>
  </si>
  <si>
    <t xml:space="preserve"> 1. HANDYMEN</t>
  </si>
  <si>
    <t>Warranty in months</t>
  </si>
  <si>
    <t>Provide and install gypsum board partition, including reinforcing the steel frames where needed and excluding paint.</t>
  </si>
  <si>
    <t>Provide and install waterproof gypsum board partition, including reinforcing the steel frames where needed and excluding paint.</t>
  </si>
  <si>
    <t xml:space="preserve">Supply and install cement materials to close holes (size of 2 - 6 inches) in the concrete walls. </t>
  </si>
  <si>
    <t>Full maintenance of the fabric sail shading (from the same existing fabric type), including all necessary material for full execution such as metal rods, dismantling, reinstallation, sewing, plates, screws, anchor bolts, etc.…</t>
  </si>
  <si>
    <t>Apply welding to different sections for doors, windows, hinges, grills, handrails, frames, all of any size complete with painting by antirust and oil paint two coats each together with complete finish. Price is per spot welding.</t>
  </si>
  <si>
    <t>Carefully clean the underground concrete water tank about (minimum of 40m3) capacity works to include tank dewatering, cleaning the water tank up to engineer satisfaction, reinstating all the connections, testing, and then removing all wastes.</t>
  </si>
  <si>
    <t>Repair for sliding steel gates of any size, including provision of all materials needed to replace damaged rolling gears.</t>
  </si>
  <si>
    <t>Repair for sliding steel gates of any size, including provision of all materials needed to replace damaged  steel rail with thickness of 5mm and different length.</t>
  </si>
  <si>
    <t xml:space="preserve">Supply and install motor for any kind handling a load exceeding 2 tons sliding steel doors/gates. </t>
  </si>
  <si>
    <t>Carefully cleaning the 2.25 m3 capacity plastic water tank, unfixing &amp; refixing water connections if needed with provision of all accessories needed, works shall includes replacing the two screws of the tank cover by new stainless screws with nuts.</t>
  </si>
  <si>
    <t>Bidders' Comment</t>
  </si>
  <si>
    <t xml:space="preserve">1. ROAD WORKS  </t>
  </si>
  <si>
    <t>Unit Price</t>
  </si>
  <si>
    <t>Unit of Measure</t>
  </si>
  <si>
    <t>Ceramic skirting 120 mm x 10 mm thick, laid on 10 mm thick mortar backing, including removing damaged ones, and scratching the surface where necessary, with all needed cement, sand, mortar to complete the work.</t>
  </si>
  <si>
    <t>Supply and install of  porcelain tiles for floors or walls of approved quality with differed dimensions  , including breaking and removing damaged parts and pointing the joints with white cement.., with all needed cement, sand, mortar to complete the work.</t>
  </si>
  <si>
    <t>Supply and install of the aluminum wall corner as connection of the ceramics.</t>
  </si>
  <si>
    <t>Supply and install  and replacement of  all needed accessories such as rails. This also includes any adjustment or modification to the door.</t>
  </si>
  <si>
    <t>Supply and install  and replacement of  all needed accessories such as wheels, this also includes any adjustment or modification to the door.</t>
  </si>
  <si>
    <t>Supply and install  and replacement of  all needed accessories such as  screws, This also includes any adjustment or modification to the door.</t>
  </si>
  <si>
    <t>Supply and install  and replacement of  all needed accessories such as, handles, etc. This also includes any adjustment or modification to the door.</t>
  </si>
  <si>
    <t>Total of section (A) CONSTRUCTION WORKS:</t>
  </si>
  <si>
    <t>Total of section (B) WINDOWS &amp; DOORS WORK:</t>
  </si>
  <si>
    <t>Total of section (C) PAINTING:</t>
  </si>
  <si>
    <t>Total of section (D) WAT-SAN:</t>
  </si>
  <si>
    <t>Total of section (E) ELECTRICAL WORKS:</t>
  </si>
  <si>
    <t>Total of section (F) SERVICE  WORKS:</t>
  </si>
  <si>
    <t>Hire labours to demolish concrete walls, tiles, taking off the doors, removal of sinks, toilets seats, carrying services, cutting steel, etc.…, price must include the disposal of construction materials to designated dumping site (upon request)</t>
  </si>
  <si>
    <t xml:space="preserve">Annual Estimated Quantities </t>
  </si>
  <si>
    <t>F.1.3</t>
  </si>
  <si>
    <t>Labor/hour</t>
  </si>
  <si>
    <t>Provide suitably qualified and equipped personnel to be in UNHCR premises to perform minor maintenance works as required by UNHCR as described in Annex-A (TOR of the maintenance foreman). Price is for 1 personal per day and without spare parts and materials. (preventative and upon request)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</si>
</sst>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43" formatCode="_(* #,##0.00_);_(* \(#,##0.00\);_(* &quot;-&quot;??_);_(@_)"/>
  </numFmts>
  <fonts count="23"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8"/>
      <name val="Calibri"/>
      <family val="2"/>
      <scheme val="minor"/>
    </font>
    <font>
      <sz val="11"/>
      <name val="Calibri"/>
      <family val="2"/>
      <scheme val="minor"/>
    </font>
    <font>
      <b/>
      <sz val="22"/>
      <name val="Calibri"/>
      <family val="2"/>
      <scheme val="minor"/>
    </font>
    <font>
      <b/>
      <sz val="16"/>
      <name val="Calibri"/>
      <family val="2"/>
      <scheme val="minor"/>
    </font>
    <font>
      <b/>
      <sz val="11"/>
      <name val="Calibri"/>
      <family val="2"/>
      <scheme val="minor"/>
    </font>
  </fonts>
  <fills count="39">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tint="0.59999389629810485"/>
        <bgColor indexed="64"/>
      </patternFill>
    </fill>
    <fill>
      <patternFill patternType="solid">
        <fgColor theme="9" tint="0.59999389629810485"/>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7" tint="0.59999389629810485"/>
        <bgColor indexed="64"/>
      </patternFill>
    </fill>
    <fill>
      <patternFill patternType="solid">
        <fgColor rgb="FFFFFF00"/>
        <bgColor indexed="64"/>
      </patternFill>
    </fill>
  </fills>
  <borders count="2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43" fontId="1" fillId="0" borderId="0" applyFont="0" applyFill="0" applyBorder="0" applyAlignment="0" applyProtection="0"/>
  </cellStyleXfs>
  <cellXfs count="48">
    <xf numFmtId="0" fontId="0" fillId="0" borderId="0" xfId="0"/>
    <xf numFmtId="0" fontId="19" fillId="0" borderId="10" xfId="0" applyFont="1" applyBorder="1" applyAlignment="1">
      <alignment horizontal="left" vertical="center" wrapText="1"/>
    </xf>
    <xf numFmtId="0" fontId="19" fillId="0" borderId="10" xfId="0" applyFont="1" applyBorder="1" applyAlignment="1">
      <alignment horizontal="center" vertical="center"/>
    </xf>
    <xf numFmtId="43" fontId="19" fillId="0" borderId="10" xfId="42" applyFont="1" applyBorder="1" applyAlignment="1">
      <alignment horizontal="center" vertical="center"/>
    </xf>
    <xf numFmtId="0" fontId="19" fillId="0" borderId="0" xfId="0" applyFont="1"/>
    <xf numFmtId="0" fontId="19" fillId="0" borderId="11" xfId="0" applyFont="1" applyBorder="1" applyAlignment="1">
      <alignment horizontal="center" vertical="center"/>
    </xf>
    <xf numFmtId="43" fontId="19" fillId="0" borderId="12" xfId="42" applyFont="1" applyBorder="1" applyAlignment="1">
      <alignment horizontal="center" vertical="center"/>
    </xf>
    <xf numFmtId="0" fontId="19" fillId="0" borderId="0" xfId="0" applyFont="1" applyAlignment="1">
      <alignment wrapText="1"/>
    </xf>
    <xf numFmtId="0" fontId="19" fillId="0" borderId="0" xfId="0" quotePrefix="1" applyFont="1" applyAlignment="1">
      <alignment wrapText="1"/>
    </xf>
    <xf numFmtId="0" fontId="19" fillId="0" borderId="0" xfId="0" quotePrefix="1" applyFont="1" applyAlignment="1">
      <alignment horizontal="center" wrapText="1"/>
    </xf>
    <xf numFmtId="0" fontId="22" fillId="0" borderId="0" xfId="0" applyFont="1" applyAlignment="1">
      <alignment horizontal="center" wrapText="1"/>
    </xf>
    <xf numFmtId="43" fontId="19" fillId="0" borderId="13" xfId="42" applyFont="1" applyBorder="1" applyAlignment="1">
      <alignment horizontal="center" vertical="center"/>
    </xf>
    <xf numFmtId="43" fontId="19" fillId="0" borderId="14" xfId="42" applyFont="1" applyBorder="1" applyAlignment="1">
      <alignment horizontal="center" vertical="center"/>
    </xf>
    <xf numFmtId="0" fontId="19" fillId="0" borderId="0" xfId="0" applyFont="1" applyAlignment="1">
      <alignment horizontal="center" vertical="center"/>
    </xf>
    <xf numFmtId="43" fontId="19" fillId="0" borderId="0" xfId="42" applyFont="1" applyAlignment="1">
      <alignment horizontal="center" vertical="center"/>
    </xf>
    <xf numFmtId="43" fontId="19" fillId="37" borderId="10" xfId="42" applyFont="1" applyFill="1" applyBorder="1" applyAlignment="1">
      <alignment horizontal="center" vertical="center"/>
    </xf>
    <xf numFmtId="0" fontId="18" fillId="36" borderId="10" xfId="0" applyFont="1" applyFill="1" applyBorder="1" applyAlignment="1">
      <alignment horizontal="center" vertical="center" wrapText="1"/>
    </xf>
    <xf numFmtId="43" fontId="18" fillId="36" borderId="10" xfId="42" applyFont="1" applyFill="1" applyBorder="1" applyAlignment="1">
      <alignment horizontal="center" vertical="center" wrapText="1"/>
    </xf>
    <xf numFmtId="0" fontId="18" fillId="36" borderId="11" xfId="0" applyFont="1" applyFill="1" applyBorder="1" applyAlignment="1">
      <alignment horizontal="center" vertical="center" wrapText="1"/>
    </xf>
    <xf numFmtId="43" fontId="18" fillId="36" borderId="12" xfId="42" applyFont="1" applyFill="1" applyBorder="1" applyAlignment="1">
      <alignment horizontal="center" vertical="center" wrapText="1"/>
    </xf>
    <xf numFmtId="0" fontId="21" fillId="33" borderId="11" xfId="0" applyFont="1" applyFill="1" applyBorder="1" applyAlignment="1">
      <alignment horizontal="center" vertical="center"/>
    </xf>
    <xf numFmtId="43" fontId="19" fillId="37" borderId="12" xfId="42" applyFont="1" applyFill="1" applyBorder="1" applyAlignment="1">
      <alignment horizontal="center" vertical="center"/>
    </xf>
    <xf numFmtId="43" fontId="21" fillId="37" borderId="10" xfId="42" applyFont="1" applyFill="1" applyBorder="1" applyAlignment="1">
      <alignment horizontal="center" vertical="center"/>
    </xf>
    <xf numFmtId="0" fontId="19" fillId="38" borderId="10" xfId="0" applyFont="1" applyFill="1" applyBorder="1" applyAlignment="1">
      <alignment horizontal="left" vertical="center" wrapText="1"/>
    </xf>
    <xf numFmtId="0" fontId="19" fillId="38" borderId="10" xfId="0" applyFont="1" applyFill="1" applyBorder="1" applyAlignment="1">
      <alignment horizontal="center" vertical="center"/>
    </xf>
    <xf numFmtId="43" fontId="18" fillId="38" borderId="10" xfId="42" applyFont="1" applyFill="1" applyBorder="1" applyAlignment="1">
      <alignment horizontal="center" vertical="center" wrapText="1"/>
    </xf>
    <xf numFmtId="0" fontId="21" fillId="37" borderId="11" xfId="0" applyFont="1" applyFill="1" applyBorder="1" applyAlignment="1">
      <alignment horizontal="right" vertical="center"/>
    </xf>
    <xf numFmtId="0" fontId="21" fillId="37" borderId="10" xfId="0" applyFont="1" applyFill="1" applyBorder="1" applyAlignment="1">
      <alignment horizontal="right" vertical="center"/>
    </xf>
    <xf numFmtId="0" fontId="21" fillId="33" borderId="10" xfId="0" applyFont="1" applyFill="1" applyBorder="1" applyAlignment="1">
      <alignment horizontal="left"/>
    </xf>
    <xf numFmtId="0" fontId="21" fillId="33" borderId="12" xfId="0" applyFont="1" applyFill="1" applyBorder="1" applyAlignment="1">
      <alignment horizontal="left"/>
    </xf>
    <xf numFmtId="0" fontId="22" fillId="34" borderId="11" xfId="0" applyFont="1" applyFill="1" applyBorder="1" applyAlignment="1">
      <alignment horizontal="left"/>
    </xf>
    <xf numFmtId="0" fontId="22" fillId="34" borderId="10" xfId="0" applyFont="1" applyFill="1" applyBorder="1" applyAlignment="1">
      <alignment horizontal="left"/>
    </xf>
    <xf numFmtId="0" fontId="22" fillId="34" borderId="12" xfId="0" applyFont="1" applyFill="1" applyBorder="1" applyAlignment="1">
      <alignment horizontal="left"/>
    </xf>
    <xf numFmtId="0" fontId="20" fillId="35" borderId="15" xfId="0" applyFont="1" applyFill="1" applyBorder="1" applyAlignment="1">
      <alignment horizontal="center"/>
    </xf>
    <xf numFmtId="0" fontId="20" fillId="35" borderId="16" xfId="0" applyFont="1" applyFill="1" applyBorder="1" applyAlignment="1">
      <alignment horizontal="center"/>
    </xf>
    <xf numFmtId="0" fontId="20" fillId="35" borderId="17" xfId="0" applyFont="1" applyFill="1" applyBorder="1" applyAlignment="1">
      <alignment horizontal="center"/>
    </xf>
    <xf numFmtId="0" fontId="22" fillId="34" borderId="11" xfId="0" applyFont="1" applyFill="1" applyBorder="1" applyAlignment="1"/>
    <xf numFmtId="0" fontId="22" fillId="34" borderId="10" xfId="0" applyFont="1" applyFill="1" applyBorder="1" applyAlignment="1"/>
    <xf numFmtId="0" fontId="22" fillId="34" borderId="12" xfId="0" applyFont="1" applyFill="1" applyBorder="1" applyAlignment="1"/>
    <xf numFmtId="0" fontId="19" fillId="0" borderId="0" xfId="0" applyFont="1" applyBorder="1" applyAlignment="1">
      <alignment horizontal="center"/>
    </xf>
    <xf numFmtId="43" fontId="19" fillId="0" borderId="18" xfId="42" applyFont="1" applyBorder="1" applyAlignment="1">
      <alignment horizontal="center" vertical="center"/>
    </xf>
    <xf numFmtId="43" fontId="19" fillId="0" borderId="19" xfId="42" applyFont="1" applyBorder="1" applyAlignment="1">
      <alignment horizontal="center" vertical="center"/>
    </xf>
    <xf numFmtId="0" fontId="19" fillId="0" borderId="20" xfId="0" applyFont="1" applyBorder="1" applyAlignment="1">
      <alignment horizontal="center" vertical="center"/>
    </xf>
    <xf numFmtId="0" fontId="19" fillId="38" borderId="21" xfId="0" applyFont="1" applyFill="1" applyBorder="1" applyAlignment="1">
      <alignment horizontal="left" vertical="center" wrapText="1"/>
    </xf>
    <xf numFmtId="0" fontId="19" fillId="38" borderId="21" xfId="0" applyFont="1" applyFill="1" applyBorder="1" applyAlignment="1">
      <alignment horizontal="center" vertical="center"/>
    </xf>
    <xf numFmtId="43" fontId="19" fillId="0" borderId="21" xfId="42" applyFont="1" applyBorder="1" applyAlignment="1">
      <alignment horizontal="center" vertical="center"/>
    </xf>
    <xf numFmtId="43" fontId="19" fillId="38" borderId="10" xfId="42" applyFont="1" applyFill="1" applyBorder="1" applyAlignment="1">
      <alignment horizontal="center" vertical="center"/>
    </xf>
    <xf numFmtId="43" fontId="19" fillId="38" borderId="21" xfId="42" applyFont="1" applyFill="1" applyBorder="1" applyAlignment="1">
      <alignment horizontal="center" vertical="center"/>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xfId="42" builtinId="3"/>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1" defaultTableStyle="Table Style 1" defaultPivotStyle="PivotStyleLight16">
    <tableStyle name="Table Style 1" pivot="0" count="0" xr9:uid="{1004477F-FDBB-495B-A448-34E187B0FD47}"/>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styles" Target="styles.xml"/><Relationship Id="rId7" Type="http://schemas.openxmlformats.org/officeDocument/2006/relationships/customXml" Target="../customXml/item1.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10" Type="http://schemas.openxmlformats.org/officeDocument/2006/relationships/customXml" Target="../customXml/item4.xml"/><Relationship Id="rId4" Type="http://schemas.openxmlformats.org/officeDocument/2006/relationships/sharedStrings" Target="sharedStrings.xml"/><Relationship Id="rId9" Type="http://schemas.openxmlformats.org/officeDocument/2006/relationships/customXml" Target="../customXml/item3.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A15FF2-F6E3-4614-BA08-225AE8B8FD19}">
  <dimension ref="A1:I139"/>
  <sheetViews>
    <sheetView tabSelected="1" topLeftCell="A120" zoomScale="90" zoomScaleNormal="90" workbookViewId="0">
      <selection activeCell="B137" sqref="B137"/>
    </sheetView>
  </sheetViews>
  <sheetFormatPr defaultColWidth="15" defaultRowHeight="15" x14ac:dyDescent="0.25"/>
  <cols>
    <col min="1" max="1" width="6.7109375" style="13" bestFit="1" customWidth="1"/>
    <col min="2" max="2" width="107.5703125" style="7" customWidth="1"/>
    <col min="3" max="3" width="17.7109375" style="13" customWidth="1"/>
    <col min="4" max="4" width="19.7109375" style="14" bestFit="1" customWidth="1"/>
    <col min="5" max="5" width="10.85546875" style="14" customWidth="1"/>
    <col min="6" max="6" width="27.85546875" style="14" customWidth="1"/>
    <col min="7" max="8" width="35" style="14" customWidth="1"/>
    <col min="9" max="9" width="68.42578125" style="4" bestFit="1" customWidth="1"/>
    <col min="10" max="16384" width="15" style="4"/>
  </cols>
  <sheetData>
    <row r="1" spans="1:9" ht="28.5" x14ac:dyDescent="0.45">
      <c r="A1" s="33" t="s">
        <v>228</v>
      </c>
      <c r="B1" s="34"/>
      <c r="C1" s="34"/>
      <c r="D1" s="34"/>
      <c r="E1" s="34"/>
      <c r="F1" s="34"/>
      <c r="G1" s="34"/>
      <c r="H1" s="35"/>
    </row>
    <row r="2" spans="1:9" s="7" customFormat="1" ht="71.25" customHeight="1" x14ac:dyDescent="0.25">
      <c r="A2" s="18" t="s">
        <v>0</v>
      </c>
      <c r="B2" s="16" t="s">
        <v>229</v>
      </c>
      <c r="C2" s="16" t="s">
        <v>256</v>
      </c>
      <c r="D2" s="25" t="s">
        <v>271</v>
      </c>
      <c r="E2" s="17" t="s">
        <v>255</v>
      </c>
      <c r="F2" s="17" t="s">
        <v>68</v>
      </c>
      <c r="G2" s="17" t="s">
        <v>242</v>
      </c>
      <c r="H2" s="19" t="s">
        <v>253</v>
      </c>
    </row>
    <row r="3" spans="1:9" ht="21" x14ac:dyDescent="0.35">
      <c r="A3" s="20" t="s">
        <v>82</v>
      </c>
      <c r="B3" s="28" t="s">
        <v>1</v>
      </c>
      <c r="C3" s="28"/>
      <c r="D3" s="28"/>
      <c r="E3" s="28"/>
      <c r="F3" s="28"/>
      <c r="G3" s="28"/>
      <c r="H3" s="29"/>
    </row>
    <row r="4" spans="1:9" x14ac:dyDescent="0.25">
      <c r="A4" s="30" t="s">
        <v>254</v>
      </c>
      <c r="B4" s="31"/>
      <c r="C4" s="31"/>
      <c r="D4" s="31"/>
      <c r="E4" s="31"/>
      <c r="F4" s="31"/>
      <c r="G4" s="31"/>
      <c r="H4" s="32"/>
    </row>
    <row r="5" spans="1:9" ht="30" x14ac:dyDescent="0.25">
      <c r="A5" s="5" t="s">
        <v>115</v>
      </c>
      <c r="B5" s="1" t="s">
        <v>69</v>
      </c>
      <c r="C5" s="2" t="s">
        <v>3</v>
      </c>
      <c r="D5" s="3">
        <v>3</v>
      </c>
      <c r="E5" s="3">
        <v>0</v>
      </c>
      <c r="F5" s="3">
        <f>D5*E5</f>
        <v>0</v>
      </c>
      <c r="G5" s="3"/>
      <c r="H5" s="6"/>
    </row>
    <row r="6" spans="1:9" ht="30" x14ac:dyDescent="0.25">
      <c r="A6" s="5" t="s">
        <v>116</v>
      </c>
      <c r="B6" s="1" t="s">
        <v>74</v>
      </c>
      <c r="C6" s="2" t="s">
        <v>4</v>
      </c>
      <c r="D6" s="3">
        <v>100</v>
      </c>
      <c r="E6" s="3">
        <v>0</v>
      </c>
      <c r="F6" s="3">
        <f t="shared" ref="F6:F70" si="0">D6*E6</f>
        <v>0</v>
      </c>
      <c r="G6" s="3"/>
      <c r="H6" s="6"/>
    </row>
    <row r="7" spans="1:9" ht="30" x14ac:dyDescent="0.25">
      <c r="A7" s="5" t="s">
        <v>117</v>
      </c>
      <c r="B7" s="1" t="s">
        <v>73</v>
      </c>
      <c r="C7" s="2" t="s">
        <v>4</v>
      </c>
      <c r="D7" s="3">
        <v>10</v>
      </c>
      <c r="E7" s="3">
        <v>0</v>
      </c>
      <c r="F7" s="3">
        <f t="shared" si="0"/>
        <v>0</v>
      </c>
      <c r="G7" s="3"/>
      <c r="H7" s="6"/>
    </row>
    <row r="8" spans="1:9" x14ac:dyDescent="0.25">
      <c r="A8" s="30" t="s">
        <v>88</v>
      </c>
      <c r="B8" s="31"/>
      <c r="C8" s="31"/>
      <c r="D8" s="31"/>
      <c r="E8" s="31"/>
      <c r="F8" s="31"/>
      <c r="G8" s="31"/>
      <c r="H8" s="32"/>
    </row>
    <row r="9" spans="1:9" ht="30" x14ac:dyDescent="0.25">
      <c r="A9" s="5" t="s">
        <v>118</v>
      </c>
      <c r="B9" s="1" t="s">
        <v>5</v>
      </c>
      <c r="C9" s="2" t="s">
        <v>4</v>
      </c>
      <c r="D9" s="3">
        <v>30</v>
      </c>
      <c r="E9" s="3">
        <v>0</v>
      </c>
      <c r="F9" s="3">
        <f t="shared" si="0"/>
        <v>0</v>
      </c>
      <c r="G9" s="3"/>
      <c r="H9" s="6"/>
    </row>
    <row r="10" spans="1:9" ht="45" x14ac:dyDescent="0.25">
      <c r="A10" s="5" t="s">
        <v>119</v>
      </c>
      <c r="B10" s="1" t="s">
        <v>6</v>
      </c>
      <c r="C10" s="2" t="s">
        <v>4</v>
      </c>
      <c r="D10" s="3">
        <v>1000</v>
      </c>
      <c r="E10" s="3">
        <v>0</v>
      </c>
      <c r="F10" s="3">
        <f t="shared" si="0"/>
        <v>0</v>
      </c>
      <c r="G10" s="3"/>
      <c r="H10" s="6"/>
    </row>
    <row r="11" spans="1:9" ht="45" x14ac:dyDescent="0.25">
      <c r="A11" s="5" t="s">
        <v>120</v>
      </c>
      <c r="B11" s="1" t="s">
        <v>7</v>
      </c>
      <c r="C11" s="2" t="s">
        <v>4</v>
      </c>
      <c r="D11" s="3">
        <v>60</v>
      </c>
      <c r="E11" s="3">
        <v>0</v>
      </c>
      <c r="F11" s="3">
        <f t="shared" si="0"/>
        <v>0</v>
      </c>
      <c r="G11" s="3"/>
      <c r="H11" s="6"/>
    </row>
    <row r="12" spans="1:9" x14ac:dyDescent="0.25">
      <c r="A12" s="5" t="s">
        <v>121</v>
      </c>
      <c r="B12" s="1" t="s">
        <v>243</v>
      </c>
      <c r="C12" s="2" t="s">
        <v>4</v>
      </c>
      <c r="D12" s="3">
        <v>45</v>
      </c>
      <c r="E12" s="3">
        <v>0</v>
      </c>
      <c r="F12" s="3">
        <f t="shared" si="0"/>
        <v>0</v>
      </c>
      <c r="G12" s="3"/>
      <c r="H12" s="6"/>
      <c r="I12" s="7"/>
    </row>
    <row r="13" spans="1:9" ht="30" x14ac:dyDescent="0.25">
      <c r="A13" s="5" t="s">
        <v>122</v>
      </c>
      <c r="B13" s="1" t="s">
        <v>244</v>
      </c>
      <c r="C13" s="2" t="s">
        <v>4</v>
      </c>
      <c r="D13" s="3">
        <v>20</v>
      </c>
      <c r="E13" s="3">
        <v>0</v>
      </c>
      <c r="F13" s="3">
        <f t="shared" si="0"/>
        <v>0</v>
      </c>
      <c r="G13" s="3"/>
      <c r="H13" s="6"/>
      <c r="I13" s="7"/>
    </row>
    <row r="14" spans="1:9" ht="45" x14ac:dyDescent="0.25">
      <c r="A14" s="5" t="s">
        <v>123</v>
      </c>
      <c r="B14" s="1" t="s">
        <v>79</v>
      </c>
      <c r="C14" s="2" t="s">
        <v>4</v>
      </c>
      <c r="D14" s="3">
        <v>50</v>
      </c>
      <c r="E14" s="3">
        <v>0</v>
      </c>
      <c r="F14" s="3">
        <f t="shared" si="0"/>
        <v>0</v>
      </c>
      <c r="G14" s="3"/>
      <c r="H14" s="6"/>
    </row>
    <row r="15" spans="1:9" ht="30" x14ac:dyDescent="0.25">
      <c r="A15" s="5" t="s">
        <v>124</v>
      </c>
      <c r="B15" s="1" t="s">
        <v>257</v>
      </c>
      <c r="C15" s="2" t="s">
        <v>95</v>
      </c>
      <c r="D15" s="3">
        <v>100</v>
      </c>
      <c r="E15" s="3">
        <v>0</v>
      </c>
      <c r="F15" s="3">
        <f t="shared" si="0"/>
        <v>0</v>
      </c>
      <c r="G15" s="3"/>
      <c r="H15" s="6"/>
    </row>
    <row r="16" spans="1:9" ht="45" x14ac:dyDescent="0.25">
      <c r="A16" s="5" t="s">
        <v>125</v>
      </c>
      <c r="B16" s="1" t="s">
        <v>258</v>
      </c>
      <c r="C16" s="2" t="s">
        <v>4</v>
      </c>
      <c r="D16" s="3">
        <v>100</v>
      </c>
      <c r="E16" s="3">
        <v>0</v>
      </c>
      <c r="F16" s="3">
        <f t="shared" si="0"/>
        <v>0</v>
      </c>
      <c r="G16" s="3"/>
      <c r="H16" s="6"/>
    </row>
    <row r="17" spans="1:9" ht="30" x14ac:dyDescent="0.25">
      <c r="A17" s="5" t="s">
        <v>126</v>
      </c>
      <c r="B17" s="1" t="s">
        <v>8</v>
      </c>
      <c r="C17" s="2" t="s">
        <v>4</v>
      </c>
      <c r="D17" s="3">
        <v>30</v>
      </c>
      <c r="E17" s="3">
        <v>0</v>
      </c>
      <c r="F17" s="3">
        <f t="shared" si="0"/>
        <v>0</v>
      </c>
      <c r="G17" s="3"/>
      <c r="H17" s="6"/>
    </row>
    <row r="18" spans="1:9" x14ac:dyDescent="0.25">
      <c r="A18" s="5" t="s">
        <v>127</v>
      </c>
      <c r="B18" s="1" t="s">
        <v>259</v>
      </c>
      <c r="C18" s="2" t="s">
        <v>9</v>
      </c>
      <c r="D18" s="3">
        <v>40</v>
      </c>
      <c r="E18" s="3">
        <v>0</v>
      </c>
      <c r="F18" s="3">
        <f t="shared" si="0"/>
        <v>0</v>
      </c>
      <c r="G18" s="3"/>
      <c r="H18" s="6"/>
    </row>
    <row r="19" spans="1:9" x14ac:dyDescent="0.25">
      <c r="A19" s="5" t="s">
        <v>128</v>
      </c>
      <c r="B19" s="1" t="s">
        <v>10</v>
      </c>
      <c r="C19" s="2" t="s">
        <v>4</v>
      </c>
      <c r="D19" s="3">
        <v>20</v>
      </c>
      <c r="E19" s="3">
        <v>0</v>
      </c>
      <c r="F19" s="3">
        <f t="shared" si="0"/>
        <v>0</v>
      </c>
      <c r="G19" s="3"/>
      <c r="H19" s="6"/>
    </row>
    <row r="20" spans="1:9" x14ac:dyDescent="0.25">
      <c r="A20" s="5" t="s">
        <v>129</v>
      </c>
      <c r="B20" s="1" t="s">
        <v>11</v>
      </c>
      <c r="C20" s="2" t="s">
        <v>4</v>
      </c>
      <c r="D20" s="3">
        <v>10</v>
      </c>
      <c r="E20" s="3">
        <v>0</v>
      </c>
      <c r="F20" s="3">
        <f t="shared" si="0"/>
        <v>0</v>
      </c>
      <c r="G20" s="3"/>
      <c r="H20" s="6"/>
    </row>
    <row r="21" spans="1:9" ht="30" x14ac:dyDescent="0.25">
      <c r="A21" s="5" t="s">
        <v>130</v>
      </c>
      <c r="B21" s="1" t="s">
        <v>75</v>
      </c>
      <c r="C21" s="2" t="s">
        <v>4</v>
      </c>
      <c r="D21" s="3">
        <v>30</v>
      </c>
      <c r="E21" s="3">
        <v>0</v>
      </c>
      <c r="F21" s="3">
        <f t="shared" si="0"/>
        <v>0</v>
      </c>
      <c r="G21" s="3"/>
      <c r="H21" s="6"/>
    </row>
    <row r="22" spans="1:9" x14ac:dyDescent="0.25">
      <c r="A22" s="5" t="s">
        <v>131</v>
      </c>
      <c r="B22" s="1" t="s">
        <v>12</v>
      </c>
      <c r="C22" s="2" t="s">
        <v>4</v>
      </c>
      <c r="D22" s="3">
        <v>3000</v>
      </c>
      <c r="E22" s="3">
        <v>0</v>
      </c>
      <c r="F22" s="3">
        <f t="shared" si="0"/>
        <v>0</v>
      </c>
      <c r="G22" s="3"/>
      <c r="H22" s="6"/>
    </row>
    <row r="23" spans="1:9" ht="30" x14ac:dyDescent="0.25">
      <c r="A23" s="5" t="s">
        <v>132</v>
      </c>
      <c r="B23" s="1" t="s">
        <v>13</v>
      </c>
      <c r="C23" s="2" t="s">
        <v>4</v>
      </c>
      <c r="D23" s="3">
        <v>50</v>
      </c>
      <c r="E23" s="3">
        <v>0</v>
      </c>
      <c r="F23" s="3">
        <f t="shared" si="0"/>
        <v>0</v>
      </c>
      <c r="G23" s="3"/>
      <c r="H23" s="6"/>
    </row>
    <row r="24" spans="1:9" x14ac:dyDescent="0.25">
      <c r="A24" s="5" t="s">
        <v>133</v>
      </c>
      <c r="B24" s="1" t="s">
        <v>245</v>
      </c>
      <c r="C24" s="2" t="s">
        <v>230</v>
      </c>
      <c r="D24" s="3">
        <v>10</v>
      </c>
      <c r="E24" s="3">
        <v>0</v>
      </c>
      <c r="F24" s="3">
        <f t="shared" si="0"/>
        <v>0</v>
      </c>
      <c r="G24" s="3"/>
      <c r="H24" s="6"/>
      <c r="I24" s="7"/>
    </row>
    <row r="25" spans="1:9" x14ac:dyDescent="0.25">
      <c r="A25" s="30" t="s">
        <v>89</v>
      </c>
      <c r="B25" s="31"/>
      <c r="C25" s="31"/>
      <c r="D25" s="31"/>
      <c r="E25" s="31"/>
      <c r="F25" s="31"/>
      <c r="G25" s="31"/>
      <c r="H25" s="32"/>
    </row>
    <row r="26" spans="1:9" x14ac:dyDescent="0.25">
      <c r="A26" s="5" t="s">
        <v>134</v>
      </c>
      <c r="B26" s="1" t="s">
        <v>249</v>
      </c>
      <c r="C26" s="2" t="s">
        <v>9</v>
      </c>
      <c r="D26" s="3">
        <v>8</v>
      </c>
      <c r="E26" s="3">
        <v>0</v>
      </c>
      <c r="F26" s="3">
        <f t="shared" si="0"/>
        <v>0</v>
      </c>
      <c r="G26" s="3"/>
      <c r="H26" s="6"/>
      <c r="I26" s="8"/>
    </row>
    <row r="27" spans="1:9" ht="30" x14ac:dyDescent="0.25">
      <c r="A27" s="5" t="s">
        <v>135</v>
      </c>
      <c r="B27" s="1" t="s">
        <v>250</v>
      </c>
      <c r="C27" s="2" t="s">
        <v>9</v>
      </c>
      <c r="D27" s="3">
        <v>2</v>
      </c>
      <c r="E27" s="3">
        <v>0</v>
      </c>
      <c r="F27" s="3">
        <f t="shared" si="0"/>
        <v>0</v>
      </c>
      <c r="G27" s="3"/>
      <c r="H27" s="6"/>
    </row>
    <row r="28" spans="1:9" x14ac:dyDescent="0.25">
      <c r="A28" s="5" t="s">
        <v>136</v>
      </c>
      <c r="B28" s="1" t="s">
        <v>77</v>
      </c>
      <c r="C28" s="2" t="s">
        <v>95</v>
      </c>
      <c r="D28" s="3">
        <v>20</v>
      </c>
      <c r="E28" s="3">
        <v>0</v>
      </c>
      <c r="F28" s="3">
        <f t="shared" si="0"/>
        <v>0</v>
      </c>
      <c r="G28" s="3"/>
      <c r="H28" s="6"/>
    </row>
    <row r="29" spans="1:9" ht="30" x14ac:dyDescent="0.25">
      <c r="A29" s="5" t="s">
        <v>137</v>
      </c>
      <c r="B29" s="1" t="s">
        <v>76</v>
      </c>
      <c r="C29" s="2" t="s">
        <v>95</v>
      </c>
      <c r="D29" s="3">
        <v>20</v>
      </c>
      <c r="E29" s="3">
        <v>0</v>
      </c>
      <c r="F29" s="3">
        <f t="shared" si="0"/>
        <v>0</v>
      </c>
      <c r="G29" s="3"/>
      <c r="H29" s="6"/>
    </row>
    <row r="30" spans="1:9" ht="30" x14ac:dyDescent="0.25">
      <c r="A30" s="5" t="s">
        <v>138</v>
      </c>
      <c r="B30" s="1" t="s">
        <v>97</v>
      </c>
      <c r="C30" s="2" t="s">
        <v>95</v>
      </c>
      <c r="D30" s="3">
        <v>50</v>
      </c>
      <c r="E30" s="3">
        <v>0</v>
      </c>
      <c r="F30" s="3">
        <f t="shared" si="0"/>
        <v>0</v>
      </c>
      <c r="G30" s="3"/>
      <c r="H30" s="6"/>
    </row>
    <row r="31" spans="1:9" x14ac:dyDescent="0.25">
      <c r="A31" s="5" t="s">
        <v>139</v>
      </c>
      <c r="B31" s="1" t="s">
        <v>14</v>
      </c>
      <c r="C31" s="2" t="s">
        <v>95</v>
      </c>
      <c r="D31" s="3">
        <v>10</v>
      </c>
      <c r="E31" s="3">
        <v>0</v>
      </c>
      <c r="F31" s="3">
        <f t="shared" si="0"/>
        <v>0</v>
      </c>
      <c r="G31" s="3"/>
      <c r="H31" s="6"/>
    </row>
    <row r="32" spans="1:9" x14ac:dyDescent="0.25">
      <c r="A32" s="5" t="s">
        <v>140</v>
      </c>
      <c r="B32" s="1" t="s">
        <v>15</v>
      </c>
      <c r="C32" s="2" t="s">
        <v>95</v>
      </c>
      <c r="D32" s="3">
        <v>10</v>
      </c>
      <c r="E32" s="3">
        <v>0</v>
      </c>
      <c r="F32" s="3">
        <f t="shared" si="0"/>
        <v>0</v>
      </c>
      <c r="G32" s="3"/>
      <c r="H32" s="6"/>
    </row>
    <row r="33" spans="1:9" x14ac:dyDescent="0.25">
      <c r="A33" s="30" t="s">
        <v>90</v>
      </c>
      <c r="B33" s="31"/>
      <c r="C33" s="31"/>
      <c r="D33" s="31"/>
      <c r="E33" s="31"/>
      <c r="F33" s="31"/>
      <c r="G33" s="31"/>
      <c r="H33" s="32"/>
    </row>
    <row r="34" spans="1:9" ht="30" x14ac:dyDescent="0.25">
      <c r="A34" s="5" t="s">
        <v>141</v>
      </c>
      <c r="B34" s="1" t="s">
        <v>246</v>
      </c>
      <c r="C34" s="2" t="s">
        <v>4</v>
      </c>
      <c r="D34" s="3">
        <v>100</v>
      </c>
      <c r="E34" s="3">
        <v>0</v>
      </c>
      <c r="F34" s="3">
        <f t="shared" si="0"/>
        <v>0</v>
      </c>
      <c r="G34" s="3"/>
      <c r="H34" s="6"/>
      <c r="I34" s="9"/>
    </row>
    <row r="35" spans="1:9" x14ac:dyDescent="0.25">
      <c r="A35" s="5" t="s">
        <v>142</v>
      </c>
      <c r="B35" s="1" t="s">
        <v>67</v>
      </c>
      <c r="C35" s="2" t="s">
        <v>4</v>
      </c>
      <c r="D35" s="3">
        <v>10</v>
      </c>
      <c r="E35" s="3">
        <v>0</v>
      </c>
      <c r="F35" s="3">
        <f t="shared" si="0"/>
        <v>0</v>
      </c>
      <c r="G35" s="3"/>
      <c r="H35" s="6"/>
    </row>
    <row r="36" spans="1:9" ht="31.5" customHeight="1" x14ac:dyDescent="0.25">
      <c r="A36" s="26" t="s">
        <v>264</v>
      </c>
      <c r="B36" s="27"/>
      <c r="C36" s="27"/>
      <c r="D36" s="27"/>
      <c r="E36" s="27"/>
      <c r="F36" s="22">
        <f>SUM(F5:F7,F9:F24,F26:F32,F34:F35)</f>
        <v>0</v>
      </c>
      <c r="G36" s="15"/>
      <c r="H36" s="21"/>
    </row>
    <row r="37" spans="1:9" ht="21" x14ac:dyDescent="0.35">
      <c r="A37" s="20" t="s">
        <v>83</v>
      </c>
      <c r="B37" s="28" t="s">
        <v>80</v>
      </c>
      <c r="C37" s="28"/>
      <c r="D37" s="28"/>
      <c r="E37" s="28"/>
      <c r="F37" s="28"/>
      <c r="G37" s="28"/>
      <c r="H37" s="29"/>
    </row>
    <row r="38" spans="1:9" x14ac:dyDescent="0.25">
      <c r="A38" s="30" t="s">
        <v>91</v>
      </c>
      <c r="B38" s="31"/>
      <c r="C38" s="31"/>
      <c r="D38" s="31"/>
      <c r="E38" s="31"/>
      <c r="F38" s="31"/>
      <c r="G38" s="31"/>
      <c r="H38" s="32"/>
    </row>
    <row r="39" spans="1:9" ht="30" x14ac:dyDescent="0.25">
      <c r="A39" s="5" t="s">
        <v>143</v>
      </c>
      <c r="B39" s="1" t="s">
        <v>17</v>
      </c>
      <c r="C39" s="2" t="s">
        <v>16</v>
      </c>
      <c r="D39" s="3">
        <v>3</v>
      </c>
      <c r="E39" s="3">
        <v>0</v>
      </c>
      <c r="F39" s="3">
        <f t="shared" si="0"/>
        <v>0</v>
      </c>
      <c r="G39" s="3"/>
      <c r="H39" s="6"/>
    </row>
    <row r="40" spans="1:9" ht="45" x14ac:dyDescent="0.25">
      <c r="A40" s="5" t="s">
        <v>144</v>
      </c>
      <c r="B40" s="1" t="s">
        <v>19</v>
      </c>
      <c r="C40" s="2" t="s">
        <v>9</v>
      </c>
      <c r="D40" s="3">
        <v>11</v>
      </c>
      <c r="E40" s="3">
        <v>0</v>
      </c>
      <c r="F40" s="3">
        <f t="shared" si="0"/>
        <v>0</v>
      </c>
      <c r="G40" s="3"/>
      <c r="H40" s="6"/>
    </row>
    <row r="41" spans="1:9" x14ac:dyDescent="0.25">
      <c r="A41" s="5" t="s">
        <v>145</v>
      </c>
      <c r="B41" s="1" t="s">
        <v>20</v>
      </c>
      <c r="C41" s="2" t="s">
        <v>9</v>
      </c>
      <c r="D41" s="3">
        <v>1</v>
      </c>
      <c r="E41" s="3">
        <v>0</v>
      </c>
      <c r="F41" s="3">
        <f t="shared" si="0"/>
        <v>0</v>
      </c>
      <c r="G41" s="3"/>
      <c r="H41" s="6"/>
      <c r="I41" s="9"/>
    </row>
    <row r="42" spans="1:9" ht="30" x14ac:dyDescent="0.25">
      <c r="A42" s="5" t="s">
        <v>146</v>
      </c>
      <c r="B42" s="1" t="s">
        <v>247</v>
      </c>
      <c r="C42" s="2" t="s">
        <v>18</v>
      </c>
      <c r="D42" s="3">
        <v>20</v>
      </c>
      <c r="E42" s="3">
        <v>0</v>
      </c>
      <c r="F42" s="3">
        <f t="shared" si="0"/>
        <v>0</v>
      </c>
      <c r="G42" s="3"/>
      <c r="H42" s="6"/>
    </row>
    <row r="43" spans="1:9" x14ac:dyDescent="0.25">
      <c r="A43" s="36" t="s">
        <v>92</v>
      </c>
      <c r="B43" s="37"/>
      <c r="C43" s="37"/>
      <c r="D43" s="37"/>
      <c r="E43" s="37"/>
      <c r="F43" s="37"/>
      <c r="G43" s="37"/>
      <c r="H43" s="38"/>
    </row>
    <row r="44" spans="1:9" ht="30" x14ac:dyDescent="0.25">
      <c r="A44" s="5" t="s">
        <v>147</v>
      </c>
      <c r="B44" s="1" t="s">
        <v>98</v>
      </c>
      <c r="C44" s="2" t="s">
        <v>4</v>
      </c>
      <c r="D44" s="3">
        <v>10</v>
      </c>
      <c r="E44" s="3">
        <v>0</v>
      </c>
      <c r="F44" s="3">
        <f t="shared" si="0"/>
        <v>0</v>
      </c>
      <c r="G44" s="3"/>
      <c r="H44" s="6"/>
    </row>
    <row r="45" spans="1:9" x14ac:dyDescent="0.25">
      <c r="A45" s="5" t="s">
        <v>148</v>
      </c>
      <c r="B45" s="1" t="s">
        <v>78</v>
      </c>
      <c r="C45" s="2" t="s">
        <v>9</v>
      </c>
      <c r="D45" s="3">
        <v>10</v>
      </c>
      <c r="E45" s="3">
        <v>0</v>
      </c>
      <c r="F45" s="3">
        <f t="shared" si="0"/>
        <v>0</v>
      </c>
      <c r="G45" s="3"/>
      <c r="H45" s="6"/>
    </row>
    <row r="46" spans="1:9" x14ac:dyDescent="0.25">
      <c r="A46" s="5" t="s">
        <v>149</v>
      </c>
      <c r="B46" s="1" t="s">
        <v>21</v>
      </c>
      <c r="C46" s="2" t="s">
        <v>4</v>
      </c>
      <c r="D46" s="3">
        <v>100</v>
      </c>
      <c r="E46" s="3">
        <v>0</v>
      </c>
      <c r="F46" s="3">
        <f t="shared" si="0"/>
        <v>0</v>
      </c>
      <c r="G46" s="3"/>
      <c r="H46" s="6"/>
      <c r="I46" s="39"/>
    </row>
    <row r="47" spans="1:9" x14ac:dyDescent="0.25">
      <c r="A47" s="5" t="s">
        <v>150</v>
      </c>
      <c r="B47" s="1" t="s">
        <v>22</v>
      </c>
      <c r="C47" s="2" t="s">
        <v>4</v>
      </c>
      <c r="D47" s="3">
        <v>100</v>
      </c>
      <c r="E47" s="3">
        <v>0</v>
      </c>
      <c r="F47" s="3">
        <f t="shared" si="0"/>
        <v>0</v>
      </c>
      <c r="G47" s="3"/>
      <c r="H47" s="6"/>
      <c r="I47" s="39"/>
    </row>
    <row r="48" spans="1:9" x14ac:dyDescent="0.25">
      <c r="A48" s="5" t="s">
        <v>151</v>
      </c>
      <c r="B48" s="1" t="s">
        <v>231</v>
      </c>
      <c r="C48" s="2" t="s">
        <v>9</v>
      </c>
      <c r="D48" s="3">
        <v>5</v>
      </c>
      <c r="E48" s="3">
        <v>0</v>
      </c>
      <c r="F48" s="3">
        <f t="shared" si="0"/>
        <v>0</v>
      </c>
      <c r="G48" s="3"/>
      <c r="H48" s="6"/>
      <c r="I48" s="10"/>
    </row>
    <row r="49" spans="1:8" x14ac:dyDescent="0.25">
      <c r="A49" s="5" t="s">
        <v>152</v>
      </c>
      <c r="B49" s="1" t="s">
        <v>232</v>
      </c>
      <c r="C49" s="2" t="s">
        <v>9</v>
      </c>
      <c r="D49" s="3">
        <v>25</v>
      </c>
      <c r="E49" s="3">
        <v>0</v>
      </c>
      <c r="F49" s="3">
        <f t="shared" si="0"/>
        <v>0</v>
      </c>
      <c r="G49" s="3"/>
      <c r="H49" s="6"/>
    </row>
    <row r="50" spans="1:8" x14ac:dyDescent="0.25">
      <c r="A50" s="5" t="s">
        <v>153</v>
      </c>
      <c r="B50" s="1" t="s">
        <v>233</v>
      </c>
      <c r="C50" s="2" t="s">
        <v>9</v>
      </c>
      <c r="D50" s="3">
        <v>50</v>
      </c>
      <c r="E50" s="3">
        <v>0</v>
      </c>
      <c r="F50" s="3">
        <f t="shared" si="0"/>
        <v>0</v>
      </c>
      <c r="G50" s="3"/>
      <c r="H50" s="6"/>
    </row>
    <row r="51" spans="1:8" x14ac:dyDescent="0.25">
      <c r="A51" s="5" t="s">
        <v>154</v>
      </c>
      <c r="B51" s="1" t="s">
        <v>99</v>
      </c>
      <c r="C51" s="2" t="s">
        <v>9</v>
      </c>
      <c r="D51" s="3">
        <v>10</v>
      </c>
      <c r="E51" s="3">
        <v>0</v>
      </c>
      <c r="F51" s="3">
        <f t="shared" si="0"/>
        <v>0</v>
      </c>
      <c r="G51" s="3"/>
      <c r="H51" s="6"/>
    </row>
    <row r="52" spans="1:8" x14ac:dyDescent="0.25">
      <c r="A52" s="5" t="s">
        <v>155</v>
      </c>
      <c r="B52" s="1" t="s">
        <v>100</v>
      </c>
      <c r="C52" s="2" t="s">
        <v>9</v>
      </c>
      <c r="D52" s="3">
        <v>10</v>
      </c>
      <c r="E52" s="3">
        <v>0</v>
      </c>
      <c r="F52" s="3">
        <f t="shared" si="0"/>
        <v>0</v>
      </c>
      <c r="G52" s="3"/>
      <c r="H52" s="6"/>
    </row>
    <row r="53" spans="1:8" x14ac:dyDescent="0.25">
      <c r="A53" s="5" t="s">
        <v>156</v>
      </c>
      <c r="B53" s="1" t="s">
        <v>101</v>
      </c>
      <c r="C53" s="2" t="s">
        <v>9</v>
      </c>
      <c r="D53" s="3">
        <v>10</v>
      </c>
      <c r="E53" s="3">
        <v>0</v>
      </c>
      <c r="F53" s="3">
        <f t="shared" si="0"/>
        <v>0</v>
      </c>
      <c r="G53" s="3"/>
      <c r="H53" s="6"/>
    </row>
    <row r="54" spans="1:8" x14ac:dyDescent="0.25">
      <c r="A54" s="5" t="s">
        <v>157</v>
      </c>
      <c r="B54" s="1" t="s">
        <v>234</v>
      </c>
      <c r="C54" s="2" t="s">
        <v>4</v>
      </c>
      <c r="D54" s="3">
        <v>50</v>
      </c>
      <c r="E54" s="3">
        <v>0</v>
      </c>
      <c r="F54" s="3">
        <f t="shared" si="0"/>
        <v>0</v>
      </c>
      <c r="G54" s="3"/>
      <c r="H54" s="6"/>
    </row>
    <row r="55" spans="1:8" ht="30" x14ac:dyDescent="0.25">
      <c r="A55" s="5" t="s">
        <v>158</v>
      </c>
      <c r="B55" s="1" t="s">
        <v>23</v>
      </c>
      <c r="C55" s="2" t="s">
        <v>9</v>
      </c>
      <c r="D55" s="3">
        <v>2</v>
      </c>
      <c r="E55" s="3">
        <v>0</v>
      </c>
      <c r="F55" s="3">
        <f t="shared" si="0"/>
        <v>0</v>
      </c>
      <c r="G55" s="3"/>
      <c r="H55" s="6"/>
    </row>
    <row r="56" spans="1:8" x14ac:dyDescent="0.25">
      <c r="A56" s="5" t="s">
        <v>159</v>
      </c>
      <c r="B56" s="1" t="s">
        <v>251</v>
      </c>
      <c r="C56" s="2" t="s">
        <v>9</v>
      </c>
      <c r="D56" s="3">
        <v>4</v>
      </c>
      <c r="E56" s="3">
        <v>0</v>
      </c>
      <c r="F56" s="3">
        <f t="shared" si="0"/>
        <v>0</v>
      </c>
      <c r="G56" s="3"/>
      <c r="H56" s="6"/>
    </row>
    <row r="57" spans="1:8" x14ac:dyDescent="0.25">
      <c r="A57" s="5" t="s">
        <v>160</v>
      </c>
      <c r="B57" s="1" t="s">
        <v>235</v>
      </c>
      <c r="C57" s="2" t="s">
        <v>9</v>
      </c>
      <c r="D57" s="3">
        <v>15</v>
      </c>
      <c r="E57" s="3">
        <v>0</v>
      </c>
      <c r="F57" s="3">
        <f t="shared" si="0"/>
        <v>0</v>
      </c>
      <c r="G57" s="3"/>
      <c r="H57" s="6"/>
    </row>
    <row r="58" spans="1:8" ht="30" x14ac:dyDescent="0.25">
      <c r="A58" s="5" t="s">
        <v>161</v>
      </c>
      <c r="B58" s="1" t="s">
        <v>260</v>
      </c>
      <c r="C58" s="2" t="s">
        <v>96</v>
      </c>
      <c r="D58" s="3">
        <v>10</v>
      </c>
      <c r="E58" s="3">
        <v>0</v>
      </c>
      <c r="F58" s="3">
        <f t="shared" si="0"/>
        <v>0</v>
      </c>
      <c r="G58" s="3"/>
      <c r="H58" s="6"/>
    </row>
    <row r="59" spans="1:8" ht="30" x14ac:dyDescent="0.25">
      <c r="A59" s="5" t="s">
        <v>162</v>
      </c>
      <c r="B59" s="1" t="s">
        <v>261</v>
      </c>
      <c r="C59" s="2" t="s">
        <v>96</v>
      </c>
      <c r="D59" s="3">
        <v>10</v>
      </c>
      <c r="E59" s="3">
        <v>0</v>
      </c>
      <c r="F59" s="3">
        <f t="shared" si="0"/>
        <v>0</v>
      </c>
      <c r="G59" s="3"/>
      <c r="H59" s="6"/>
    </row>
    <row r="60" spans="1:8" ht="30" x14ac:dyDescent="0.25">
      <c r="A60" s="5" t="s">
        <v>163</v>
      </c>
      <c r="B60" s="1" t="s">
        <v>262</v>
      </c>
      <c r="C60" s="2" t="s">
        <v>96</v>
      </c>
      <c r="D60" s="3">
        <v>10</v>
      </c>
      <c r="E60" s="3">
        <v>0</v>
      </c>
      <c r="F60" s="3">
        <f t="shared" si="0"/>
        <v>0</v>
      </c>
      <c r="G60" s="3"/>
      <c r="H60" s="6"/>
    </row>
    <row r="61" spans="1:8" ht="30" x14ac:dyDescent="0.25">
      <c r="A61" s="5" t="s">
        <v>164</v>
      </c>
      <c r="B61" s="1" t="s">
        <v>263</v>
      </c>
      <c r="C61" s="2" t="s">
        <v>96</v>
      </c>
      <c r="D61" s="3">
        <v>10</v>
      </c>
      <c r="E61" s="3">
        <v>0</v>
      </c>
      <c r="F61" s="3">
        <f t="shared" si="0"/>
        <v>0</v>
      </c>
      <c r="G61" s="3"/>
      <c r="H61" s="6"/>
    </row>
    <row r="62" spans="1:8" ht="31.5" customHeight="1" x14ac:dyDescent="0.25">
      <c r="A62" s="26" t="s">
        <v>265</v>
      </c>
      <c r="B62" s="27"/>
      <c r="C62" s="27"/>
      <c r="D62" s="27"/>
      <c r="E62" s="27"/>
      <c r="F62" s="22">
        <f>SUM(F39:F42,F44:F61)</f>
        <v>0</v>
      </c>
      <c r="G62" s="15"/>
      <c r="H62" s="21"/>
    </row>
    <row r="63" spans="1:8" ht="21" x14ac:dyDescent="0.35">
      <c r="A63" s="20" t="s">
        <v>84</v>
      </c>
      <c r="B63" s="28" t="s">
        <v>105</v>
      </c>
      <c r="C63" s="28"/>
      <c r="D63" s="28"/>
      <c r="E63" s="28"/>
      <c r="F63" s="28"/>
      <c r="G63" s="28"/>
      <c r="H63" s="29"/>
    </row>
    <row r="64" spans="1:8" x14ac:dyDescent="0.25">
      <c r="A64" s="30" t="s">
        <v>93</v>
      </c>
      <c r="B64" s="31"/>
      <c r="C64" s="31"/>
      <c r="D64" s="31"/>
      <c r="E64" s="31"/>
      <c r="F64" s="31"/>
      <c r="G64" s="31"/>
      <c r="H64" s="32"/>
    </row>
    <row r="65" spans="1:9" ht="45" x14ac:dyDescent="0.25">
      <c r="A65" s="5" t="s">
        <v>165</v>
      </c>
      <c r="B65" s="1" t="s">
        <v>38</v>
      </c>
      <c r="C65" s="2" t="s">
        <v>4</v>
      </c>
      <c r="D65" s="3">
        <v>150</v>
      </c>
      <c r="E65" s="3">
        <v>0</v>
      </c>
      <c r="F65" s="3">
        <f t="shared" si="0"/>
        <v>0</v>
      </c>
      <c r="G65" s="3"/>
      <c r="H65" s="6"/>
    </row>
    <row r="66" spans="1:9" ht="45" x14ac:dyDescent="0.25">
      <c r="A66" s="5" t="s">
        <v>166</v>
      </c>
      <c r="B66" s="1" t="s">
        <v>39</v>
      </c>
      <c r="C66" s="2" t="s">
        <v>4</v>
      </c>
      <c r="D66" s="3">
        <v>200</v>
      </c>
      <c r="E66" s="3">
        <v>0</v>
      </c>
      <c r="F66" s="3">
        <f t="shared" si="0"/>
        <v>0</v>
      </c>
      <c r="G66" s="3"/>
      <c r="H66" s="6"/>
    </row>
    <row r="67" spans="1:9" ht="30" x14ac:dyDescent="0.25">
      <c r="A67" s="5" t="s">
        <v>167</v>
      </c>
      <c r="B67" s="1" t="s">
        <v>40</v>
      </c>
      <c r="C67" s="2" t="s">
        <v>95</v>
      </c>
      <c r="D67" s="3">
        <v>100</v>
      </c>
      <c r="E67" s="3">
        <v>0</v>
      </c>
      <c r="F67" s="3">
        <f t="shared" si="0"/>
        <v>0</v>
      </c>
      <c r="G67" s="3"/>
      <c r="H67" s="6"/>
    </row>
    <row r="68" spans="1:9" ht="30" x14ac:dyDescent="0.25">
      <c r="A68" s="5" t="s">
        <v>168</v>
      </c>
      <c r="B68" s="1" t="s">
        <v>236</v>
      </c>
      <c r="C68" s="2" t="s">
        <v>4</v>
      </c>
      <c r="D68" s="3">
        <v>100</v>
      </c>
      <c r="E68" s="3">
        <v>0</v>
      </c>
      <c r="F68" s="3">
        <f t="shared" si="0"/>
        <v>0</v>
      </c>
      <c r="G68" s="3"/>
      <c r="H68" s="6"/>
    </row>
    <row r="69" spans="1:9" x14ac:dyDescent="0.25">
      <c r="A69" s="5" t="s">
        <v>169</v>
      </c>
      <c r="B69" s="1" t="s">
        <v>72</v>
      </c>
      <c r="C69" s="2" t="s">
        <v>4</v>
      </c>
      <c r="D69" s="3">
        <v>40</v>
      </c>
      <c r="E69" s="3">
        <v>0</v>
      </c>
      <c r="F69" s="3">
        <f t="shared" si="0"/>
        <v>0</v>
      </c>
      <c r="G69" s="3"/>
      <c r="H69" s="6"/>
    </row>
    <row r="70" spans="1:9" ht="30" x14ac:dyDescent="0.25">
      <c r="A70" s="5" t="s">
        <v>170</v>
      </c>
      <c r="B70" s="1" t="s">
        <v>41</v>
      </c>
      <c r="C70" s="2" t="s">
        <v>4</v>
      </c>
      <c r="D70" s="3">
        <v>20</v>
      </c>
      <c r="E70" s="3">
        <v>0</v>
      </c>
      <c r="F70" s="3">
        <f t="shared" si="0"/>
        <v>0</v>
      </c>
      <c r="G70" s="3"/>
      <c r="H70" s="6"/>
    </row>
    <row r="71" spans="1:9" ht="31.5" customHeight="1" x14ac:dyDescent="0.25">
      <c r="A71" s="26" t="s">
        <v>266</v>
      </c>
      <c r="B71" s="27"/>
      <c r="C71" s="27"/>
      <c r="D71" s="27"/>
      <c r="E71" s="27"/>
      <c r="F71" s="22">
        <f>SUM(F65:F70)</f>
        <v>0</v>
      </c>
      <c r="G71" s="15"/>
      <c r="H71" s="21"/>
    </row>
    <row r="72" spans="1:9" ht="21" x14ac:dyDescent="0.35">
      <c r="A72" s="20" t="s">
        <v>85</v>
      </c>
      <c r="B72" s="28" t="s">
        <v>24</v>
      </c>
      <c r="C72" s="28"/>
      <c r="D72" s="28"/>
      <c r="E72" s="28"/>
      <c r="F72" s="28"/>
      <c r="G72" s="28"/>
      <c r="H72" s="29"/>
    </row>
    <row r="73" spans="1:9" x14ac:dyDescent="0.25">
      <c r="A73" s="30" t="s">
        <v>240</v>
      </c>
      <c r="B73" s="31"/>
      <c r="C73" s="31"/>
      <c r="D73" s="31"/>
      <c r="E73" s="31"/>
      <c r="F73" s="31"/>
      <c r="G73" s="31"/>
      <c r="H73" s="32"/>
    </row>
    <row r="74" spans="1:9" ht="45" x14ac:dyDescent="0.25">
      <c r="A74" s="5" t="s">
        <v>171</v>
      </c>
      <c r="B74" s="1" t="s">
        <v>248</v>
      </c>
      <c r="C74" s="2" t="s">
        <v>16</v>
      </c>
      <c r="D74" s="3">
        <v>1</v>
      </c>
      <c r="E74" s="3">
        <v>0</v>
      </c>
      <c r="F74" s="3">
        <f t="shared" ref="F74:F138" si="1">D74*E74</f>
        <v>0</v>
      </c>
      <c r="G74" s="3"/>
      <c r="H74" s="6"/>
      <c r="I74" s="7"/>
    </row>
    <row r="75" spans="1:9" x14ac:dyDescent="0.25">
      <c r="A75" s="5" t="s">
        <v>172</v>
      </c>
      <c r="B75" s="1" t="s">
        <v>25</v>
      </c>
      <c r="C75" s="2" t="s">
        <v>16</v>
      </c>
      <c r="D75" s="3">
        <v>1</v>
      </c>
      <c r="E75" s="3">
        <v>0</v>
      </c>
      <c r="F75" s="3">
        <f t="shared" si="1"/>
        <v>0</v>
      </c>
      <c r="G75" s="3"/>
      <c r="H75" s="6"/>
      <c r="I75" s="7"/>
    </row>
    <row r="76" spans="1:9" ht="45" x14ac:dyDescent="0.25">
      <c r="A76" s="5" t="s">
        <v>173</v>
      </c>
      <c r="B76" s="1" t="s">
        <v>252</v>
      </c>
      <c r="C76" s="2" t="s">
        <v>9</v>
      </c>
      <c r="D76" s="3">
        <v>5</v>
      </c>
      <c r="E76" s="3">
        <v>0</v>
      </c>
      <c r="F76" s="3">
        <f t="shared" si="1"/>
        <v>0</v>
      </c>
      <c r="G76" s="3"/>
      <c r="H76" s="6"/>
    </row>
    <row r="77" spans="1:9" x14ac:dyDescent="0.25">
      <c r="A77" s="5" t="s">
        <v>174</v>
      </c>
      <c r="B77" s="1" t="s">
        <v>26</v>
      </c>
      <c r="C77" s="2" t="s">
        <v>9</v>
      </c>
      <c r="D77" s="3">
        <v>36</v>
      </c>
      <c r="E77" s="3">
        <v>0</v>
      </c>
      <c r="F77" s="3">
        <f t="shared" si="1"/>
        <v>0</v>
      </c>
      <c r="G77" s="3"/>
      <c r="H77" s="6"/>
    </row>
    <row r="78" spans="1:9" ht="30" x14ac:dyDescent="0.25">
      <c r="A78" s="5" t="s">
        <v>175</v>
      </c>
      <c r="B78" s="1" t="s">
        <v>27</v>
      </c>
      <c r="C78" s="2" t="s">
        <v>9</v>
      </c>
      <c r="D78" s="3">
        <v>36</v>
      </c>
      <c r="E78" s="3">
        <v>0</v>
      </c>
      <c r="F78" s="3">
        <f t="shared" si="1"/>
        <v>0</v>
      </c>
      <c r="G78" s="3"/>
      <c r="H78" s="6"/>
    </row>
    <row r="79" spans="1:9" ht="30" x14ac:dyDescent="0.25">
      <c r="A79" s="5" t="s">
        <v>176</v>
      </c>
      <c r="B79" s="1" t="s">
        <v>237</v>
      </c>
      <c r="C79" s="2" t="s">
        <v>9</v>
      </c>
      <c r="D79" s="3">
        <v>36</v>
      </c>
      <c r="E79" s="3">
        <v>0</v>
      </c>
      <c r="F79" s="3">
        <f t="shared" si="1"/>
        <v>0</v>
      </c>
      <c r="G79" s="3"/>
      <c r="H79" s="6"/>
    </row>
    <row r="80" spans="1:9" x14ac:dyDescent="0.25">
      <c r="A80" s="30" t="s">
        <v>92</v>
      </c>
      <c r="B80" s="31"/>
      <c r="C80" s="31"/>
      <c r="D80" s="31"/>
      <c r="E80" s="31"/>
      <c r="F80" s="31"/>
      <c r="G80" s="31"/>
      <c r="H80" s="32"/>
    </row>
    <row r="81" spans="1:8" ht="30" x14ac:dyDescent="0.25">
      <c r="A81" s="5" t="s">
        <v>177</v>
      </c>
      <c r="B81" s="1" t="s">
        <v>28</v>
      </c>
      <c r="C81" s="2" t="s">
        <v>9</v>
      </c>
      <c r="D81" s="3">
        <v>8</v>
      </c>
      <c r="E81" s="3">
        <v>0</v>
      </c>
      <c r="F81" s="3">
        <f t="shared" si="1"/>
        <v>0</v>
      </c>
      <c r="G81" s="3"/>
      <c r="H81" s="6"/>
    </row>
    <row r="82" spans="1:8" ht="30" x14ac:dyDescent="0.25">
      <c r="A82" s="5" t="s">
        <v>178</v>
      </c>
      <c r="B82" s="1" t="s">
        <v>29</v>
      </c>
      <c r="C82" s="2" t="s">
        <v>9</v>
      </c>
      <c r="D82" s="3">
        <v>36</v>
      </c>
      <c r="E82" s="3">
        <v>0</v>
      </c>
      <c r="F82" s="3">
        <f t="shared" si="1"/>
        <v>0</v>
      </c>
      <c r="G82" s="3"/>
      <c r="H82" s="6"/>
    </row>
    <row r="83" spans="1:8" ht="30" x14ac:dyDescent="0.25">
      <c r="A83" s="5" t="s">
        <v>179</v>
      </c>
      <c r="B83" s="1" t="s">
        <v>30</v>
      </c>
      <c r="C83" s="2" t="s">
        <v>9</v>
      </c>
      <c r="D83" s="3">
        <v>36</v>
      </c>
      <c r="E83" s="3">
        <v>0</v>
      </c>
      <c r="F83" s="3">
        <f t="shared" si="1"/>
        <v>0</v>
      </c>
      <c r="G83" s="3"/>
      <c r="H83" s="6"/>
    </row>
    <row r="84" spans="1:8" x14ac:dyDescent="0.25">
      <c r="A84" s="5" t="s">
        <v>180</v>
      </c>
      <c r="B84" s="1" t="s">
        <v>31</v>
      </c>
      <c r="C84" s="2" t="s">
        <v>9</v>
      </c>
      <c r="D84" s="3">
        <v>36</v>
      </c>
      <c r="E84" s="3">
        <v>0</v>
      </c>
      <c r="F84" s="3">
        <f t="shared" si="1"/>
        <v>0</v>
      </c>
      <c r="G84" s="3"/>
      <c r="H84" s="6"/>
    </row>
    <row r="85" spans="1:8" x14ac:dyDescent="0.25">
      <c r="A85" s="5" t="s">
        <v>181</v>
      </c>
      <c r="B85" s="1" t="s">
        <v>32</v>
      </c>
      <c r="C85" s="2" t="s">
        <v>9</v>
      </c>
      <c r="D85" s="3">
        <v>36</v>
      </c>
      <c r="E85" s="3">
        <v>0</v>
      </c>
      <c r="F85" s="3">
        <f t="shared" si="1"/>
        <v>0</v>
      </c>
      <c r="G85" s="3"/>
      <c r="H85" s="6"/>
    </row>
    <row r="86" spans="1:8" ht="45" x14ac:dyDescent="0.25">
      <c r="A86" s="5" t="s">
        <v>182</v>
      </c>
      <c r="B86" s="1" t="s">
        <v>33</v>
      </c>
      <c r="C86" s="2" t="s">
        <v>95</v>
      </c>
      <c r="D86" s="3">
        <v>20</v>
      </c>
      <c r="E86" s="3">
        <v>0</v>
      </c>
      <c r="F86" s="3">
        <f t="shared" si="1"/>
        <v>0</v>
      </c>
      <c r="G86" s="3"/>
      <c r="H86" s="6"/>
    </row>
    <row r="87" spans="1:8" ht="30" x14ac:dyDescent="0.25">
      <c r="A87" s="5" t="s">
        <v>183</v>
      </c>
      <c r="B87" s="1" t="s">
        <v>238</v>
      </c>
      <c r="C87" s="2" t="s">
        <v>9</v>
      </c>
      <c r="D87" s="3">
        <v>36</v>
      </c>
      <c r="E87" s="3">
        <v>0</v>
      </c>
      <c r="F87" s="3">
        <f t="shared" si="1"/>
        <v>0</v>
      </c>
      <c r="G87" s="3"/>
      <c r="H87" s="6"/>
    </row>
    <row r="88" spans="1:8" ht="30" x14ac:dyDescent="0.25">
      <c r="A88" s="5" t="s">
        <v>184</v>
      </c>
      <c r="B88" s="1" t="s">
        <v>34</v>
      </c>
      <c r="C88" s="2" t="s">
        <v>9</v>
      </c>
      <c r="D88" s="3">
        <v>10</v>
      </c>
      <c r="E88" s="3">
        <v>0</v>
      </c>
      <c r="F88" s="3">
        <f t="shared" si="1"/>
        <v>0</v>
      </c>
      <c r="G88" s="3"/>
      <c r="H88" s="6"/>
    </row>
    <row r="89" spans="1:8" ht="30" x14ac:dyDescent="0.25">
      <c r="A89" s="5" t="s">
        <v>185</v>
      </c>
      <c r="B89" s="1" t="s">
        <v>64</v>
      </c>
      <c r="C89" s="2" t="s">
        <v>9</v>
      </c>
      <c r="D89" s="3">
        <v>50</v>
      </c>
      <c r="E89" s="3">
        <v>0</v>
      </c>
      <c r="F89" s="3">
        <f t="shared" si="1"/>
        <v>0</v>
      </c>
      <c r="G89" s="3"/>
      <c r="H89" s="6"/>
    </row>
    <row r="90" spans="1:8" x14ac:dyDescent="0.25">
      <c r="A90" s="5" t="s">
        <v>186</v>
      </c>
      <c r="B90" s="1" t="s">
        <v>65</v>
      </c>
      <c r="C90" s="2" t="s">
        <v>9</v>
      </c>
      <c r="D90" s="3">
        <v>36</v>
      </c>
      <c r="E90" s="3">
        <v>0</v>
      </c>
      <c r="F90" s="3">
        <f t="shared" si="1"/>
        <v>0</v>
      </c>
      <c r="G90" s="3"/>
      <c r="H90" s="6"/>
    </row>
    <row r="91" spans="1:8" x14ac:dyDescent="0.25">
      <c r="A91" s="5" t="s">
        <v>187</v>
      </c>
      <c r="B91" s="1" t="s">
        <v>106</v>
      </c>
      <c r="C91" s="2" t="s">
        <v>9</v>
      </c>
      <c r="D91" s="3">
        <v>100</v>
      </c>
      <c r="E91" s="3">
        <v>0</v>
      </c>
      <c r="F91" s="3">
        <f t="shared" si="1"/>
        <v>0</v>
      </c>
      <c r="G91" s="3"/>
      <c r="H91" s="6"/>
    </row>
    <row r="92" spans="1:8" x14ac:dyDescent="0.25">
      <c r="A92" s="5" t="s">
        <v>188</v>
      </c>
      <c r="B92" s="1" t="s">
        <v>71</v>
      </c>
      <c r="C92" s="2" t="s">
        <v>9</v>
      </c>
      <c r="D92" s="3">
        <v>100</v>
      </c>
      <c r="E92" s="3">
        <v>0</v>
      </c>
      <c r="F92" s="3">
        <f t="shared" si="1"/>
        <v>0</v>
      </c>
      <c r="G92" s="3"/>
      <c r="H92" s="6"/>
    </row>
    <row r="93" spans="1:8" ht="30" x14ac:dyDescent="0.25">
      <c r="A93" s="5" t="s">
        <v>189</v>
      </c>
      <c r="B93" s="1" t="s">
        <v>108</v>
      </c>
      <c r="C93" s="2" t="s">
        <v>9</v>
      </c>
      <c r="D93" s="3">
        <v>1</v>
      </c>
      <c r="E93" s="3">
        <v>0</v>
      </c>
      <c r="F93" s="3">
        <f t="shared" si="1"/>
        <v>0</v>
      </c>
      <c r="G93" s="3"/>
      <c r="H93" s="6"/>
    </row>
    <row r="94" spans="1:8" ht="30" x14ac:dyDescent="0.25">
      <c r="A94" s="5" t="s">
        <v>190</v>
      </c>
      <c r="B94" s="1" t="s">
        <v>109</v>
      </c>
      <c r="C94" s="2" t="s">
        <v>9</v>
      </c>
      <c r="D94" s="3">
        <v>1</v>
      </c>
      <c r="E94" s="3">
        <v>0</v>
      </c>
      <c r="F94" s="3">
        <f t="shared" si="1"/>
        <v>0</v>
      </c>
      <c r="G94" s="3"/>
      <c r="H94" s="6"/>
    </row>
    <row r="95" spans="1:8" ht="30" x14ac:dyDescent="0.25">
      <c r="A95" s="5" t="s">
        <v>191</v>
      </c>
      <c r="B95" s="1" t="s">
        <v>110</v>
      </c>
      <c r="C95" s="2" t="s">
        <v>9</v>
      </c>
      <c r="D95" s="3">
        <v>2</v>
      </c>
      <c r="E95" s="3">
        <v>0</v>
      </c>
      <c r="F95" s="3">
        <f t="shared" si="1"/>
        <v>0</v>
      </c>
      <c r="G95" s="3"/>
      <c r="H95" s="6"/>
    </row>
    <row r="96" spans="1:8" ht="30" x14ac:dyDescent="0.25">
      <c r="A96" s="5" t="s">
        <v>192</v>
      </c>
      <c r="B96" s="1" t="s">
        <v>107</v>
      </c>
      <c r="C96" s="2" t="s">
        <v>9</v>
      </c>
      <c r="D96" s="3">
        <v>2</v>
      </c>
      <c r="E96" s="3">
        <v>0</v>
      </c>
      <c r="F96" s="3">
        <f t="shared" si="1"/>
        <v>0</v>
      </c>
      <c r="G96" s="3"/>
      <c r="H96" s="6"/>
    </row>
    <row r="97" spans="1:8" x14ac:dyDescent="0.25">
      <c r="A97" s="5" t="s">
        <v>193</v>
      </c>
      <c r="B97" s="1" t="s">
        <v>35</v>
      </c>
      <c r="C97" s="2" t="s">
        <v>9</v>
      </c>
      <c r="D97" s="3">
        <v>5</v>
      </c>
      <c r="E97" s="3">
        <v>0</v>
      </c>
      <c r="F97" s="3">
        <f t="shared" si="1"/>
        <v>0</v>
      </c>
      <c r="G97" s="3"/>
      <c r="H97" s="6"/>
    </row>
    <row r="98" spans="1:8" x14ac:dyDescent="0.25">
      <c r="A98" s="5" t="s">
        <v>194</v>
      </c>
      <c r="B98" s="1" t="s">
        <v>36</v>
      </c>
      <c r="C98" s="2" t="s">
        <v>9</v>
      </c>
      <c r="D98" s="3">
        <v>10</v>
      </c>
      <c r="E98" s="3">
        <v>0</v>
      </c>
      <c r="F98" s="3">
        <f t="shared" si="1"/>
        <v>0</v>
      </c>
      <c r="G98" s="3"/>
      <c r="H98" s="6"/>
    </row>
    <row r="99" spans="1:8" ht="30" x14ac:dyDescent="0.25">
      <c r="A99" s="5" t="s">
        <v>195</v>
      </c>
      <c r="B99" s="1" t="s">
        <v>70</v>
      </c>
      <c r="C99" s="2" t="s">
        <v>9</v>
      </c>
      <c r="D99" s="3">
        <v>10</v>
      </c>
      <c r="E99" s="3">
        <v>0</v>
      </c>
      <c r="F99" s="3">
        <f t="shared" si="1"/>
        <v>0</v>
      </c>
      <c r="G99" s="3"/>
      <c r="H99" s="6"/>
    </row>
    <row r="100" spans="1:8" x14ac:dyDescent="0.25">
      <c r="A100" s="5" t="s">
        <v>196</v>
      </c>
      <c r="B100" s="1" t="s">
        <v>66</v>
      </c>
      <c r="C100" s="2" t="s">
        <v>9</v>
      </c>
      <c r="D100" s="3">
        <v>7</v>
      </c>
      <c r="E100" s="3">
        <v>0</v>
      </c>
      <c r="F100" s="3">
        <f t="shared" si="1"/>
        <v>0</v>
      </c>
      <c r="G100" s="3"/>
      <c r="H100" s="6"/>
    </row>
    <row r="101" spans="1:8" x14ac:dyDescent="0.25">
      <c r="A101" s="5" t="s">
        <v>197</v>
      </c>
      <c r="B101" s="1" t="s">
        <v>37</v>
      </c>
      <c r="C101" s="2" t="s">
        <v>9</v>
      </c>
      <c r="D101" s="3">
        <v>7</v>
      </c>
      <c r="E101" s="3">
        <v>0</v>
      </c>
      <c r="F101" s="3">
        <f t="shared" si="1"/>
        <v>0</v>
      </c>
      <c r="G101" s="3"/>
      <c r="H101" s="6"/>
    </row>
    <row r="102" spans="1:8" ht="31.5" customHeight="1" x14ac:dyDescent="0.25">
      <c r="A102" s="26" t="s">
        <v>267</v>
      </c>
      <c r="B102" s="27"/>
      <c r="C102" s="27"/>
      <c r="D102" s="27"/>
      <c r="E102" s="27"/>
      <c r="F102" s="22">
        <f>SUM(F74:F79,F81:F101)</f>
        <v>0</v>
      </c>
      <c r="G102" s="15"/>
      <c r="H102" s="21"/>
    </row>
    <row r="103" spans="1:8" ht="21" x14ac:dyDescent="0.35">
      <c r="A103" s="20" t="s">
        <v>86</v>
      </c>
      <c r="B103" s="28" t="s">
        <v>239</v>
      </c>
      <c r="C103" s="28"/>
      <c r="D103" s="28"/>
      <c r="E103" s="28"/>
      <c r="F103" s="28"/>
      <c r="G103" s="28"/>
      <c r="H103" s="29"/>
    </row>
    <row r="104" spans="1:8" x14ac:dyDescent="0.25">
      <c r="A104" s="30" t="s">
        <v>94</v>
      </c>
      <c r="B104" s="31"/>
      <c r="C104" s="31"/>
      <c r="D104" s="31"/>
      <c r="E104" s="31"/>
      <c r="F104" s="31"/>
      <c r="G104" s="31"/>
      <c r="H104" s="32"/>
    </row>
    <row r="105" spans="1:8" x14ac:dyDescent="0.25">
      <c r="A105" s="5" t="s">
        <v>198</v>
      </c>
      <c r="B105" s="1" t="s">
        <v>42</v>
      </c>
      <c r="C105" s="2" t="s">
        <v>9</v>
      </c>
      <c r="D105" s="3">
        <v>25</v>
      </c>
      <c r="E105" s="3">
        <v>0</v>
      </c>
      <c r="F105" s="3">
        <f t="shared" si="1"/>
        <v>0</v>
      </c>
      <c r="G105" s="3"/>
      <c r="H105" s="6"/>
    </row>
    <row r="106" spans="1:8" ht="30" x14ac:dyDescent="0.25">
      <c r="A106" s="5" t="s">
        <v>199</v>
      </c>
      <c r="B106" s="1" t="s">
        <v>43</v>
      </c>
      <c r="C106" s="2" t="s">
        <v>9</v>
      </c>
      <c r="D106" s="3">
        <v>25</v>
      </c>
      <c r="E106" s="3">
        <v>0</v>
      </c>
      <c r="F106" s="3">
        <f t="shared" si="1"/>
        <v>0</v>
      </c>
      <c r="G106" s="3"/>
      <c r="H106" s="6"/>
    </row>
    <row r="107" spans="1:8" ht="30" x14ac:dyDescent="0.25">
      <c r="A107" s="5" t="s">
        <v>200</v>
      </c>
      <c r="B107" s="1" t="s">
        <v>44</v>
      </c>
      <c r="C107" s="2" t="s">
        <v>95</v>
      </c>
      <c r="D107" s="3">
        <v>250</v>
      </c>
      <c r="E107" s="3">
        <v>0</v>
      </c>
      <c r="F107" s="3">
        <f t="shared" si="1"/>
        <v>0</v>
      </c>
      <c r="G107" s="3"/>
      <c r="H107" s="6"/>
    </row>
    <row r="108" spans="1:8" ht="30" x14ac:dyDescent="0.25">
      <c r="A108" s="5" t="s">
        <v>201</v>
      </c>
      <c r="B108" s="1" t="s">
        <v>45</v>
      </c>
      <c r="C108" s="2" t="s">
        <v>95</v>
      </c>
      <c r="D108" s="3">
        <v>10</v>
      </c>
      <c r="E108" s="3">
        <v>0</v>
      </c>
      <c r="F108" s="3">
        <f t="shared" si="1"/>
        <v>0</v>
      </c>
      <c r="G108" s="3"/>
      <c r="H108" s="6"/>
    </row>
    <row r="109" spans="1:8" ht="30" x14ac:dyDescent="0.25">
      <c r="A109" s="5" t="s">
        <v>202</v>
      </c>
      <c r="B109" s="1" t="s">
        <v>46</v>
      </c>
      <c r="C109" s="2" t="s">
        <v>95</v>
      </c>
      <c r="D109" s="3">
        <v>10</v>
      </c>
      <c r="E109" s="3">
        <v>0</v>
      </c>
      <c r="F109" s="3">
        <f t="shared" si="1"/>
        <v>0</v>
      </c>
      <c r="G109" s="3"/>
      <c r="H109" s="6"/>
    </row>
    <row r="110" spans="1:8" ht="30" x14ac:dyDescent="0.25">
      <c r="A110" s="5" t="s">
        <v>203</v>
      </c>
      <c r="B110" s="1" t="s">
        <v>47</v>
      </c>
      <c r="C110" s="2" t="s">
        <v>102</v>
      </c>
      <c r="D110" s="3">
        <v>10</v>
      </c>
      <c r="E110" s="3">
        <v>0</v>
      </c>
      <c r="F110" s="3">
        <f t="shared" si="1"/>
        <v>0</v>
      </c>
      <c r="G110" s="3"/>
      <c r="H110" s="6"/>
    </row>
    <row r="111" spans="1:8" ht="30" x14ac:dyDescent="0.25">
      <c r="A111" s="5" t="s">
        <v>204</v>
      </c>
      <c r="B111" s="1" t="s">
        <v>48</v>
      </c>
      <c r="C111" s="2" t="s">
        <v>102</v>
      </c>
      <c r="D111" s="3">
        <v>10</v>
      </c>
      <c r="E111" s="3">
        <v>0</v>
      </c>
      <c r="F111" s="3">
        <f t="shared" si="1"/>
        <v>0</v>
      </c>
      <c r="G111" s="3"/>
      <c r="H111" s="6"/>
    </row>
    <row r="112" spans="1:8" ht="30" x14ac:dyDescent="0.25">
      <c r="A112" s="5" t="s">
        <v>205</v>
      </c>
      <c r="B112" s="1" t="s">
        <v>49</v>
      </c>
      <c r="C112" s="2" t="s">
        <v>102</v>
      </c>
      <c r="D112" s="3">
        <v>10</v>
      </c>
      <c r="E112" s="3">
        <v>0</v>
      </c>
      <c r="F112" s="3">
        <f t="shared" si="1"/>
        <v>0</v>
      </c>
      <c r="G112" s="3"/>
      <c r="H112" s="6"/>
    </row>
    <row r="113" spans="1:8" ht="30" x14ac:dyDescent="0.25">
      <c r="A113" s="5" t="s">
        <v>206</v>
      </c>
      <c r="B113" s="1" t="s">
        <v>50</v>
      </c>
      <c r="C113" s="2" t="s">
        <v>102</v>
      </c>
      <c r="D113" s="3">
        <v>10</v>
      </c>
      <c r="E113" s="3">
        <v>0</v>
      </c>
      <c r="F113" s="3">
        <f t="shared" si="1"/>
        <v>0</v>
      </c>
      <c r="G113" s="3"/>
      <c r="H113" s="6"/>
    </row>
    <row r="114" spans="1:8" ht="30" x14ac:dyDescent="0.25">
      <c r="A114" s="5" t="s">
        <v>207</v>
      </c>
      <c r="B114" s="1" t="s">
        <v>51</v>
      </c>
      <c r="C114" s="2" t="s">
        <v>9</v>
      </c>
      <c r="D114" s="3">
        <v>100</v>
      </c>
      <c r="E114" s="3">
        <v>0</v>
      </c>
      <c r="F114" s="3">
        <f t="shared" si="1"/>
        <v>0</v>
      </c>
      <c r="G114" s="3"/>
      <c r="H114" s="6"/>
    </row>
    <row r="115" spans="1:8" x14ac:dyDescent="0.25">
      <c r="A115" s="5" t="s">
        <v>208</v>
      </c>
      <c r="B115" s="1" t="s">
        <v>103</v>
      </c>
      <c r="C115" s="2" t="s">
        <v>9</v>
      </c>
      <c r="D115" s="3">
        <v>30</v>
      </c>
      <c r="E115" s="3">
        <v>0</v>
      </c>
      <c r="F115" s="3">
        <f t="shared" si="1"/>
        <v>0</v>
      </c>
      <c r="G115" s="3"/>
      <c r="H115" s="6"/>
    </row>
    <row r="116" spans="1:8" ht="30" x14ac:dyDescent="0.25">
      <c r="A116" s="5" t="s">
        <v>209</v>
      </c>
      <c r="B116" s="1" t="s">
        <v>52</v>
      </c>
      <c r="C116" s="2" t="s">
        <v>9</v>
      </c>
      <c r="D116" s="3">
        <v>20</v>
      </c>
      <c r="E116" s="3">
        <v>0</v>
      </c>
      <c r="F116" s="3">
        <f t="shared" si="1"/>
        <v>0</v>
      </c>
      <c r="G116" s="3"/>
      <c r="H116" s="6"/>
    </row>
    <row r="117" spans="1:8" ht="30" x14ac:dyDescent="0.25">
      <c r="A117" s="5" t="s">
        <v>210</v>
      </c>
      <c r="B117" s="1" t="s">
        <v>53</v>
      </c>
      <c r="C117" s="2" t="s">
        <v>9</v>
      </c>
      <c r="D117" s="3">
        <v>50</v>
      </c>
      <c r="E117" s="3">
        <v>0</v>
      </c>
      <c r="F117" s="3">
        <f t="shared" si="1"/>
        <v>0</v>
      </c>
      <c r="G117" s="3"/>
      <c r="H117" s="6"/>
    </row>
    <row r="118" spans="1:8" ht="30" x14ac:dyDescent="0.25">
      <c r="A118" s="5" t="s">
        <v>211</v>
      </c>
      <c r="B118" s="1" t="s">
        <v>54</v>
      </c>
      <c r="C118" s="2" t="s">
        <v>9</v>
      </c>
      <c r="D118" s="3">
        <v>100</v>
      </c>
      <c r="E118" s="3">
        <v>0</v>
      </c>
      <c r="F118" s="3">
        <f t="shared" si="1"/>
        <v>0</v>
      </c>
      <c r="G118" s="3"/>
      <c r="H118" s="6"/>
    </row>
    <row r="119" spans="1:8" ht="30" x14ac:dyDescent="0.25">
      <c r="A119" s="5" t="s">
        <v>212</v>
      </c>
      <c r="B119" s="1" t="s">
        <v>55</v>
      </c>
      <c r="C119" s="2" t="s">
        <v>9</v>
      </c>
      <c r="D119" s="3">
        <v>30</v>
      </c>
      <c r="E119" s="3">
        <v>0</v>
      </c>
      <c r="F119" s="3">
        <f t="shared" si="1"/>
        <v>0</v>
      </c>
      <c r="G119" s="3"/>
      <c r="H119" s="6"/>
    </row>
    <row r="120" spans="1:8" ht="45" x14ac:dyDescent="0.25">
      <c r="A120" s="5" t="s">
        <v>213</v>
      </c>
      <c r="B120" s="1" t="s">
        <v>56</v>
      </c>
      <c r="C120" s="2" t="s">
        <v>9</v>
      </c>
      <c r="D120" s="3">
        <v>15</v>
      </c>
      <c r="E120" s="3">
        <v>0</v>
      </c>
      <c r="F120" s="3">
        <f t="shared" si="1"/>
        <v>0</v>
      </c>
      <c r="G120" s="3"/>
      <c r="H120" s="6"/>
    </row>
    <row r="121" spans="1:8" x14ac:dyDescent="0.25">
      <c r="A121" s="5" t="s">
        <v>214</v>
      </c>
      <c r="B121" s="1" t="s">
        <v>111</v>
      </c>
      <c r="C121" s="2" t="s">
        <v>9</v>
      </c>
      <c r="D121" s="3">
        <v>10</v>
      </c>
      <c r="E121" s="3">
        <v>0</v>
      </c>
      <c r="F121" s="3">
        <f t="shared" si="1"/>
        <v>0</v>
      </c>
      <c r="G121" s="3"/>
      <c r="H121" s="6"/>
    </row>
    <row r="122" spans="1:8" x14ac:dyDescent="0.25">
      <c r="A122" s="5" t="s">
        <v>215</v>
      </c>
      <c r="B122" s="1" t="s">
        <v>112</v>
      </c>
      <c r="C122" s="2" t="s">
        <v>9</v>
      </c>
      <c r="D122" s="3">
        <v>5</v>
      </c>
      <c r="E122" s="3">
        <v>0</v>
      </c>
      <c r="F122" s="3">
        <f t="shared" si="1"/>
        <v>0</v>
      </c>
      <c r="G122" s="3"/>
      <c r="H122" s="6"/>
    </row>
    <row r="123" spans="1:8" x14ac:dyDescent="0.25">
      <c r="A123" s="5" t="s">
        <v>216</v>
      </c>
      <c r="B123" s="1" t="s">
        <v>113</v>
      </c>
      <c r="C123" s="2" t="s">
        <v>9</v>
      </c>
      <c r="D123" s="3">
        <v>5</v>
      </c>
      <c r="E123" s="3">
        <v>0</v>
      </c>
      <c r="F123" s="3">
        <f t="shared" si="1"/>
        <v>0</v>
      </c>
      <c r="G123" s="3"/>
      <c r="H123" s="6"/>
    </row>
    <row r="124" spans="1:8" ht="30" x14ac:dyDescent="0.25">
      <c r="A124" s="5" t="s">
        <v>217</v>
      </c>
      <c r="B124" s="1" t="s">
        <v>114</v>
      </c>
      <c r="C124" s="2" t="s">
        <v>9</v>
      </c>
      <c r="D124" s="3">
        <v>5</v>
      </c>
      <c r="E124" s="3">
        <v>0</v>
      </c>
      <c r="F124" s="3">
        <f t="shared" si="1"/>
        <v>0</v>
      </c>
      <c r="G124" s="3"/>
      <c r="H124" s="6"/>
    </row>
    <row r="125" spans="1:8" ht="30" x14ac:dyDescent="0.25">
      <c r="A125" s="5" t="s">
        <v>218</v>
      </c>
      <c r="B125" s="1" t="s">
        <v>57</v>
      </c>
      <c r="C125" s="2" t="s">
        <v>9</v>
      </c>
      <c r="D125" s="3">
        <v>25</v>
      </c>
      <c r="E125" s="3">
        <v>0</v>
      </c>
      <c r="F125" s="3">
        <f t="shared" si="1"/>
        <v>0</v>
      </c>
      <c r="G125" s="3"/>
      <c r="H125" s="6"/>
    </row>
    <row r="126" spans="1:8" ht="30" x14ac:dyDescent="0.25">
      <c r="A126" s="5" t="s">
        <v>219</v>
      </c>
      <c r="B126" s="1" t="s">
        <v>58</v>
      </c>
      <c r="C126" s="2" t="s">
        <v>95</v>
      </c>
      <c r="D126" s="3">
        <v>100</v>
      </c>
      <c r="E126" s="3">
        <v>0</v>
      </c>
      <c r="F126" s="3">
        <f t="shared" si="1"/>
        <v>0</v>
      </c>
      <c r="G126" s="3"/>
      <c r="H126" s="6"/>
    </row>
    <row r="127" spans="1:8" x14ac:dyDescent="0.25">
      <c r="A127" s="5" t="s">
        <v>220</v>
      </c>
      <c r="B127" s="1" t="s">
        <v>59</v>
      </c>
      <c r="C127" s="2" t="s">
        <v>9</v>
      </c>
      <c r="D127" s="3">
        <v>10</v>
      </c>
      <c r="E127" s="3">
        <v>0</v>
      </c>
      <c r="F127" s="3">
        <f t="shared" si="1"/>
        <v>0</v>
      </c>
      <c r="G127" s="3"/>
      <c r="H127" s="6"/>
    </row>
    <row r="128" spans="1:8" x14ac:dyDescent="0.25">
      <c r="A128" s="5" t="s">
        <v>221</v>
      </c>
      <c r="B128" s="1" t="s">
        <v>104</v>
      </c>
      <c r="C128" s="2" t="s">
        <v>9</v>
      </c>
      <c r="D128" s="3">
        <v>2</v>
      </c>
      <c r="E128" s="3">
        <v>0</v>
      </c>
      <c r="F128" s="3">
        <f t="shared" si="1"/>
        <v>0</v>
      </c>
      <c r="G128" s="3"/>
      <c r="H128" s="6"/>
    </row>
    <row r="129" spans="1:8" ht="30" x14ac:dyDescent="0.25">
      <c r="A129" s="5" t="s">
        <v>222</v>
      </c>
      <c r="B129" s="1" t="s">
        <v>60</v>
      </c>
      <c r="C129" s="2" t="s">
        <v>9</v>
      </c>
      <c r="D129" s="3">
        <v>50</v>
      </c>
      <c r="E129" s="3">
        <v>0</v>
      </c>
      <c r="F129" s="3">
        <f t="shared" si="1"/>
        <v>0</v>
      </c>
      <c r="G129" s="3"/>
      <c r="H129" s="6"/>
    </row>
    <row r="130" spans="1:8" ht="30" x14ac:dyDescent="0.25">
      <c r="A130" s="5" t="s">
        <v>223</v>
      </c>
      <c r="B130" s="1" t="s">
        <v>61</v>
      </c>
      <c r="C130" s="2" t="s">
        <v>9</v>
      </c>
      <c r="D130" s="3">
        <v>100</v>
      </c>
      <c r="E130" s="3">
        <v>0</v>
      </c>
      <c r="F130" s="3">
        <f t="shared" si="1"/>
        <v>0</v>
      </c>
      <c r="G130" s="3"/>
      <c r="H130" s="6"/>
    </row>
    <row r="131" spans="1:8" x14ac:dyDescent="0.25">
      <c r="A131" s="5" t="s">
        <v>224</v>
      </c>
      <c r="B131" s="1" t="s">
        <v>62</v>
      </c>
      <c r="C131" s="2" t="s">
        <v>95</v>
      </c>
      <c r="D131" s="3">
        <v>200</v>
      </c>
      <c r="E131" s="3">
        <v>0</v>
      </c>
      <c r="F131" s="3">
        <f t="shared" si="1"/>
        <v>0</v>
      </c>
      <c r="G131" s="3"/>
      <c r="H131" s="6"/>
    </row>
    <row r="132" spans="1:8" ht="30" x14ac:dyDescent="0.25">
      <c r="A132" s="5" t="s">
        <v>225</v>
      </c>
      <c r="B132" s="1" t="s">
        <v>63</v>
      </c>
      <c r="C132" s="2" t="s">
        <v>95</v>
      </c>
      <c r="D132" s="3">
        <v>1</v>
      </c>
      <c r="E132" s="3">
        <v>0</v>
      </c>
      <c r="F132" s="3">
        <f t="shared" si="1"/>
        <v>0</v>
      </c>
      <c r="G132" s="3"/>
      <c r="H132" s="6"/>
    </row>
    <row r="133" spans="1:8" ht="31.5" customHeight="1" x14ac:dyDescent="0.25">
      <c r="A133" s="26" t="s">
        <v>268</v>
      </c>
      <c r="B133" s="27"/>
      <c r="C133" s="27"/>
      <c r="D133" s="27"/>
      <c r="E133" s="27"/>
      <c r="F133" s="22">
        <f>SUM(F105:F132)</f>
        <v>0</v>
      </c>
      <c r="G133" s="15"/>
      <c r="H133" s="21"/>
    </row>
    <row r="134" spans="1:8" ht="21" x14ac:dyDescent="0.35">
      <c r="A134" s="20" t="s">
        <v>87</v>
      </c>
      <c r="B134" s="28" t="s">
        <v>81</v>
      </c>
      <c r="C134" s="28"/>
      <c r="D134" s="28"/>
      <c r="E134" s="28"/>
      <c r="F134" s="28"/>
      <c r="G134" s="28"/>
      <c r="H134" s="29"/>
    </row>
    <row r="135" spans="1:8" x14ac:dyDescent="0.25">
      <c r="A135" s="30" t="s">
        <v>241</v>
      </c>
      <c r="B135" s="31"/>
      <c r="C135" s="31"/>
      <c r="D135" s="31"/>
      <c r="E135" s="31"/>
      <c r="F135" s="31"/>
      <c r="G135" s="31"/>
      <c r="H135" s="32"/>
    </row>
    <row r="136" spans="1:8" ht="45" x14ac:dyDescent="0.25">
      <c r="A136" s="5" t="s">
        <v>226</v>
      </c>
      <c r="B136" s="23" t="s">
        <v>270</v>
      </c>
      <c r="C136" s="24" t="s">
        <v>2</v>
      </c>
      <c r="D136" s="46">
        <v>1</v>
      </c>
      <c r="E136" s="3">
        <v>0</v>
      </c>
      <c r="F136" s="3">
        <f t="shared" si="1"/>
        <v>0</v>
      </c>
      <c r="G136" s="3"/>
      <c r="H136" s="6"/>
    </row>
    <row r="137" spans="1:8" ht="45" x14ac:dyDescent="0.25">
      <c r="A137" s="5" t="s">
        <v>227</v>
      </c>
      <c r="B137" s="23" t="s">
        <v>274</v>
      </c>
      <c r="C137" s="24" t="s">
        <v>2</v>
      </c>
      <c r="D137" s="46">
        <v>1</v>
      </c>
      <c r="E137" s="3">
        <v>0</v>
      </c>
      <c r="F137" s="3">
        <f t="shared" ref="F137" si="2">D137*E137</f>
        <v>0</v>
      </c>
      <c r="G137" s="40"/>
      <c r="H137" s="41"/>
    </row>
    <row r="138" spans="1:8" ht="45.75" thickBot="1" x14ac:dyDescent="0.3">
      <c r="A138" s="42" t="s">
        <v>272</v>
      </c>
      <c r="B138" s="43" t="s">
        <v>274</v>
      </c>
      <c r="C138" s="44" t="s">
        <v>273</v>
      </c>
      <c r="D138" s="47">
        <v>12</v>
      </c>
      <c r="E138" s="45">
        <v>0</v>
      </c>
      <c r="F138" s="45">
        <f t="shared" si="1"/>
        <v>0</v>
      </c>
      <c r="G138" s="11"/>
      <c r="H138" s="12"/>
    </row>
    <row r="139" spans="1:8" ht="31.5" customHeight="1" x14ac:dyDescent="0.25">
      <c r="A139" s="26" t="s">
        <v>269</v>
      </c>
      <c r="B139" s="27"/>
      <c r="C139" s="27"/>
      <c r="D139" s="27"/>
      <c r="E139" s="27"/>
      <c r="F139" s="22">
        <f>SUM(F136:F138)</f>
        <v>0</v>
      </c>
      <c r="G139" s="15"/>
      <c r="H139" s="21"/>
    </row>
  </sheetData>
  <mergeCells count="25">
    <mergeCell ref="A104:H104"/>
    <mergeCell ref="A62:E62"/>
    <mergeCell ref="A102:E102"/>
    <mergeCell ref="I46:I47"/>
    <mergeCell ref="B63:H63"/>
    <mergeCell ref="B72:H72"/>
    <mergeCell ref="A64:H64"/>
    <mergeCell ref="A73:H73"/>
    <mergeCell ref="A71:E71"/>
    <mergeCell ref="A133:E133"/>
    <mergeCell ref="A139:E139"/>
    <mergeCell ref="B134:H134"/>
    <mergeCell ref="A135:H135"/>
    <mergeCell ref="A1:H1"/>
    <mergeCell ref="B3:H3"/>
    <mergeCell ref="B37:H37"/>
    <mergeCell ref="A4:H4"/>
    <mergeCell ref="A8:H8"/>
    <mergeCell ref="A25:H25"/>
    <mergeCell ref="A33:H33"/>
    <mergeCell ref="A36:E36"/>
    <mergeCell ref="A38:H38"/>
    <mergeCell ref="A43:H43"/>
    <mergeCell ref="A80:H80"/>
    <mergeCell ref="B103:H103"/>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c96f6efb-c6ae-4747-aaae-bd7e9f5f18b6">
      <Terms xmlns="http://schemas.microsoft.com/office/infopath/2007/PartnerControls"/>
    </lcf76f155ced4ddcb4097134ff3c332f>
    <TaxCatchAll xmlns="0e7c44ca-6a5d-4766-a7d2-62e9ff2a510a" xsi:nil="true"/>
    <Lookup xmlns="c96f6efb-c6ae-4747-aaae-bd7e9f5f18b6"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991C01D5A1CCB54CAAFE93832D7D45CC" ma:contentTypeVersion="20" ma:contentTypeDescription="Create a new document." ma:contentTypeScope="" ma:versionID="1778a26a6d0be1ee67cedaa8bae860d9">
  <xsd:schema xmlns:xsd="http://www.w3.org/2001/XMLSchema" xmlns:xs="http://www.w3.org/2001/XMLSchema" xmlns:p="http://schemas.microsoft.com/office/2006/metadata/properties" xmlns:ns2="0e7c44ca-6a5d-4766-a7d2-62e9ff2a510a" xmlns:ns3="c96f6efb-c6ae-4747-aaae-bd7e9f5f18b6" targetNamespace="http://schemas.microsoft.com/office/2006/metadata/properties" ma:root="true" ma:fieldsID="ffab316cace56baf22aad052a172e56d" ns2:_="" ns3:_="">
    <xsd:import namespace="0e7c44ca-6a5d-4766-a7d2-62e9ff2a510a"/>
    <xsd:import namespace="c96f6efb-c6ae-4747-aaae-bd7e9f5f18b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Tags" minOccurs="0"/>
                <xsd:element ref="ns3:MediaServiceGenerationTime" minOccurs="0"/>
                <xsd:element ref="ns3:MediaServiceEventHashCode" minOccurs="0"/>
                <xsd:element ref="ns3:MediaServiceOCR" minOccurs="0"/>
                <xsd:element ref="ns3:MediaServiceDateTaken" minOccurs="0"/>
                <xsd:element ref="ns3:MediaServiceLocation" minOccurs="0"/>
                <xsd:element ref="ns3:MediaServiceAutoKeyPoints" minOccurs="0"/>
                <xsd:element ref="ns3:MediaServiceKeyPoints" minOccurs="0"/>
                <xsd:element ref="ns3:Lookup" minOccurs="0"/>
                <xsd:element ref="ns3:Lookup_x003a_Modified" minOccurs="0"/>
                <xsd:element ref="ns3:MediaLengthInSeconds" minOccurs="0"/>
                <xsd:element ref="ns3:lcf76f155ced4ddcb4097134ff3c332f" minOccurs="0"/>
                <xsd:element ref="ns2:TaxCatchAll"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e7c44ca-6a5d-4766-a7d2-62e9ff2a510a"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25" nillable="true" ma:displayName="Taxonomy Catch All Column" ma:hidden="true" ma:list="{c180850b-c11a-4fd6-94b7-50d06466dd68}" ma:internalName="TaxCatchAll" ma:showField="CatchAllData" ma:web="0e7c44ca-6a5d-4766-a7d2-62e9ff2a510a">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c96f6efb-c6ae-4747-aaae-bd7e9f5f18b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ookup" ma:index="20" nillable="true" ma:displayName="Lookup" ma:list="{c96f6efb-c6ae-4747-aaae-bd7e9f5f18b6}" ma:internalName="Lookup" ma:showField="Title">
      <xsd:simpleType>
        <xsd:restriction base="dms:Lookup"/>
      </xsd:simpleType>
    </xsd:element>
    <xsd:element name="Lookup_x003a_Modified" ma:index="21" nillable="true" ma:displayName="Lookup:Modified" ma:list="{c96f6efb-c6ae-4747-aaae-bd7e9f5f18b6}" ma:internalName="Lookup_x003a_Modified" ma:readOnly="true" ma:showField="Modified" ma:web="0e7c44ca-6a5d-4766-a7d2-62e9ff2a510a">
      <xsd:simpleType>
        <xsd:restriction base="dms:Lookup"/>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Image Tags" ma:readOnly="false" ma:fieldId="{5cf76f15-5ced-4ddc-b409-7134ff3c332f}" ma:taxonomyMulti="true" ma:sspId="f5f3f4cc-79b9-4d17-b8fa-dd7577b1fbe8"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1 6 " ? > < D a t a M a s h u p   x m l n s = " h t t p : / / s c h e m a s . m i c r o s o f t . c o m / D a t a M a s h u p " > A A A A A B U D A A B Q S w M E F A A C A A g A Y F V 0 W H 0 M D p S l A A A A 9 g A A A B I A H A B D b 2 5 m a W c v U G F j a 2 F n Z S 5 4 b W w g o h g A K K A U A A A A A A A A A A A A A A A A A A A A A A A A A A A A h Y + x C s I w G I R f p W R v k s Z F y t 8 I O r h Y E A R x D W l s g + 1 f a V L T d 3 P w k X w F K 1 p 1 c 7 y 7 7 + D u f r 3 B Y m j q 6 G I 6 Z 1 v M S E I 5 i Q z q t r B Y Z q T 3 x 3 h O F h K 2 S p 9 U a a I R R p c O z m a k 8 v 6 c M h Z C o G F G 2 6 5 k g v O E H f L N T l e m U b F F 5 x V q Q z 6 t 4 n + L S N i / x k h B E 8 G p E I J y Y J M J u c U v I M a 9 z / T H h F V f + 7 4 z 0 m C 8 X g K b J L D 3 B / k A U E s D B B Q A A g A I A G B V d F g 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B g V X R Y K I p H u A 4 A A A A R A A A A E w A c A E Z v c m 1 1 b G F z L 1 N l Y 3 R p b 2 4 x L m 0 g o h g A K K A U A A A A A A A A A A A A A A A A A A A A A A A A A A A A K 0 5 N L s n M z 1 M I h t C G 1 g B Q S w E C L Q A U A A I A C A B g V X R Y f Q w O l K U A A A D 2 A A A A E g A A A A A A A A A A A A A A A A A A A A A A Q 2 9 u Z m l n L 1 B h Y 2 t h Z 2 U u e G 1 s U E s B A i 0 A F A A C A A g A Y F V 0 W A / K 6 a u k A A A A 6 Q A A A B M A A A A A A A A A A A A A A A A A 8 Q A A A F t D b 2 5 0 Z W 5 0 X 1 R 5 c G V z X S 5 4 b W x Q S w E C L Q A U A A I A C A B g V X R Y 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A m A Q A A A Q A A A N C M n d 8 B F d E R j H o A w E / C l + s B A A A A z p / v C l 3 B 2 k O h U V a 7 c 6 q J O g A A A A A C A A A A A A A Q Z g A A A A E A A C A A A A B m g 3 0 k D j S k t Z d S U L J 2 X z T e i F F h e O X e s U g a f 0 6 F N Z u P c Q A A A A A O g A A A A A I A A C A A A A D y 1 x 7 f o X Q Y 5 a 7 i b C I H p P N G n t b d U c L I h d e 1 7 p D I h I t 7 N V A A A A C z m j r A d O u H k g B + O u 1 j D Q R a r E c 8 p G 6 3 p U U B k s d v t 4 e 2 1 i m B 1 e o X P F z z R 2 4 5 x 0 m k r Q y v D 3 J T C o c B J Y i 8 E 5 b q 4 f d 3 F k d G r 4 G 2 A S l V q I G U Y j J 1 R k A A A A D l 9 2 v R w N 2 q k 3 0 d 6 9 8 t Q 8 v T u y A d q G p t G / e A y 2 B 3 L C J t N 3 9 d Z h N w B Z i / k + V Z p 0 2 Y N N A + b F F d X D h C T K y c v B N 0 U p p T < / D a t a M a s h u p > 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F1906E8-8386-4889-ACB1-540C18C16259}">
  <ds:schemaRefs>
    <ds:schemaRef ds:uri="http://schemas.microsoft.com/office/2006/metadata/properties"/>
    <ds:schemaRef ds:uri="http://schemas.microsoft.com/office/infopath/2007/PartnerControls"/>
    <ds:schemaRef ds:uri="c96f6efb-c6ae-4747-aaae-bd7e9f5f18b6"/>
    <ds:schemaRef ds:uri="0e7c44ca-6a5d-4766-a7d2-62e9ff2a510a"/>
  </ds:schemaRefs>
</ds:datastoreItem>
</file>

<file path=customXml/itemProps2.xml><?xml version="1.0" encoding="utf-8"?>
<ds:datastoreItem xmlns:ds="http://schemas.openxmlformats.org/officeDocument/2006/customXml" ds:itemID="{40068D72-D5A5-4281-8769-CA67BCC515B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e7c44ca-6a5d-4766-a7d2-62e9ff2a510a"/>
    <ds:schemaRef ds:uri="c96f6efb-c6ae-4747-aaae-bd7e9f5f18b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8D8822E-B14B-47C1-999E-90218B3031CB}">
  <ds:schemaRefs>
    <ds:schemaRef ds:uri="http://schemas.microsoft.com/DataMashup"/>
  </ds:schemaRefs>
</ds:datastoreItem>
</file>

<file path=customXml/itemProps4.xml><?xml version="1.0" encoding="utf-8"?>
<ds:datastoreItem xmlns:ds="http://schemas.openxmlformats.org/officeDocument/2006/customXml" ds:itemID="{A44EABD0-3FD1-42DE-9ED4-2F51F744DEF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Ahmad Abu Fares</dc:creator>
  <cp:keywords/>
  <dc:description/>
  <cp:lastModifiedBy>Nora Bauriedl</cp:lastModifiedBy>
  <cp:revision/>
  <cp:lastPrinted>2024-04-23T11:13:43Z</cp:lastPrinted>
  <dcterms:created xsi:type="dcterms:W3CDTF">2022-04-05T07:15:53Z</dcterms:created>
  <dcterms:modified xsi:type="dcterms:W3CDTF">2024-09-01T13:46:51Z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0x010100991C01D5A1CCB54CAAFE93832D7D45CC</vt:lpwstr>
  </property>
  <property fmtid="{D5CDD505-2E9C-101B-9397-08002B2CF9AE}" pid="3" name="MediaServiceImageTags">
    <vt:lpwstr/>
  </property>
</Properties>
</file>