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https://unicef-my.sharepoint.com/personal/jabdul_unicef_org/Documents/Jamal/Health &amp; Nutrition/Oxygen/plants site preperation/R5- Hebron - Oxagen Plant/"/>
    </mc:Choice>
  </mc:AlternateContent>
  <xr:revisionPtr revIDLastSave="1" documentId="13_ncr:1_{D4390FD0-0D4D-480C-8F7D-30A508CD7426}" xr6:coauthVersionLast="47" xr6:coauthVersionMax="47" xr10:uidLastSave="{22DBF846-2A49-4051-BAB7-3B417698BBA1}"/>
  <bookViews>
    <workbookView xWindow="-110" yWindow="-110" windowWidth="19420" windowHeight="11500" tabRatio="991" activeTab="8" xr2:uid="{00000000-000D-0000-FFFF-FFFF00000000}"/>
  </bookViews>
  <sheets>
    <sheet name="COVER" sheetId="32" r:id="rId1"/>
    <sheet name="CONTENTS" sheetId="61" r:id="rId2"/>
    <sheet name="PREAMBLES" sheetId="63" r:id="rId3"/>
    <sheet name="EXCAVATION" sheetId="65" r:id="rId4"/>
    <sheet name="CONCRETE" sheetId="66" r:id="rId5"/>
    <sheet name="METAL" sheetId="29" r:id="rId6"/>
    <sheet name="ELECTRICAL" sheetId="67" r:id="rId7"/>
    <sheet name="MECHANICAL" sheetId="59" r:id="rId8"/>
    <sheet name="SUM" sheetId="64" r:id="rId9"/>
  </sheets>
  <definedNames>
    <definedName name="_xlnm.Print_Area" localSheetId="4">CONCRETE!$B$2:$I$37</definedName>
    <definedName name="_xlnm.Print_Area" localSheetId="1">CONTENTS!$B$2:$I$22</definedName>
    <definedName name="_xlnm.Print_Area" localSheetId="0">COVER!$B$2:$N$31</definedName>
    <definedName name="_xlnm.Print_Area" localSheetId="6">ELECTRICAL!$B$2:$I$80</definedName>
    <definedName name="_xlnm.Print_Area" localSheetId="3">EXCAVATION!$B$2:$I$43</definedName>
    <definedName name="_xlnm.Print_Area" localSheetId="7">MECHANICAL!$B$2:$I$116</definedName>
    <definedName name="_xlnm.Print_Area" localSheetId="5">METAL!$B$2:$I$76</definedName>
    <definedName name="_xlnm.Print_Area" localSheetId="2">PREAMBLES!$B$2:$D$1478</definedName>
    <definedName name="_xlnm.Print_Area" localSheetId="8">SUM!$B$2:$I$44</definedName>
    <definedName name="_xlnm.Print_Titles" localSheetId="4">CONCRETE!$3:$11</definedName>
    <definedName name="_xlnm.Print_Titles" localSheetId="1">CONTENTS!$3:$5</definedName>
    <definedName name="_xlnm.Print_Titles" localSheetId="6">ELECTRICAL!$3:$11</definedName>
    <definedName name="_xlnm.Print_Titles" localSheetId="3">EXCAVATION!$3:$11</definedName>
    <definedName name="_xlnm.Print_Titles" localSheetId="7">MECHANICAL!$3:$11</definedName>
    <definedName name="_xlnm.Print_Titles" localSheetId="5">METAL!$3:$11</definedName>
    <definedName name="_xlnm.Print_Titles" localSheetId="8">SUM!$3:$5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64" l="1"/>
  <c r="F28" i="29"/>
  <c r="C3" i="67" l="1"/>
  <c r="C64" i="67"/>
  <c r="C7" i="67"/>
  <c r="C3" i="66" l="1"/>
  <c r="C3" i="65"/>
  <c r="C3" i="61" l="1"/>
  <c r="C3" i="64"/>
  <c r="C3" i="59"/>
  <c r="C100" i="59" l="1"/>
  <c r="C27" i="65"/>
  <c r="D21" i="61" l="1"/>
  <c r="G12" i="61" l="1"/>
  <c r="G13" i="61" s="1"/>
  <c r="C21" i="66" l="1"/>
  <c r="C7" i="66"/>
  <c r="D16" i="61" s="1"/>
  <c r="C7" i="65" l="1"/>
  <c r="D15" i="61" s="1"/>
  <c r="C7" i="59" l="1"/>
  <c r="D19" i="61" s="1"/>
  <c r="D18" i="61"/>
  <c r="C60" i="29"/>
  <c r="C7" i="29"/>
  <c r="D17" i="61" s="1"/>
  <c r="C3" i="29"/>
  <c r="C30" i="32"/>
  <c r="K22" i="64" l="1"/>
  <c r="K14" i="64" l="1"/>
  <c r="K13" i="64"/>
  <c r="K12" i="64"/>
  <c r="K15" i="64"/>
</calcChain>
</file>

<file path=xl/sharedStrings.xml><?xml version="1.0" encoding="utf-8"?>
<sst xmlns="http://schemas.openxmlformats.org/spreadsheetml/2006/main" count="1183" uniqueCount="915">
  <si>
    <t>DESCRIPTION</t>
  </si>
  <si>
    <t>UNIT</t>
  </si>
  <si>
    <t>RATE</t>
  </si>
  <si>
    <t>AMOUNT</t>
  </si>
  <si>
    <t>ITEM</t>
  </si>
  <si>
    <t>NO.</t>
  </si>
  <si>
    <t>L.S.</t>
  </si>
  <si>
    <t>M.S.</t>
  </si>
  <si>
    <t>CUMULATIVE TOTAL CARRIED TO SUMMARY</t>
  </si>
  <si>
    <t>CUMULATIVE TOTAL CARRIED TO NEXT PAGE</t>
  </si>
  <si>
    <t>FORWARDED TOTAL</t>
  </si>
  <si>
    <t>M.R.</t>
  </si>
  <si>
    <t>ELECTRICAL WORKS</t>
  </si>
  <si>
    <t>Bill No. 1</t>
  </si>
  <si>
    <t>Excavations, Backfilling and site work.</t>
  </si>
  <si>
    <t>Bill No. 2</t>
  </si>
  <si>
    <t>Concrete Works.</t>
  </si>
  <si>
    <t>Bill No. 8</t>
  </si>
  <si>
    <t>Steel and Aluminum Works.</t>
  </si>
  <si>
    <t>Bill No. 11</t>
  </si>
  <si>
    <t>Electrical Works.</t>
  </si>
  <si>
    <t>Bill No. 12</t>
  </si>
  <si>
    <t>Note: The stone reinforced concrete backing should be cast against proper formwork. After deshuttering the formwork, the Spray Foam can be installed and the 10cm block can be built. Casting directly against the foam and block is NOT allowed.</t>
  </si>
  <si>
    <t>TABLE OF CONTENTS</t>
  </si>
  <si>
    <t>DESCRIPTION OF WORKS</t>
  </si>
  <si>
    <t>Designed By:</t>
  </si>
  <si>
    <t>Ministry of Health</t>
  </si>
  <si>
    <t>A.</t>
  </si>
  <si>
    <t>B.</t>
  </si>
  <si>
    <t>C.</t>
  </si>
  <si>
    <t>D.</t>
  </si>
  <si>
    <t>E.</t>
  </si>
  <si>
    <t>F.</t>
  </si>
  <si>
    <t>G.</t>
  </si>
  <si>
    <t>Cables and Wires</t>
  </si>
  <si>
    <t>600 Volt Cables:</t>
  </si>
  <si>
    <t>MR</t>
  </si>
  <si>
    <t>11.02.01</t>
  </si>
  <si>
    <t>No</t>
  </si>
  <si>
    <t>Main Distribution Equipment</t>
  </si>
  <si>
    <t>11.03.01</t>
  </si>
  <si>
    <t>Lighting</t>
  </si>
  <si>
    <t>Lighting point:</t>
  </si>
  <si>
    <t>Lighting Point, through cables.</t>
  </si>
  <si>
    <t>Lighting Fixtures:</t>
  </si>
  <si>
    <t>Earthing</t>
  </si>
  <si>
    <t>11.04.01</t>
  </si>
  <si>
    <t>Earthing System:</t>
  </si>
  <si>
    <t>LS</t>
  </si>
  <si>
    <t>11.05.01</t>
  </si>
  <si>
    <t xml:space="preserve">A. </t>
  </si>
  <si>
    <t>.</t>
  </si>
  <si>
    <t>(A)  Elevations and Partition Shall be made of  first calss  24mm Sandwish Panels as well as Rear sides.</t>
  </si>
  <si>
    <t>(B) Shelves and Drawers Front-side shall be of first class  (17 mm MDF) thick panel.</t>
  </si>
  <si>
    <t>(C) Formica Laniation  shall be  internally with (0.5 mm) Thick Formica sheet (Arpa or equivalent), and with (0.8 mm) thick Formica sheet externally.</t>
  </si>
  <si>
    <t>(D) The whole Framing  shall be  with Hardwood (Zan).</t>
  </si>
  <si>
    <t>(E) All metal Works shall be made of painted galvanized steel or Stainless steel.</t>
  </si>
  <si>
    <t>(F) All  metal angels &amp; scrowsused shall be Glazanized  for fixtation</t>
  </si>
  <si>
    <t>(G) All painting shall be suitable for woods in wooden compents and for metal for metalic compents.</t>
  </si>
  <si>
    <t>In Cooperation With:</t>
  </si>
  <si>
    <t>Tender No.:</t>
  </si>
  <si>
    <t>Contractor:</t>
  </si>
  <si>
    <t>PAGE NUMBER</t>
  </si>
  <si>
    <t>BILLS OF QUANTITIES</t>
  </si>
  <si>
    <t>PRICING PREAMBLES</t>
  </si>
  <si>
    <t>These Pricing Preambles set out the basis on which the Bills of quantities have been prepared.  Notwithstanding the provisions of these pricing preambles, the Contractor is reminded that the Tender Drawings and the Specifications form part of the Tender Documents and as such mutually refer to the intent of the Tender Documents.</t>
  </si>
  <si>
    <t>Where a discrepancy occurs it is deemed that the Contractor has allowed for the intent of the Tender Documents unless this is clarified specifically at the time of Tender.</t>
  </si>
  <si>
    <t>The Bills of Quantities define the items which are measurable and the units of measurement represent the entire work to be carried out in accordance with the Drawings and the Specifications.  The measurement items in the Bills of Quantities are to be accepted as the full interpretation of the requirement of the Drawings and Specifications.  “Descriptions" are given in outline only, the Contractor is to refer to the Specifications and Drawings and make himself familiar with the requirements.</t>
  </si>
  <si>
    <t>No additional measured items will be allowed to interpret further the information so given. Other requirements which are not measurable in terms of quantity of labor and materials (e.g.. specialist supervision, shop drawings, bar bending schedules, as built drawings, samples, tests, mock-ups, maintenance, materials, guarantees and the like) and are not given as specific items in the Bills, are to be included in the prices of the measured items. The method of measurement for the Contract is thus established by the measured items and units of the measurement in the Bills of Quantities. No other measurement method shall be used to measure the executed works.</t>
  </si>
  <si>
    <t>The same method of measurement and no other will be used in re-measuring the executed work.</t>
  </si>
  <si>
    <t>The Contractor shall satisfy himself as to the meaning of every item in the Bills of Quantities and the rates and prices inserted by him shall cover all Works required by the Contract Documents. All costs in connection with the proper and successful construction, completion and maintenance of the Works including, but not limited to, completion of all temporary works, furnishing all materials, equipment, supply and appurtenance, providing all construction Plants, equipment, tools, sampling, testing, profits, overheads, charges, provision of guarantees, performing all necessary labour and supervision and other cost of whatsoever nature necessary to fully complete the Works, shall be included in the unit and lump sum prices called for in the bills of Quantities.  All Works not specifically set fourth as a pay item in the Bills of Quantities shall be considered as subsidiary obligation of the Contractor and all costs in connection therewith shall be included in the Priced Tender.  Prices shall be deemed to include for all straight ranking and circular cutting and consequent waste. All prices shall include all fees and levies.</t>
  </si>
  <si>
    <t>All estimated quantities stipulated in the Bills of Quantities or other Tender Documents are approximate and are to be used only;</t>
  </si>
  <si>
    <t>     1.     as a basis for estimating the probable cost of the Work and</t>
  </si>
  <si>
    <t>     2.     for the purpose of comparing the bids submitted for the Work.</t>
  </si>
  <si>
    <t>The actual amount of work done under each unit price items may differ from the estimated quantities.  The basis of payment for work will be the actual quantities.  The Contractor agrees that he will make no claim for damages, anticipated profits or otherwise on account of any difference between the amounts of work actually performed and the estimated amount.</t>
  </si>
  <si>
    <t>Such items are the subject of re-measurement of completion in accordance with Clause 56 of the General Conditions of Contract. Quantities given in the Bills are based upon measurement from the Contract Drawings and Specifications.</t>
  </si>
  <si>
    <t>Metric measurements and weights have been used throughout the Bills of Quantities. Work is measured net as fixed in position and each measurement is taken to the nearest centimeter. Fractions of a centimeter less than half are disregarded and all other fractions are regarded as whole centimeters. This principle shall not apply to dimensions stated in item descriptions. Where minimum deductions of voids are dealt with they refer only to openings or voids which are wholly within the boundaries of measured areas. Openings or voids which are at the boundaries of measured areas are always the subject of deduction irrespective of size.</t>
  </si>
  <si>
    <t>The order of stating dimensions in descriptions is generally in the sequence of Length, Width and Height. Unless otherwise stated in the Bills of Quantities or herein, all measured items are deemed to include supply and fix in place complete, thus all measured items shall include all incidentals to complete the work in a proper manner such as but not limited to the following:</t>
  </si>
  <si>
    <t>     1.     Labor.</t>
  </si>
  <si>
    <t xml:space="preserve">     2.     Materials, including all costs in connection herewith (e.g. conveyance, delivery, unloading, storing, handling, lowering into position and the like).      </t>
  </si>
  <si>
    <t>     3.     Customs and import duties as applicable, insurance, levies and the like.</t>
  </si>
  <si>
    <t>     4.     All shop treatment of materials (e.g. Preservation of timbers, galvanizing, priming, chrome plating, stove enameling, anodizing and the like, pipe wrapping, coatings, etc.).</t>
  </si>
  <si>
    <t>     5.     Fitting and fixing materials in position including all necessary fixing devices and materials.</t>
  </si>
  <si>
    <t>     6.     Commissioning &amp; use of plant.</t>
  </si>
  <si>
    <t>     7.     Disposal of waste of material.</t>
  </si>
  <si>
    <t>     8.     Square, raking or curved cutting.</t>
  </si>
  <si>
    <t>     9.     Work in volumes, areas and length of any size, no separate items being   measured for isolated work or work in small quantities, short lengths, narrow widths, etc.</t>
  </si>
  <si>
    <t>Junction between straight, raking and curved work are in all cases included with the work in which they occur.</t>
  </si>
  <si>
    <t>Certain items are referred directly to detail drawings to eliminate detailed description. All such reference includes all work to execute the detail.</t>
  </si>
  <si>
    <t>Where Specification clauses and / or detail drawing numbers are referred to in a description such information is provided for convenience only and the Contractor is to note that all other relevant Specification requirements and relevant drawings and details are to be taken into account.</t>
  </si>
  <si>
    <t>The following abbreviations are used throughout the Bills of Quantities.</t>
  </si>
  <si>
    <t>Mm: Millimeter</t>
  </si>
  <si>
    <t>Cm: Centimeter</t>
  </si>
  <si>
    <t>M.R.: Linear meter</t>
  </si>
  <si>
    <t>M.S.: Square meter</t>
  </si>
  <si>
    <t>M.C: Cubic Meter</t>
  </si>
  <si>
    <t>L.S.: Lump Sum</t>
  </si>
  <si>
    <t>Job: Works with several Type of Works / Tasks</t>
  </si>
  <si>
    <t>No.: Number</t>
  </si>
  <si>
    <t>Kg.: Kilogram</t>
  </si>
  <si>
    <t>Ref.: Reference</t>
  </si>
  <si>
    <t>The terms “ include " , “ is included “, “ including “, and similar, are used herein to indicate that the items are not specifically mentioned in the descriptions but the costs of which are to be included in the measured items.</t>
  </si>
  <si>
    <t>Such references are not comprehensive and are for convenience only and the Contractor is to note that all relevant requirements of the Specifications and Drawings are to be taken into account in the measured items.</t>
  </si>
  <si>
    <t>The word  " Site” used in the Bills of Quantities means the whole of the areas within the Contract limit lies for this Contract as shown on the Contract Drawings. With reference to the clearance of debris, rubbish, trash, excavated material and the like the definition is extended to include the whole of the site.</t>
  </si>
  <si>
    <t>The word “ ditto” used in the Bills of Quantities means the repetition of all or part of the preceding item as applicable to complete the sense of the item.</t>
  </si>
  <si>
    <t>The word “ extra “ used in the Bills of Quantities means the additional cost of the item of work in question over and above the cost of work already measured.</t>
  </si>
  <si>
    <t>All rates in the Bills of Quantities shall include for protection as required and deemed necessary.</t>
  </si>
  <si>
    <t>All rates shall include where required for producing shop drawings &amp; coordinated drawings and supporting calculations as requested by the Engineer.</t>
  </si>
  <si>
    <t>All rates shall include for producing one transparency and four (4) copies of all as-built drawings and supporting calculations to the approval of the Engineer.</t>
  </si>
  <si>
    <t>The Contractor shall be responsible for all cutting, patching and making good for all trades for all work and his prices will be deemed to include for all such cutting and patching and making good.</t>
  </si>
  <si>
    <t>        1.  Setting out of the buildings, yards, car parks, guardroom, retaining walls &amp; boundaries are to be done by licensed authorized surveyor at the contractor’s expense and responsibility.</t>
  </si>
  <si>
    <t>        2.  Rates and Prices shall be clearly spelled out alphabetically and numerically.</t>
  </si>
  <si>
    <t>        3.  No item is to be measured twice under separate headings.</t>
  </si>
  <si>
    <t>A) Measurements:</t>
  </si>
  <si>
    <t>         1.  Excavation for foundation, trenches, etc. shall be for the actual dimensions shown on    Drawings, and to be measured from Natural Ground level or Reduced Level (which is lower) , i.e.</t>
  </si>
  <si>
    <t>a) From Reduced Level when R.L. is lower than N.G.L.</t>
  </si>
  <si>
    <t>b) From N.G.L. when N.G.L. is lower than the Reduced Level.</t>
  </si>
  <si>
    <t>         2.  Allowance for working space is not applicable; unless it is clearly specified in the Special Conditions.</t>
  </si>
  <si>
    <t>         3.  Excavation for foundation of retaining walls is to be measured from Lower Reduced level, or from lower Natural Ground level (as stated in Item 1.)</t>
  </si>
  <si>
    <t>         4.  Trench excavation and back filling for drain and water pipes and electricity cables and excavating for manholes and percolation pits is included in the items of pipe work, cabling, manholes and percolation pits and will not be measured separately.</t>
  </si>
  <si>
    <t>         5.  Price to include removal of site obstacles, rocks, trees ….etc. and removal of all debris from site. Price also to include maintaining all trees that are not obstructing the buildings, boundary walls, courts and roads.</t>
  </si>
  <si>
    <t>         6.  Each layer of back filling should be tested separately at the contractor’s expense then the next layer can be applied.</t>
  </si>
  <si>
    <t>         7.  Co- ordination with all local authorities to facilitate the works, removal of obstacles or for diversion of roads, services, etc. ….is the contractor’s responsibility and is included in his rate.</t>
  </si>
  <si>
    <t>         8.  Excavation shall be measured by cubic volume. The volume shall be calculated by taking the area of the slab, footing, base and the like and multiplying by the vertical depth. No allowance will be made for increase in bulk after excavation. No allowance will be made for working space.</t>
  </si>
  <si>
    <t>         9.  Hard-core beds shall be measured superficially, over consolidated depth including finishing, to a maximum depth of 15cm or as stated clearly in the Bills of Quantities. Filling required below this 15cm. depth is intended to be of suitable materials from the excavations and no extra will be paid for hard-core used in lieu thereof.</t>
  </si>
  <si>
    <t xml:space="preserve"> 1.     Rates for excavation shall include for:</t>
  </si>
  <si>
    <t xml:space="preserve">a) Removal of all site obstacles and clearing the site of all rubbish, debris, shrubs, trees, bushes, plants, fence and the like including grubbing up roots and foundations prior to the commencement of the Works. </t>
  </si>
  <si>
    <t>b) Excavation to any depth.</t>
  </si>
  <si>
    <t>c) Excavation in any material whatsoever found, including rock.</t>
  </si>
  <si>
    <t>d) Excavating circular on plan.</t>
  </si>
  <si>
    <t>e) Allowance for working space.</t>
  </si>
  <si>
    <t>f) Excavating below water-table level.</t>
  </si>
  <si>
    <t>g) Keeping excavations clear of water.</t>
  </si>
  <si>
    <t>h) Leveling, ramming, trimming and grading bottoms of excavations in rock.</t>
  </si>
  <si>
    <t xml:space="preserve"> i) Planking and strutting.</t>
  </si>
  <si>
    <t xml:space="preserve"> j) Selecting Suitable material from the excavations and returning, filling watering and ramming in layers around foundations and to underside of hard-core beds including all multiple handling and transport about the site.</t>
  </si>
  <si>
    <t>2.     Rates for hard-core beds shall include for:</t>
  </si>
  <si>
    <t xml:space="preserve"> (a) Trimming and leveling ground under.</t>
  </si>
  <si>
    <t>(b) Watering, ramming and consolidation.</t>
  </si>
  <si>
    <t>(c) Loss of bulk in consolidation.</t>
  </si>
  <si>
    <t>(d) Finishing top surface to receive concrete, paving and the like.</t>
  </si>
  <si>
    <t xml:space="preserve"> (a)  Measurements </t>
  </si>
  <si>
    <t>        1.  Concrete works shall be measured net as per Drawings or as specified by the Engineer.</t>
  </si>
  <si>
    <t>        2.  Each item of concrete works shall be measured in the unit described in the Bills of Quantities.</t>
  </si>
  <si>
    <t xml:space="preserve">        3.  All recesses, openings or any other space not actually filled with concrete shall be deducted in calculating the volume or the area for payment.  </t>
  </si>
  <si>
    <t>        4.  Any extra concrete which was cast due to the Contractor’s negligence and is not marked specifically on the Drawings shall not be measured for payment.</t>
  </si>
  <si>
    <t xml:space="preserve">        5.  Suspended concrete slabs shall be measured superficially.  </t>
  </si>
  <si>
    <t>        6.  Drop beams are included in the measurement of the slab.</t>
  </si>
  <si>
    <t>        7.  The height of columns shall be measured excluding the depth of beams, slabs and the like.</t>
  </si>
  <si>
    <t>        8.  Prices for reinforced concrete elements shall include reinforcement.</t>
  </si>
  <si>
    <t>        9.  Prices for ribbed slabs shall include reinforcement and hollow blocks and no separate item for blocks will be provided.</t>
  </si>
  <si>
    <t xml:space="preserve">(B)  Rates </t>
  </si>
  <si>
    <t xml:space="preserve">  Rates for concrete work shall include for:</t>
  </si>
  <si>
    <t>         1.  Labour</t>
  </si>
  <si>
    <t>         2.  Supply and storage of cement,</t>
  </si>
  <si>
    <t xml:space="preserve">         3.  Supply and storage of aggregates and water, </t>
  </si>
  <si>
    <t>         4.  Mixing and placing in position,</t>
  </si>
  <si>
    <t xml:space="preserve">         5.  Packing and tamping around reinforcement, </t>
  </si>
  <si>
    <t>         6.  Vibrating, Vibrating, compacting of concrete, additives and curing,</t>
  </si>
  <si>
    <t>         7.  Grading, tamping and trowelling,</t>
  </si>
  <si>
    <t>         8.  Installing of formwork, shutters and supports and dismantling the same.</t>
  </si>
  <si>
    <t>         9.  Supplying reinforcement and storing on site including cutting, bending and fixing in position and providing all tying wire, spacers, shop drawings and testing,</t>
  </si>
  <si>
    <t>       10. Finish to exposed faces,</t>
  </si>
  <si>
    <t>       11. Work of any cross-sectional area,</t>
  </si>
  <si>
    <t>       12. Work at any height,</t>
  </si>
  <si>
    <t>       13. Curved work,</t>
  </si>
  <si>
    <t>       14. Forming mortices and grouting in,</t>
  </si>
  <si>
    <t xml:space="preserve">       15. Forming grooves, throats, holes, chases, rebates, chamfers, splayed angles, mouldings and the like, </t>
  </si>
  <si>
    <t>       16. Casting in or cutting and pinning plugs, holdfasts, brackets, and the like.</t>
  </si>
  <si>
    <t xml:space="preserve">       17. Hoisting to any height and bedding, jointing and pointing, </t>
  </si>
  <si>
    <t>       18. Wall ties.</t>
  </si>
  <si>
    <t>       19. Hollow blocks for ribbed slabs including supply, storage, laying and arranging.</t>
  </si>
  <si>
    <t>       20. Protective coating of hot bitumen in not less than two coats and not less than 2 mm in thickness to surfaces of reinforced concrete occurring under the ground level including necessary undercoating.</t>
  </si>
  <si>
    <t>       21. Taking samples, performing any laboratory tests that may be required by the Engineer and providing certificates of test results.</t>
  </si>
  <si>
    <t xml:space="preserve"> (A)  Measurements </t>
  </si>
  <si>
    <t>(B)  Rates</t>
  </si>
  <si>
    <t xml:space="preserve">  Rates for block work shall include for:</t>
  </si>
  <si>
    <t>     1.     Labour</t>
  </si>
  <si>
    <t>     2.     Supply and storage of cement,</t>
  </si>
  <si>
    <t xml:space="preserve">     3.     Supply and storage of aggregates, water and other materials, </t>
  </si>
  <si>
    <t>     4.     Manufacture, curing and supply of blocks,</t>
  </si>
  <si>
    <t>     5.     Laying blocks including horizontal and vertical mortar joints,</t>
  </si>
  <si>
    <t>     6.      Using closed ends blocks as required by the Engineer at all ends, openings, services locations etc.</t>
  </si>
  <si>
    <t xml:space="preserve">     7.     Work of all classifications in any location, </t>
  </si>
  <si>
    <t xml:space="preserve">     8.     Finishing fair and pointing to exposed faces, </t>
  </si>
  <si>
    <t>     9.     Rough and fair cutting,</t>
  </si>
  <si>
    <t>    10.    Cutting or leaving holes, chases, grooves, mortices, sinkings and the like and making good, -</t>
  </si>
  <si>
    <t>    11.    Cutting and pinning or building in ends of lintels, steps, timbers, rails, brackets, steel sections and the like, and making good,</t>
  </si>
  <si>
    <t>    12.    Concrete filling and reinforcing rods to cavities at quoins and door and window openings,</t>
  </si>
  <si>
    <t>    13.    Cutting and bonding at angles, intersections and the like.</t>
  </si>
  <si>
    <t>    14.    Reinforced concrete lintels of same thickness as block and 20 cm. high all over the length of the wall over openings or where no openings are provided in the block partition lintel of 20cm thick should be provided at midst of the height of the block partition over the entire length. Including scaffolding and reinforcement of 4f 12 and stirrups of 1f 8 every 20 cm.</t>
  </si>
  <si>
    <t xml:space="preserve">  Rates for stonework shall include for:</t>
  </si>
  <si>
    <t>     4.     Shaping of the apparent faces of stones as per Drawings and the Instructions of the Engineer.</t>
  </si>
  <si>
    <t>     5.     All special pieces such as corners, jambs, pieces around windows and doors and the like.</t>
  </si>
  <si>
    <t>     6.     Fabricated wire mesh, dowels, hangers and all tying and fixing tools for stone cladding works.</t>
  </si>
  <si>
    <t>     7.     Laying stones including coursing, bonding, and all mortar joints.</t>
  </si>
  <si>
    <t>     8.     Works of all classifications in any location.</t>
  </si>
  <si>
    <t>     9.     Face or surface finishing including all openings, returns, reveals and the like.</t>
  </si>
  <si>
    <t>    10.    Rough and fair cutting,</t>
  </si>
  <si>
    <t>    11.    Tying to backing material.</t>
  </si>
  <si>
    <t>    12.    Concrete and block backing where included with stonework item.</t>
  </si>
  <si>
    <t>    13.    Cutting or leaving holes, chases, grooves, mortises, sinking and the like, and making good</t>
  </si>
  <si>
    <t>    14.    Cutting and pinning or building in ends of lintels, steps, timbers, rails, brackets, steel sections and the like, and making good.</t>
  </si>
  <si>
    <t>    15.    Pointing including cleaning of stones, scaffolding and dismantling the same and all incidentals.</t>
  </si>
  <si>
    <t>    16.    Lintels and other reinforced concrete elements including reinforcement except those elements specified in separate items in the Bills of Quantities.</t>
  </si>
  <si>
    <t>    17.    Steel Mesh used for Stone Cladding is Included in Unit Price and no Allowance Will be made For Not Special Measurement Method.</t>
  </si>
  <si>
    <t>Plastering to all areas shall be measured net in squared meters including openings which are less than 0.25 squared meter in area. The plaster doors and windows sills shall not be subjected to measurement, these are deemed to be included in the plastering of the relevant facades, ceiling and walls.</t>
  </si>
  <si>
    <t>B) Rates</t>
  </si>
  <si>
    <t>     1.     Supply and storage of cement &amp; Lime.</t>
  </si>
  <si>
    <t>     2.     Supply and storage of aggregates, sand  and water,</t>
  </si>
  <si>
    <t>     3.     Clearing of walls and other elements to be plastered and spraying with water,</t>
  </si>
  <si>
    <t xml:space="preserve">     4.     Installation of scaffolding and dismantling the same,  </t>
  </si>
  <si>
    <t>     5.     Mixing and applying plastering to any surface, location, area, width and height,</t>
  </si>
  <si>
    <t>     6.     Plastering to jambs and reveals of openings, side of columns, window sills,…etc.</t>
  </si>
  <si>
    <t>     7.     All narrow widths for taking out joints on block walls or backing concrete face for key, for making good to frames around pipes and other fittings,</t>
  </si>
  <si>
    <t>     8.     Making good around steel sections, pipes, tubes, bars, brackets, outlets and the like,</t>
  </si>
  <si>
    <t>     9.     Curing,</t>
  </si>
  <si>
    <t>    10.    Expanded metal lath, corner mesh, angle beads at all corners and plaster stops at openings, edges, expansion joints, sills,…etc. and where ever needed and according to the instructions of the Engineer,</t>
  </si>
  <si>
    <t>    11.    Labour and all incidentals required as specified and/or detailed in Specifications and Drawings.</t>
  </si>
  <si>
    <t>     1.     Sizes of timber given in the Bills of Quantities are finished sizes and shall be as per Drawings,</t>
  </si>
  <si>
    <t>     2.     Sizes of doors and other items mentioned in the Bills of Quantities shall allow for tolerance to suit the structural openings as per Drawings,</t>
  </si>
  <si>
    <t>     3.     Wooden doors and pair of doors shall be measured in number or in squared meters for the structural opening or as mentioned otherwise in the Bills of Quantities,</t>
  </si>
  <si>
    <t>     4.     Pinwoods shall be measured in number or in squared meters as mentioned in the Bills of Quantities.</t>
  </si>
  <si>
    <t>     5.     Wall protection wooden rails shall be measured in linear meter,</t>
  </si>
  <si>
    <t>     6.     Cloth hangers and hanger wooden base shall be measured in number or in linear meter as stated in the Bills of Quantities.</t>
  </si>
  <si>
    <t xml:space="preserve">  Rates for carpentry and joinery work shall include for:</t>
  </si>
  <si>
    <t>     1.     Labour,</t>
  </si>
  <si>
    <t>     2.     Shop drawings,</t>
  </si>
  <si>
    <t>     3.     Any length of timber,</t>
  </si>
  <si>
    <t>     4.     Joints in the running length of timber,</t>
  </si>
  <si>
    <t>     5.     Raking, curved or circular work and labours,</t>
  </si>
  <si>
    <t xml:space="preserve">     6.     Frames, architrave, pen holders (in Pinwoods) and other holders and kick plates, </t>
  </si>
  <si>
    <t>     7.     Maintenance of  plastering and tiling needed after or before fixation.</t>
  </si>
  <si>
    <t>     8.     Forming holes, angles, ends, mitres, rebates, splayed edges, grooves, chamfers, scribed edges, rounded edges, rounded corners, notches, sinkings, fitted ends, far ends and the like,</t>
  </si>
  <si>
    <t xml:space="preserve">    10.    Forming mouldings, </t>
  </si>
  <si>
    <t xml:space="preserve">    11.    Nosing, bed moulds, margins, and the like, </t>
  </si>
  <si>
    <t>    12.    Facing and edging to Pinwoods,</t>
  </si>
  <si>
    <t>    13.    Bedding and painting,</t>
  </si>
  <si>
    <t>    14.    Grounds, blockings and backings,</t>
  </si>
  <si>
    <t xml:space="preserve">    15.    Plugging concrete, block work, and stonework, and making good, </t>
  </si>
  <si>
    <t>    16.    Ironmongery including cylindrical locks, handles, stoppers, screws, temporarily fixing, re-fixing, oiling and adjusting,</t>
  </si>
  <si>
    <t xml:space="preserve">    17.    Providing min. (3) three keys for each lock including tagging, </t>
  </si>
  <si>
    <t>    18.    Hardware including nails, screws, dowels, cramps and the like,</t>
  </si>
  <si>
    <t xml:space="preserve">    19.    Steel legs, brackets, bearers and other supports including painting, </t>
  </si>
  <si>
    <t>    20.    Glass and glazing including cutting to size and putty,</t>
  </si>
  <si>
    <t>    21.    Fly screening including cutting to size,</t>
  </si>
  <si>
    <t xml:space="preserve">    22.    Preparing surfaces to receive finishes, </t>
  </si>
  <si>
    <t>    23.    Painting, varnishing, polishing, oiling, and the like, to any area or width in any location including work in multi colors and cutting in edges.</t>
  </si>
  <si>
    <t>Fabrication notes:-</t>
  </si>
  <si>
    <t>Shelves &amp; Cabinets Fabrication:</t>
  </si>
  <si>
    <t xml:space="preserve"> Rates for metalwork shall include for:</t>
  </si>
  <si>
    <t xml:space="preserve">     2.     Preparing shop drawings, </t>
  </si>
  <si>
    <t>     3.     Cutting,</t>
  </si>
  <si>
    <t>     4.     Assembling,</t>
  </si>
  <si>
    <t>     5.     Welding grinding and joining,</t>
  </si>
  <si>
    <t>     7.     Bedding and painting,</t>
  </si>
  <si>
    <t xml:space="preserve">     8.     Frames, including galvanized steel frames for Aluminum windows and architrave, </t>
  </si>
  <si>
    <t>     9.     Lugs, plugs, holdfasts and the like,</t>
  </si>
  <si>
    <t>    10.    Gaskets, sashes, double weather strips and external and internal silicon filling around frames,</t>
  </si>
  <si>
    <t xml:space="preserve">    11.    Ironmongery including locks, stoppers, handles, temporarily fixing, refixing, oiling and adjusting, </t>
  </si>
  <si>
    <t>    12.    Providing Min. (3) Three  keys for each lock and padlock including tagging,</t>
  </si>
  <si>
    <t>    13.    Hardware including cramps, dowels and the like,</t>
  </si>
  <si>
    <t>    14.    Glass and glazing including cutting to size, putty and rubber,</t>
  </si>
  <si>
    <t xml:space="preserve">    15.    Preparing surfaces for and painting one coat of primer before fixing, </t>
  </si>
  <si>
    <t>    17.    Painting to any area or width in any location including work in multi colors and cutting in edges.</t>
  </si>
  <si>
    <t>    18.    All other accessories and incidentals required to execute the work.</t>
  </si>
  <si>
    <t>     1.     All tiling works (terrazzo, ceramics, marble and Porcelain) shall be measured net in squared meters and the rate shall include skirting.  Skirting will not be included in the measurements..</t>
  </si>
  <si>
    <t xml:space="preserve">     3.     Marble works for sills for windows and other openings shall be measured in linear meter or in squared meter as stated in the Bills of Quantities, </t>
  </si>
  <si>
    <t>     4.     Marble works for urinals shall be measured in number,</t>
  </si>
  <si>
    <t>     6.     Marble works for stair flight’s skirting shall be included in (2) above.</t>
  </si>
  <si>
    <t xml:space="preserve"> (1) Rates for finishes shall include for:</t>
  </si>
  <si>
    <t xml:space="preserve">     2.     Supply and storage of aggregates and water, </t>
  </si>
  <si>
    <t xml:space="preserve">     3.     Mixing, </t>
  </si>
  <si>
    <t xml:space="preserve">     4.     Hacking concrete, applying cement slurry or raking out joints of blockwork to form key, </t>
  </si>
  <si>
    <t xml:space="preserve">     5.     Application to any surface, </t>
  </si>
  <si>
    <t xml:space="preserve">     6.     Any width or area, </t>
  </si>
  <si>
    <t>     7.     Any location and any height,</t>
  </si>
  <si>
    <t>     8.     Beds, bedding and backing,</t>
  </si>
  <si>
    <t>     9.     Finish to surface,</t>
  </si>
  <si>
    <t xml:space="preserve">    10.    Finish to edges and arises, </t>
  </si>
  <si>
    <t>    11.    Grouting and pointing,</t>
  </si>
  <si>
    <t xml:space="preserve">    12.    Making good around steel sections, pipes, tubes, bars, brackets, outlets and the like, </t>
  </si>
  <si>
    <t xml:space="preserve">    13.    Finish to falls, cross falls and currents, </t>
  </si>
  <si>
    <t>    14.    Forming bays including joints,</t>
  </si>
  <si>
    <t>    15.    Treating surfaces with dust proofer, hardener and the like,</t>
  </si>
  <si>
    <t>    16.    Ends, intersections, angles, ramps, and the like on skirting,</t>
  </si>
  <si>
    <t>    17.    Forming rounded top edges and coves at bottom on skirting,</t>
  </si>
  <si>
    <t>    18.    Curing.</t>
  </si>
  <si>
    <t>(2) Rates for floor tiling: In addition to the related items stated above the rates for floor tiling shall also include:</t>
  </si>
  <si>
    <t>     1.     Supply, store and cure of tiles,</t>
  </si>
  <si>
    <t>     2.     Bedding and loining in cement and sand mortar</t>
  </si>
  <si>
    <t>     3.     Sand or concrete filling as required by the Specifications,</t>
  </si>
  <si>
    <t>     4.     Pointing and grouting with white cement,</t>
  </si>
  <si>
    <t>     5.      Forming holes,</t>
  </si>
  <si>
    <t>     6.     Forming grooves.</t>
  </si>
  <si>
    <t>     7.     On site mechanical grinding and polishing.</t>
  </si>
  <si>
    <t>(3) Rates for wall tiling: In addition to the related items stated above the rates for wall tiling shall also include:</t>
  </si>
  <si>
    <t xml:space="preserve">     1.     Supply, store and cure of tiles  </t>
  </si>
  <si>
    <t>     2.     Plastering,</t>
  </si>
  <si>
    <t>     3.     Cutting and patching around the services and other openings,</t>
  </si>
  <si>
    <t>     4.     Mortar,</t>
  </si>
  <si>
    <t>     5.     Purpose made tiles including rounded edge tiles and bullnosed tiles.</t>
  </si>
  <si>
    <t>     6.     Grouting, grinding, and cleaning.</t>
  </si>
  <si>
    <t>     1.     All finishes shall be measured superficially net unless otherwise stated clearly.</t>
  </si>
  <si>
    <t>     2.     All finishes, except triangular shaped fillets and cement and sand lining to gutters, shall be measured superficially.</t>
  </si>
  <si>
    <t>(B) Rates</t>
  </si>
  <si>
    <t xml:space="preserve"> (1)  Rates for cement and sand work shall include for :</t>
  </si>
  <si>
    <t xml:space="preserve">     1.     Supply and storage of cement. </t>
  </si>
  <si>
    <t xml:space="preserve">     4.     Hacking concrete, applying cement slurry or raking out joints of block work to form key, </t>
  </si>
  <si>
    <t>     7.     Finish to surface,</t>
  </si>
  <si>
    <t>     8.     Finish to falls, cross falls and currents,</t>
  </si>
  <si>
    <t xml:space="preserve">     9.     Forming bays including joints, </t>
  </si>
  <si>
    <t>    10.    Finish to edges and arises,</t>
  </si>
  <si>
    <t>    11.    Making good around steel sections, pipes, tubes, bars, brackets, outlets, and the like,</t>
  </si>
  <si>
    <t>    12.    Ends, intersections, ramps, and the like, on fillets,</t>
  </si>
  <si>
    <t>(2)  Rates for waterproofing shall include for :</t>
  </si>
  <si>
    <t xml:space="preserve">     1.     Preparation of surface, </t>
  </si>
  <si>
    <t>     2.     Any area or width,</t>
  </si>
  <si>
    <t xml:space="preserve">     3.     Cutting in edges. </t>
  </si>
  <si>
    <t>     4.     Over laps, priming and treatment at the corners and floor drains.</t>
  </si>
  <si>
    <t>     5.     Dressing over parapets and stub columns including forming groove to receive edge of plasticised bitumen membrane and sealing with elastic sealer.</t>
  </si>
  <si>
    <t>(3)  Rates for roof sheets shall include for :</t>
  </si>
  <si>
    <t>     1.     Side and end laps, Fittings including bolts, hook bolts, screws and washers,</t>
  </si>
  <si>
    <t>     2.     Sheets of any width or length.</t>
  </si>
  <si>
    <t>     1.     All plumbing work, except rainwater pipes and water supply pipe work in water points, shall be measured by number.</t>
  </si>
  <si>
    <t>     2.     Rainwater pipes shall be measured run over fittings.</t>
  </si>
  <si>
    <t>     3.     Pipe work in frames to shading sheds shall be measured run over fittings.</t>
  </si>
  <si>
    <t>     4.     Water supply pipe works, water distribution pipe works shall be measured each as lump sum.</t>
  </si>
  <si>
    <t xml:space="preserve"> (1)  Rates generally shall include for :</t>
  </si>
  <si>
    <t>     1.     Shop drawings,</t>
  </si>
  <si>
    <t>     2.     Cutting and forming all chases, recesses, holes, and the like,</t>
  </si>
  <si>
    <t>     3.     Pipe sleeves,</t>
  </si>
  <si>
    <t>     4.     Building of concrete and/or brick ducts in floors, walls …etc.,</t>
  </si>
  <si>
    <t>     5.     Excavation, forming of trenches for services, concreting, bedding and back filling and ramming after laying,</t>
  </si>
  <si>
    <t>     6.     Fixing brackets, clips, holder bats, hangers, and the like,</t>
  </si>
  <si>
    <t xml:space="preserve">     7.     Temporary and final fixing, </t>
  </si>
  <si>
    <t>     8.     Nails, screws, bolts, nuts, washers, holes, plugs, sleeves and the like,</t>
  </si>
  <si>
    <t>     9.     Building in or cutting and pinning,</t>
  </si>
  <si>
    <t xml:space="preserve">    10.    Testing and drawings, </t>
  </si>
  <si>
    <t xml:space="preserve">    11.    Painting, </t>
  </si>
  <si>
    <t>    12.    All work of other trades in connection with plumbing work including all making good.</t>
  </si>
  <si>
    <t>(2) Rates for building of manholes and pits shall include excavation, concrete, benching, plastering, backfilling,  cover and Also rate includes external insulation by bitumeen as per Drawings and Specifications,</t>
  </si>
  <si>
    <t>(3)  Rates for sanitary fittings, isolated taps and gullies shall also include for :</t>
  </si>
  <si>
    <t>     1.     All pipe work in connection therewith and connections thereto including connection to the nearest manhole or gully and to the cold water storage tank.</t>
  </si>
  <si>
    <t>(4)  Rates for pipe work including pipe work in frames to shading sheds shall include for :</t>
  </si>
  <si>
    <t xml:space="preserve">     1.     Joints in the running length, </t>
  </si>
  <si>
    <t>     2.     Nipples, connections, sockets, ferrules, couplings, backnuts, unions, and the like,</t>
  </si>
  <si>
    <t>     3.     Bends, elbows, tees, reducers, access doors, cleaning eyes, blank caps, stop valves, and the like,</t>
  </si>
  <si>
    <t>     4.     Welded joints and connections including grinding,</t>
  </si>
  <si>
    <t>     5.     Lagging and wrapping,</t>
  </si>
  <si>
    <t>     6.     Excavation, bedding and backfilling.</t>
  </si>
  <si>
    <t>     1.     All electrical work shall be measured by number, unless other wise stated.</t>
  </si>
  <si>
    <t>     1.     Shop Drawings</t>
  </si>
  <si>
    <t>     2.     Cutting or forming all chases, recesses, holes, and the like,</t>
  </si>
  <si>
    <t>     3.     Conduit sleeves,</t>
  </si>
  <si>
    <t>     4.     Fixing brackets, clips, holderbats, hangers and the like,</t>
  </si>
  <si>
    <t>     5.     Temporary and final fixing,</t>
  </si>
  <si>
    <t>     6.     Excavation for and lying of cable carrying pipes, bedding, concreting, backfilling and compacting,</t>
  </si>
  <si>
    <t>     7.     Building of manholes, pits, etc.,</t>
  </si>
  <si>
    <t>     8.     Building of concrete and/or brick ducts,</t>
  </si>
  <si>
    <t>     9.     Nails, screws, bolts, nuts, washers, holes, plugs, and the like,</t>
  </si>
  <si>
    <t xml:space="preserve">    10.    Building in or cutting and pinning, </t>
  </si>
  <si>
    <t>    11.    Testing and drawings,</t>
  </si>
  <si>
    <t>    12.    Painting,</t>
  </si>
  <si>
    <t>    13.    Excavation, forming of trenches, bedding, backfilling and compacting,</t>
  </si>
  <si>
    <t>    14.    All work of other trades in connection with electrical work including all making good.</t>
  </si>
  <si>
    <t>(2)  Rates for fittings, switches, and fuse boards shall include for :</t>
  </si>
  <si>
    <t xml:space="preserve">     1.     Conduit and wiring to and between fittings, switches, and fuse boards (except connections to supply company’s main) including all fittings, boxes, connectors and the like and making connections, </t>
  </si>
  <si>
    <t>     2.     Lamps, bulbs, tubes and the like,</t>
  </si>
  <si>
    <t>     3.     Plates and covers.</t>
  </si>
  <si>
    <t>(3)  The rate for the connection to the supply company’s main shall include for:</t>
  </si>
  <si>
    <t xml:space="preserve">     1.     All the supply company’s charges for making the connection to the main, </t>
  </si>
  <si>
    <t>     2.     Wiring or cabling between the supply company’s main and the distribution board,</t>
  </si>
  <si>
    <t xml:space="preserve">     3.     Underground conduit and junction boxes including excavation, bedding and backfilling, </t>
  </si>
  <si>
    <t>     4.     Poles including insulators.</t>
  </si>
  <si>
    <t>     1.     Glass and glazing work is included within the items in which the glass is fixed and will not be measured separately.</t>
  </si>
  <si>
    <t xml:space="preserve">    Rates for glass and glazing work shall include for:</t>
  </si>
  <si>
    <t xml:space="preserve">     1.     Any size, shape and area, </t>
  </si>
  <si>
    <t>     2.     Glazing to wood or metal,</t>
  </si>
  <si>
    <t xml:space="preserve">     3.     Bedding edges, </t>
  </si>
  <si>
    <t>     4.     Labours to edges,</t>
  </si>
  <si>
    <t xml:space="preserve">     5.     Drilling holes and grinding </t>
  </si>
  <si>
    <t>     1.     Painting and decorating to walls, ceilings and the like shall be measured net in squared meters,</t>
  </si>
  <si>
    <t xml:space="preserve">     2.     Painting and decorating to all other surfaces, inter alia, The doors and windows sills shall not be subjected to measurement as these are deemed to be included in the painting rates of the relevant facades, ceiling and walls. </t>
  </si>
  <si>
    <t xml:space="preserve"> (B)  Rates</t>
  </si>
  <si>
    <t xml:space="preserve">    Rates for painting and decorating work shall include for:</t>
  </si>
  <si>
    <t>     1.     Preparation of surface including puttying, sealing and priming,</t>
  </si>
  <si>
    <t>     3.     Any location,</t>
  </si>
  <si>
    <t>     4.     Work in multi colors,</t>
  </si>
  <si>
    <t>     5.     Cutting in edges,</t>
  </si>
  <si>
    <t>A)     Measurement:</t>
  </si>
  <si>
    <t>     1.     Base course works shall be measured net in squared meter or in tons as specified in the Bills of Quantities in case of base course works are not included in the asphalt works.</t>
  </si>
  <si>
    <t>     2.     Asphalt works shall be measured net in squared meter.</t>
  </si>
  <si>
    <t>B)     Rates:</t>
  </si>
  <si>
    <t>Rates for base course and asphalt works shall include for:</t>
  </si>
  <si>
    <t>     2.     Supply and storage of base course materials,</t>
  </si>
  <si>
    <t>     3.     Spreading, leveling, watering and compacting the base course to receive asphalt,</t>
  </si>
  <si>
    <t>     4.     Supply and apply asphalt concrete,</t>
  </si>
  <si>
    <t>     5.     Spreading by using Finisher,</t>
  </si>
  <si>
    <t>     6.     Compacting,</t>
  </si>
  <si>
    <t>     7.     Trimming, cutting and making good around edges, openings, corners and trenches.</t>
  </si>
  <si>
    <t>A)   Measurements:</t>
  </si>
  <si>
    <t>Curbstone works shall be measured in linear meter.</t>
  </si>
  <si>
    <t>B)   Rates:</t>
  </si>
  <si>
    <t>     1.     Labour.</t>
  </si>
  <si>
    <t>     2.     Supply and storage of aggregates. Cement and water.</t>
  </si>
  <si>
    <t>     3.     Supply and storage of curbstone.</t>
  </si>
  <si>
    <t>     4.     Excavation in all kinds of soil including rocks, concrete and asphalt.</t>
  </si>
  <si>
    <t>     5.     Supply and cast of blinding concrete as per Specifications.</t>
  </si>
  <si>
    <t>     6.     Struts.</t>
  </si>
  <si>
    <t>     7.     Laying curbstone including mortar.</t>
  </si>
  <si>
    <t>     8.     Backfilling, leveling, watering and compacting.</t>
  </si>
  <si>
    <t>     9.     Pointing and grouting.</t>
  </si>
  <si>
    <t>    10.    Lowering curbs as entrance and ramps and where requested by the Engineer.</t>
  </si>
  <si>
    <t>A)   Measurements</t>
  </si>
  <si>
    <t>     1.      Unless otherwise stated, old materials shall be understood to become the property of the contractor and shall be cleared away. Old materials required to remain the property of the Owner shall be so described; setting aside and storing of such materials shall be given in the description.</t>
  </si>
  <si>
    <t xml:space="preserve">     2.     Removing individual fittings, fixtures, engineering installations or the like from an existing structure shall be given as an item, stating the size, or enumerated. </t>
  </si>
  <si>
    <t>     3.     Those required to be set aside for reaffixing shall be so described.</t>
  </si>
  <si>
    <t>     4.     Removing finishings or coverings to existing structures shall be given as Items, indicating the quantity, or in square meters. Stating the nature of the finishing or coverings.</t>
  </si>
  <si>
    <t>     5.     Demolishing individual structure, or part thereof, shall be given as an item, stating the dimensions. Alternatively, demolishing all structures on site may be given one item.</t>
  </si>
  <si>
    <t xml:space="preserve">     6.     Cutting opening in existing structures and alterations to existing structures shall be given either as an item or a number. Stating the size of the opening and the type and thickness of the existing structure. </t>
  </si>
  <si>
    <t>     7.     Making good all work damaged shall be understood to be included. The provision of new lintels shall be included in the description of such work. The provision of temporary screens and coverings to protect the existing structure shall be understood to be included in the demolition and alteration items.</t>
  </si>
  <si>
    <t>     8.      Shoring incidental to demolitions and alterations, together with clearing away and making good all work damaged shall be understood to be included. Shoring, other than that incidental to demolitions and alterations. Shall be given as an item stating the location; clearing away and making good all work damaged shall be understood to be included.</t>
  </si>
  <si>
    <t>B)   Rates</t>
  </si>
  <si>
    <t>Rates shall include for:</t>
  </si>
  <si>
    <t>     1.     Labor, materials and plant.</t>
  </si>
  <si>
    <t>     2.     Temporary propping or shoring incidental to the Work.</t>
  </si>
  <si>
    <t>     3.     Protection of adjacent buildings.</t>
  </si>
  <si>
    <t>     4.     Temporary screens and protection of remaining finishings and structures.</t>
  </si>
  <si>
    <t>     5.     Clearing all debris from site.</t>
  </si>
  <si>
    <t>     6.     Making good finishes and structures.</t>
  </si>
  <si>
    <t>     7.     Disposal of old materials by Contractor unless otherwise stared in the description.</t>
  </si>
  <si>
    <t>     8.     Removal of old materials to Owner store where these are to be retained by the Owner.</t>
  </si>
  <si>
    <t xml:space="preserve">     9.     Price to Includes safe dismantle of  existing doors, windows, electrical, or plumbing fixtures, Sicoreete ... Etc. and handling them to the owner. </t>
  </si>
  <si>
    <t xml:space="preserve">     10.   As well as any items need to dismantle and rearrange or fixing such water tanks or electrical source.. Etc </t>
  </si>
  <si>
    <t>(B)  Rates:</t>
  </si>
  <si>
    <t>(A)       Measurements</t>
  </si>
  <si>
    <t>4.     Distortion index – Min. 5.5.</t>
  </si>
  <si>
    <t>5.     Stiffness index ( row call ) – Min. 10 only for lime stones used in ground texture &amp; exposed to traffic movements.</t>
  </si>
  <si>
    <t>6.     Crushing index ( Megapaskal ) – Min. 55.</t>
  </si>
  <si>
    <t>7.     Cutting, shaping and building of stone shall be in straight angles, no twisting, distortion or uneven sizes shall be allowed. All cuttings shall be made using Manjal.</t>
  </si>
  <si>
    <t>1.     Measurement of all types shall be in Meter Square, for the net dimensions of the vertical plan of the elevations excluding openings of any area.  No measurement will be made for any recesses, projections or sides of stone pieces.</t>
  </si>
  <si>
    <t>2.     Thickness given refers to the nominal thickness or the thickness shown on the Drawing.</t>
  </si>
  <si>
    <t>3.     Rubble stone walls shall be measured by volume.</t>
  </si>
  <si>
    <t>4.     Stone facing for drop beams of the suspended slabs will be measured same as the item of stone walls unless otherwise specified in the Bills of quantities.</t>
  </si>
  <si>
    <t>5.     Measurement of door and window jambs and reveals, corner peaces, and the like is not applicable. The stone facades (either built or clad) shall be measured according to their vertical elevations excluding the openings. Neither the projections (including the sides of the stone cladded columns..etc) nor the recesses from the relevant facades shall be subjected to measurement as these are deemed to be included in the unit rates of the relevant stone works. No extra over shall be given to stone angles (If Any) or any other special stone piece (If Any) deemed necessary to properly complete the works according to the drawings and specifications.</t>
  </si>
  <si>
    <t xml:space="preserve">6.     No allowances shall be made for stone pieces in any shape. (If Any) No allowances or extra rates shall be considered for stone courses in lintels, overhanging slabs and roof slab courses. </t>
  </si>
  <si>
    <t>2.     Specific gravity ( kg/m3 ) – Min. 2600.</t>
  </si>
  <si>
    <t>3.     Water absorption ( % ) – Max. 1%.</t>
  </si>
  <si>
    <t>    18.     Mortar  and  backing  concrete  (reinforced  concrete and/or cement blocks and plain concrete).</t>
  </si>
  <si>
    <t>    19.     Galvanized steel ties, dowels, hangers, steel mesh and all tying tools. Erecting and dismantling of scaffoldings.</t>
  </si>
  <si>
    <t>    20.     3 cm Spray Foam for insulation between reinforced concrete and concrete blocks for walls, between slabs &amp; tiles for floors, and between block and  slab for  roof. The technical specifications Of Spray Foam to be as bellow:</t>
  </si>
  <si>
    <t>1-  Density: 28-35Kg/m3.</t>
  </si>
  <si>
    <t>2-  Long – term water absorption: &lt; 2%</t>
  </si>
  <si>
    <t>3-  Closed cell structure : &gt; 90%</t>
  </si>
  <si>
    <t>4-  Fire performance construction material class:B2</t>
  </si>
  <si>
    <t>5-  Thermal conductivity (design value):0.028W/(m.k)</t>
  </si>
  <si>
    <t>6-  Impermeability to water (at 0.6 bar): water proof</t>
  </si>
  <si>
    <t>7-  Compressive strength(10%compression): 0.15-0.20N/mm2</t>
  </si>
  <si>
    <t>(C)  Stone Specifications (In addition to what specified in Technical Specifications):</t>
  </si>
  <si>
    <t>QTY.</t>
  </si>
  <si>
    <t>Amount of Discount or Addition</t>
  </si>
  <si>
    <t>Percentage (%) of Discount or Addition</t>
  </si>
  <si>
    <t>CUMULATIVE TOTAL CARRIED TO SUMMARY (In Words)</t>
  </si>
  <si>
    <t>Date</t>
  </si>
  <si>
    <t>Contractor Name &amp; Title</t>
  </si>
  <si>
    <t>Stamp &amp; Signature</t>
  </si>
  <si>
    <t>2-  Thickness given refer to the thickness shown on the drawings and no allowance will be made for any additional thickness due to uneven or bad workmanship.</t>
  </si>
  <si>
    <t>1-  Block work shall be measured net in squared meters. No deductions will be made for voids or openings of less than 0.5 square meters in area.</t>
  </si>
  <si>
    <t xml:space="preserve">3-  For the main building, prices of the reinforced concrete lintels, sills and beams over the length of the block walls are included in the rates of the block works </t>
  </si>
  <si>
    <t>4-  For toilet block, prices of the reinforced concrete lintels, sills and beams over the length of the block walls are included in the rates of the block works.</t>
  </si>
  <si>
    <t>(C)  Block Works Specifications (In addition to what specified in Technical Specifications):</t>
  </si>
  <si>
    <t xml:space="preserve">1.     All works of this bill shall be of Concrete blocks Grade 35 of high quality standards and as per specifications. </t>
  </si>
  <si>
    <t>5-  The R.C. wall for room entrances (If any) shall be measured as concrete blocks of 20 cm.</t>
  </si>
  <si>
    <t>Cement and mortar.</t>
  </si>
  <si>
    <t>Galvanized angles butter fly ties at joints and between walls in cavity walls.</t>
  </si>
  <si>
    <t>Concrete   filling   at   all   ends   including reinforcing steel to cavities at quoins and door and  window  openings,  reveals,  sills  for windows and the like.</t>
  </si>
  <si>
    <t>R.C. Door jambs for doors as per detailed drawings.</t>
  </si>
  <si>
    <t>Lintels and bond beams to the full length of the wall, min 20 cm. High and in the same wall thickness  of  reinforced  concrete  grade  B-200 with due reinforcement steel, on top of doors and windows or as specified per drawings.</t>
  </si>
  <si>
    <t>Window  jambs  of  min.  20  cm  width  and  in same wall thickness to full height of window and 10cm window jambs for internal windows as shown in the drawings.</t>
  </si>
  <si>
    <t>R.C. lintels of min. 20 cm width and sink height in same wall thickness to full length of the wall to fix sinks on where ever exist</t>
  </si>
  <si>
    <t>FORWARDED TOTAL (FROM PREVIOUS PAGE)</t>
  </si>
  <si>
    <t>-  Contractor Shall Stamp and Sign all BoQs Pages.</t>
  </si>
  <si>
    <t xml:space="preserve">  Rates for Plastering shall include for:</t>
  </si>
  <si>
    <t>    12.    The price shall include all narrow widths, for taking out joints on block walls or backing concrete face for key, for making good to  frames  around  pipes  and  other  fittings , plastering to jambs and reveals of openings,  window sills; all of which shall not be measured as plastering .</t>
  </si>
  <si>
    <t xml:space="preserve">    13.     Price shall also include Expanded metal lath, corner mesh, angle beads at all corners for the entire height, and plaster stops at opening edges, expansion joints, sills, labor, curing, erecting and dismantling of scaffoldings, additives, pigments and all incidentals required as specified and / or detailed on the Drawings. </t>
  </si>
  <si>
    <t>COVER PAGE</t>
  </si>
  <si>
    <t>PAGES</t>
  </si>
  <si>
    <t>PROJECT TITLE:</t>
  </si>
  <si>
    <t>BILL NO. (08)</t>
  </si>
  <si>
    <t>STEEL AND ALUMINUM WORKS</t>
  </si>
  <si>
    <t>BILL NO. (11)</t>
  </si>
  <si>
    <t>BILL NO. (12)</t>
  </si>
  <si>
    <t xml:space="preserve"> Introduction:</t>
  </si>
  <si>
    <t>Bills of Quantities:</t>
  </si>
  <si>
    <t>Pricing:</t>
  </si>
  <si>
    <t>Quantities:</t>
  </si>
  <si>
    <t>Items in Bills of Quantities</t>
  </si>
  <si>
    <t>Measurement</t>
  </si>
  <si>
    <t>Descriptions</t>
  </si>
  <si>
    <t>Abbreviations.</t>
  </si>
  <si>
    <t>Definitions</t>
  </si>
  <si>
    <t>Protection.</t>
  </si>
  <si>
    <t>Shop Drawings / coordinated drawings.</t>
  </si>
  <si>
    <t>As Built Drawings.</t>
  </si>
  <si>
    <t xml:space="preserve"> Cutting and Patching.</t>
  </si>
  <si>
    <t>Excavation:</t>
  </si>
  <si>
    <t>Concrete Work</t>
  </si>
  <si>
    <t xml:space="preserve"> Block Work</t>
  </si>
  <si>
    <t xml:space="preserve"> Stone Work</t>
  </si>
  <si>
    <t>Stone Work</t>
  </si>
  <si>
    <t xml:space="preserve">Plastering </t>
  </si>
  <si>
    <t xml:space="preserve"> Carpentry And Joinery Work</t>
  </si>
  <si>
    <t>     9.     Cutting and fitting around obstructions,  &amp; Cutting and fitting around obstructions, Bedding and painting.</t>
  </si>
  <si>
    <t>    24.  Frames, architrave, Pens holders and 20 cm. high “U” shape kick plates..</t>
  </si>
  <si>
    <t>    25.  Allowance for plastering and tiling and the like.</t>
  </si>
  <si>
    <t>    26. Grounds, blocking and backings.</t>
  </si>
  <si>
    <t>    27. Providing and fixing wall mounted wooden keys cabinet, (70X70X10) cm. varnish finished with all ironmongery including cylindrical lock.</t>
  </si>
  <si>
    <t>    28. Providing and fixing Room Title Plate with Arabic and Braille Letter, aluminum (30X20) cm. mounted on wooden plate (35X25) with varnish finish for all rooms.</t>
  </si>
  <si>
    <t>    29.Steel legs, brackets, bearers and other supports including painting.</t>
  </si>
  <si>
    <t>    30.  Fingers Protectors for  Doors are Included in unit price.</t>
  </si>
  <si>
    <t>Carpentry And Joinery Work</t>
  </si>
  <si>
    <t>Metal ( Steel and Aluminum ) Works</t>
  </si>
  <si>
    <t>Steel &amp; Aluminum works shall be measured in number, Meter run, lump sum, and meter square for structural opening (as mentioned in each related item).in  Bills of Quantities.</t>
  </si>
  <si>
    <t>     6.     Drilling, counter sinking, screwing, bolting and riveting. Lugs, plugs, holdfasts and the like.</t>
  </si>
  <si>
    <t xml:space="preserve">    16.    Sealing and Painting to any area or width in any location including work in multicolor and cutting in edges. </t>
  </si>
  <si>
    <t>    19.   Fixed Rubber used for connection of frames in Any Corners , Also in four sides of architrave.</t>
  </si>
  <si>
    <t>    20.  Glass and glazing to be 6.38mm thick laminated glass (3+0.38+3mm) for double glass, and 6mm thick laminated glass for single glass, with color as directed by the engineer, including cutting to size, putty and rubber with “U “ shape. Preparing surfaces for painting one coat of primer before fixing.</t>
  </si>
  <si>
    <t>    21.  Rates shall include also providing, mounting and fixing in place “Project Title” of metal Prominent letters (black hammer paint), of 50 cm height. The contractor to provide shop drawing for the letter shape, size, and distribution within the supposed space shown in elevation.</t>
  </si>
  <si>
    <t>    22.  Fingers Protectors for  Doors are Included in unit price.</t>
  </si>
  <si>
    <t>Tilling, Flooring And Marble:</t>
  </si>
  <si>
    <t>     2.     Marble works for steps and treads of stairs shall be measured in linear meter. The tread, the riser, flight skirting and water stop shall all be measured as a single unit in linear meter.</t>
  </si>
  <si>
    <t>     5.     Parapet copping shall be measured in linear meter, Or in square meter as stated in the BoQs.</t>
  </si>
  <si>
    <t xml:space="preserve"> Rate shall include preparation of surfaces under tiles (sand and fill), Finnish to falls and cross falls, special tile pieces for edges and the like, tile surface finishing, Plastic spacers. Pointing and cleaning and all incidentals as per specifications.</t>
  </si>
  <si>
    <t>     1.     Supply and storage of Materials in any types.</t>
  </si>
  <si>
    <t>    19.    Rates shall include also providing and mounting in place “Departments Title Marble Plate” of white Carrara marble polished, finished and engraved in the design provided by Hospital (dimensions 70cm high x100cm wide).</t>
  </si>
  <si>
    <t>    20.    Terrazzo tiles mix shall not exceed 1:3.</t>
  </si>
  <si>
    <t>    21.    Pointing with antibacterial  cement</t>
  </si>
  <si>
    <t>Roof Finishes :</t>
  </si>
  <si>
    <t>     3.     All finishes, include triangular shaped fillets except cement and sand lining to gutters, shall be measured on the slab surface only, parapets and column stubs to be included in the price and not to be measured.</t>
  </si>
  <si>
    <t>     4.     Cement and sand lining to gutters shall be measured in linear meter, unless other wise stated clearly.</t>
  </si>
  <si>
    <t>     5.    Measurement  for  concrete  screed  and  waterproofing shall be for horizontal projection of roof area as calculated on roof plan between plastered surfaces of parapets and walls only. Corner chamfers and vertical waterproofing shall not be measured. Expansion joint waterproofing shall not be measured, and is included in expansion joint unit prices</t>
  </si>
  <si>
    <t>     13.     Rates for the triangular shaped fillets, cement and sand lining to gutters shall be included in the rate of the finished work.</t>
  </si>
  <si>
    <t>     14.     Rates for cement and sand work shall include for : Hacking concrete, applying cement slurry or raking out joints of block work to form key. Application to any surface.</t>
  </si>
  <si>
    <t>     15.    Finish to surface, to falls, cross-falls and currents. Forming  bays  including  joints.  Finish  to  edges  and arises. Making good around steel sections, pipes, tubes, bars, brackets, outlets, and the like.</t>
  </si>
  <si>
    <t xml:space="preserve">     6.     Rates for waterproofing and roof sheeting shall include for Preparation   of   surface,   cutting   in   edges.   Overlaps priming and treatment at the corners and floor drains. </t>
  </si>
  <si>
    <t>     7.     Dressing  over  parapets  and  stub  columns  including forming groove to receive edge of plasticised bitumen membrane and sealing with elastic sealer.</t>
  </si>
  <si>
    <t>     8.    Side and end laps, Fittings including bolts, hook bolts, screws and washers, Sheets of any width or length.</t>
  </si>
  <si>
    <t xml:space="preserve"> Plumbing Work :</t>
  </si>
  <si>
    <t>     5.     Supply  networks  pipes  To  Tanks,  or    from  on  roof feeding  tanks  to  collectors  shall  be  priced  in  Linear meter.</t>
  </si>
  <si>
    <t>     6.     Water tanks shall be measured in number.</t>
  </si>
  <si>
    <t>     7.     Sanitary Fixtures shall be  measured in number, price to include cold and hot water pipes supply and fittings to collectors, also to include drain supply , fittings connection, to manholes.</t>
  </si>
  <si>
    <t>     8.     Drains, Floor Traps, Clean outs and the like shall be measured in number.</t>
  </si>
  <si>
    <t>     9.     Vents and vertical stacks shall measured in linear meter. Manhole,  Galleys  and  the  like  shall  be  measured  in number.</t>
  </si>
  <si>
    <t>     10.     External sewers pipes shall be measured in linear meter for each individual diameter and material.</t>
  </si>
  <si>
    <t>    13.    Internal sanitary sewers network shall be included in the rates of  sanitary fixtures and appliances.</t>
  </si>
  <si>
    <t>    14.    The Contractor Shall Keep any existing pipling, fixtures &amp; Networks in Good condition, and any harm done by the Contractor shall be fixed upon contractor expanse and any needed adjesment of modification as result of the works stated in this tender the contracotr will do it upon his expase and no allowanse will be made for this kind of works.'</t>
  </si>
  <si>
    <t>    15.    Any existing Mechanical Works in the project which requred to be removed will be removed and no allowance will be made for this work and its total on contractor expanse.</t>
  </si>
  <si>
    <t>    16.    The Contractor shall connect and link the new Mechanical wotks  with existing mechanical works acording to its exact orginal location like Drainm rail Draian Swage,  and water supply … ETC.</t>
  </si>
  <si>
    <t>Rates of all fittings , fixtures , appliances and pipe laying shall include:-</t>
  </si>
  <si>
    <t>1- Supply  of  material,  workmanship,  installation,  testing and commissioning.</t>
  </si>
  <si>
    <t>2- Rates to include also all peace’s and fittings, including by passes , floats, cleaning outlets , automatic vents, vents and stack   covers, valves and non return valves and the like needed to complete works as per specifications. Insulation and painting as called for in specifications. Excavation and cutting for all pipe laying works, bedding back filling and all works connected with pipe laying.</t>
  </si>
  <si>
    <t>3- All ties, sleeves, joints, tie bolts and rods, brackets and the like. Rates to include Workshops, Coordinated and as- built drawings as approved by the Engineer.</t>
  </si>
  <si>
    <t>(C)  Approved Manufacturers list:</t>
  </si>
  <si>
    <t>Electric Water Heater 6 bar  pressure</t>
  </si>
  <si>
    <t xml:space="preserve">Local made with Palestinian Standard Institute Certificate </t>
  </si>
  <si>
    <t>Pumps (Circulation &amp; pressure Pumps)</t>
  </si>
  <si>
    <t>Wilo, Lowara, ITT, Grundfos, Salmson or equivalent</t>
  </si>
  <si>
    <t>Exhaust Fans</t>
  </si>
  <si>
    <t>Sodeca, Sisteven, S&amp;P,Rosenberg ,Vortic  or equivalent</t>
  </si>
  <si>
    <t>Valves For Sanitary fixtures</t>
  </si>
  <si>
    <t xml:space="preserve">CIM, Nil, Giacomini, Tiemme, NTM, Crane, Pegler </t>
  </si>
  <si>
    <t>Expansion Tank</t>
  </si>
  <si>
    <t>Elbi, Zilmet, Aqua system or equivalent</t>
  </si>
  <si>
    <t>Sanitary Fixtures</t>
  </si>
  <si>
    <t>Ideal standard, Roca, Creavit, Vitra , ECE (model upon supervision acceptance) or equivalent</t>
  </si>
  <si>
    <t>Mixers</t>
  </si>
  <si>
    <t>Grohe, ECE, Creavit (model upon supervision acceptance) or equivalent</t>
  </si>
  <si>
    <t>Floor And Roof drain</t>
  </si>
  <si>
    <t>Redi, KG, Martoni or equivalent</t>
  </si>
  <si>
    <t>UPVC pipes</t>
  </si>
  <si>
    <t>Royal – Redi - KG - Martoni.</t>
  </si>
  <si>
    <t>UPVC Fittings</t>
  </si>
  <si>
    <t>All fittings are 10 bar pressure:    Redi, Martoni , KG, Osten Dorf.or equivalent</t>
  </si>
  <si>
    <t>PEX pipes for Hot and cold water</t>
  </si>
  <si>
    <t xml:space="preserve">PN16 - with Palestinian Standard Institute Certificate or equivalent. </t>
  </si>
  <si>
    <t>Cold and Hot water Insulation</t>
  </si>
  <si>
    <t>Vidoflex,  Armo flex.or equivalent.</t>
  </si>
  <si>
    <t>Copper manifolds with branch valve</t>
  </si>
  <si>
    <t>Giacomini, Tiemme, NTM or equivalent.</t>
  </si>
  <si>
    <t>Galvanized steel  pipes Sch.40</t>
  </si>
  <si>
    <t>Sch.40 ASTM 53, seamless</t>
  </si>
  <si>
    <t>Water Tanks</t>
  </si>
  <si>
    <t>Local made with Palestinian Standard Institute Certificate</t>
  </si>
  <si>
    <t>AC Split Units with  COP &gt; 3.6 &amp; nuisance &gt; 38 DB at medium speed</t>
  </si>
  <si>
    <t>Bissan, Gree, Trane, Daikin,  Mitsubishi, Fujistu, Samsung //should have local Authorized Agent//</t>
  </si>
  <si>
    <t>Package Units , AC VRV/VRF System</t>
  </si>
  <si>
    <t>Carrier, Gree, Daikin, Mitsubishi, Fujistu, Samsung //should have local Authorized Agent with five years  experience in Palestine//or equivalent</t>
  </si>
  <si>
    <t>Fittings</t>
  </si>
  <si>
    <t>Crane, flake, Modgal or equivalent</t>
  </si>
  <si>
    <t>Manhole and Manholes cover</t>
  </si>
  <si>
    <t>Hand Spray</t>
  </si>
  <si>
    <t xml:space="preserve">European / American Made </t>
  </si>
  <si>
    <t>Accessories Stainless Steel</t>
  </si>
  <si>
    <t xml:space="preserve">Bobbrick , Mediclinik or equivalent </t>
  </si>
  <si>
    <t>Grilles</t>
  </si>
  <si>
    <t>Cooling industry Corp, Jordan House Factory, Ramallah Grills</t>
  </si>
  <si>
    <t>Automatic Control</t>
  </si>
  <si>
    <t>Honeywell , Johnson Control, Satchwell or equivalent</t>
  </si>
  <si>
    <t>Copper Gas Pipes &amp; gas outlets</t>
  </si>
  <si>
    <t>Wicu , Sagiv, European origin or equivalent</t>
  </si>
  <si>
    <t>High Density Polyethylene (HDPE)</t>
  </si>
  <si>
    <t>Coestilen, Wavin, or equivalent</t>
  </si>
  <si>
    <t>Pressure Gauges, Thermometers</t>
  </si>
  <si>
    <t>Gueger, Spirax Sarco or equivalent</t>
  </si>
  <si>
    <t>Hangers, Anchors &amp; Supports</t>
  </si>
  <si>
    <t>Hilti or equivalent</t>
  </si>
  <si>
    <t>Softener</t>
  </si>
  <si>
    <t>Pentair, Permo or equivalent</t>
  </si>
  <si>
    <t>PVC  Channel</t>
  </si>
  <si>
    <t>Heavy duty/ Polyetheiren - European / American origin</t>
  </si>
  <si>
    <t>Rain Water Floor Drain</t>
  </si>
  <si>
    <t xml:space="preserve"> Electrical Work:</t>
  </si>
  <si>
    <t>     2.     Manholes, handholds and the like shall be measured in number. All Systems and devices shall be in lump sum including installation, testing and commissioning. Rates of fixtures and appliances shall include installation, wiring , switches and conduit works.All conduites above false ceiling is fire proof .</t>
  </si>
  <si>
    <t>(B) Introduction (General Terms):</t>
  </si>
  <si>
    <t>1- All Supplied Materials Should be (factory assembled)  , Grade A and Free From Defects, Having Supervisor Certificate From Palestinian Standard Institution (PSI) and European made .</t>
  </si>
  <si>
    <t>2-  All   systems  equipment   (Class  A   and   approved   by Palestine Standards Institution)</t>
  </si>
  <si>
    <t>3-  All electrical works shall be according to general and particular specifications, drawings, engineers' approval, ready for work in place and in operable manner including cutting, chipping in walls, excavation, backfilling, testing and handling over to local electric authority. The contractor should hold any test required</t>
  </si>
  <si>
    <t>4-  All work shall be complete as shown on the drawings and to the approval of the engineer .The contractor should study and check the design drawings BOQ. And specifications and he should ask for any more explanations about any missed or unobvious items in formal letter. The contractor should provide suggestions and solution for approval.</t>
  </si>
  <si>
    <t>5-  The contractor should install PFC corofil INTUMESCENT quick stop conduits in holes, sleeves to provide up to four hours fire protection where cables pass through fire related places according to specifications and manufacturer instructions.</t>
  </si>
  <si>
    <t>(C)  Rates</t>
  </si>
  <si>
    <t xml:space="preserve">    15.   Price to include  submittal and obtaining approval of shop drawings , detailed and as-built drawings for all works as well as coordinating the same with the other services , activities and furniture </t>
  </si>
  <si>
    <t>    16.   Price to include, also, submittal of catalogues and manufacturer instruction. Fixtures and appliances shall be measured in number.   Supply and feeder Cables, cable conduits (fire proof over false ceiling ) and cable trays shall not be measured but included in DB's prices.</t>
  </si>
  <si>
    <t xml:space="preserve">    17.    The drawings BOQ. And specifications are complete and fully integrated. The price should include any material ,devices or any miss mentioned things necessary for the completion of the work according to best conditions and operation state. </t>
  </si>
  <si>
    <t>    18.    Rates for electrical works shall include for forming or cutting holes, chases, channels,…etc. in reinforced concrete structures and block  work , and also for providing sleeves, clamps, brackets, hangers, holdfasts, screws, bolts and nuts, plugs, drawing wires and cables, sinking ends of cables to exposed conductors and capping ends of cables, connections to equipment with cable glands, …etc.</t>
  </si>
  <si>
    <t xml:space="preserve">    19.    Rates shall include excavating, dewatering of trenches and backfilling for underground cable duct banks and directly buried cables, factory rust inhibiting primer, including storage and protection of all Electrical Works and making good around all trades disturbed from electrical installation. </t>
  </si>
  <si>
    <t>    20.    Rates for Electrical Works shall include for supplying and painting all exposed surfaces of electrical metal work with one coat of rust inhibiting “Galvafroid” primer or approved equivalent and two coats of approved chlorinated rubber paint, and painting concealed surfaces of panel board cabinets with emulsified asphalt.</t>
  </si>
  <si>
    <t xml:space="preserve">    21.    Rates for Electrical Works shall include for laying all conduits concealed in reinforced concrete slabs, columns, walls, floors, block work or exposed, all as indicated on drawings and sure good protection for all conduits. </t>
  </si>
  <si>
    <t>    22.    Rates for feeders shall include cables (single core or multi core armored or unarmored as applicable) conduits if any, cable cleats at every meter run, cable glands, etc.</t>
  </si>
  <si>
    <t>    23.    Rates for conduits shall include all fittings and accessories, expansion joint fittings, pull junction &amp; terminal boxes, conduit straps, etc.</t>
  </si>
  <si>
    <t>    24.    Rates for cables &amp; wires shall include earthing wires or cables.</t>
  </si>
  <si>
    <t xml:space="preserve">    25.    Rates for devices and equipment shall include nameplates and engraving. </t>
  </si>
  <si>
    <t xml:space="preserve">    26.    Rates for ducts &amp; conduit lead-ins shall include fire proof filling material. </t>
  </si>
  <si>
    <t>(4) Rates of electrical installations shall includes for:</t>
  </si>
  <si>
    <t>1- Electrical works including all required materials, accessories,labor, all as required according to drawings, specifications and bill of quantities.</t>
  </si>
  <si>
    <t>2- Cutting, and pining.</t>
  </si>
  <si>
    <t>3- Forming, or cutting holes, chases, channels etc.in reinforced concrete structure, block works or existing walls.</t>
  </si>
  <si>
    <t>4- Plugging and screwing</t>
  </si>
  <si>
    <t>5- Preparation of all required workshop drawings and as built drawings as specified.</t>
  </si>
  <si>
    <t>6- Testing electrical installations as specified including:</t>
  </si>
  <si>
    <t xml:space="preserve">7- -Providing and personal necessary for testing. </t>
  </si>
  <si>
    <t>8- -Providing written certificates for testing results.</t>
  </si>
  <si>
    <t>9- Preparation of all electrical works</t>
  </si>
  <si>
    <t>10- Removing all unneeded electrical installations (if any) and keeping in good condition in coordination with the engineer</t>
  </si>
  <si>
    <t>11- All outlets, switches, cables, wires should be labeled     (numbers &amp; tags)</t>
  </si>
  <si>
    <t>12- All conduits used should be fire retardant and color coded.</t>
  </si>
  <si>
    <t xml:space="preserve">13- All systems should have 3-years warranty </t>
  </si>
  <si>
    <t xml:space="preserve">14- Since the building theme is industrial and the installations are exposed ,the ceiling installations may be fire rated conduits or Rigid PVC Conduits with all fittings and accessories needed ,that should be taken in consideration,
All as engineer requirments </t>
  </si>
  <si>
    <t>(D)  Approved Manufacturers list:</t>
  </si>
  <si>
    <t>Distribution Board:</t>
  </si>
  <si>
    <t>Schneider (France)</t>
  </si>
  <si>
    <t>Eaton (Germany)</t>
  </si>
  <si>
    <t>Instruments and Meters:</t>
  </si>
  <si>
    <t>Satec (Local)</t>
  </si>
  <si>
    <t>ABB (Europe)</t>
  </si>
  <si>
    <t>Disconnecting Switches:</t>
  </si>
  <si>
    <t>Contactors, Relays &amp;Motor Control:</t>
  </si>
  <si>
    <t>Wires &amp;Cables:</t>
  </si>
  <si>
    <t>Synergy</t>
  </si>
  <si>
    <t>Pamukkali</t>
  </si>
  <si>
    <t>Data Cables&amp; Accessories:</t>
  </si>
  <si>
    <t>Daetwyler (SWISS)</t>
  </si>
  <si>
    <t>3M (USA)</t>
  </si>
  <si>
    <t>Rack Cabinets&amp; Accessories:</t>
  </si>
  <si>
    <t>Lande</t>
  </si>
  <si>
    <t>Inform</t>
  </si>
  <si>
    <t>APC (USA)</t>
  </si>
  <si>
    <t>Data Switches:</t>
  </si>
  <si>
    <t>Cisco Catayst 2960x</t>
  </si>
  <si>
    <t>Computers &amp;Servers:</t>
  </si>
  <si>
    <t>Dell</t>
  </si>
  <si>
    <t>HP</t>
  </si>
  <si>
    <t>IBM</t>
  </si>
  <si>
    <t>Cable Trays &amp;Ladders&amp; Floor Boxes:</t>
  </si>
  <si>
    <t>OBO Bettermann (Germany)</t>
  </si>
  <si>
    <t>Nidax (Germany)</t>
  </si>
  <si>
    <t xml:space="preserve">Capacitor Banks: </t>
  </si>
  <si>
    <t>EKJ (Germany)</t>
  </si>
  <si>
    <t>Simens (Germany)</t>
  </si>
  <si>
    <t xml:space="preserve">Motors &amp;Starters: </t>
  </si>
  <si>
    <t>Eaton</t>
  </si>
  <si>
    <t>Telemecanique (France)</t>
  </si>
  <si>
    <t>IP Telephone Handsets</t>
  </si>
  <si>
    <t>Nic</t>
  </si>
  <si>
    <t>Panasonic</t>
  </si>
  <si>
    <t xml:space="preserve">Boxes: </t>
  </si>
  <si>
    <t>Ave (Italy)</t>
  </si>
  <si>
    <t>Btcino (Italy)</t>
  </si>
  <si>
    <t xml:space="preserve">Wiring Devices: </t>
  </si>
  <si>
    <t xml:space="preserve">Cable Management: </t>
  </si>
  <si>
    <t>Legrand (France)</t>
  </si>
  <si>
    <t xml:space="preserve">Lighting Fixtures: </t>
  </si>
  <si>
    <t>Modus</t>
  </si>
  <si>
    <t>EEE</t>
  </si>
  <si>
    <t>Opple</t>
  </si>
  <si>
    <t xml:space="preserve">Public Address &amp;Voice Alarm System (PAVA): </t>
  </si>
  <si>
    <t>TOA (Japan)</t>
  </si>
  <si>
    <t>Inter-M</t>
  </si>
  <si>
    <t>ITC</t>
  </si>
  <si>
    <t xml:space="preserve">Fire Alarm System: </t>
  </si>
  <si>
    <t>Notifire (USA)</t>
  </si>
  <si>
    <t>Secutron</t>
  </si>
  <si>
    <t>Hochiki (Japan)</t>
  </si>
  <si>
    <t>FM-200 System</t>
  </si>
  <si>
    <t>Fike</t>
  </si>
  <si>
    <t>kidde</t>
  </si>
  <si>
    <t xml:space="preserve">Intrusion System: </t>
  </si>
  <si>
    <t>DSC</t>
  </si>
  <si>
    <t>UTC</t>
  </si>
  <si>
    <t>Queue Management System:</t>
  </si>
  <si>
    <t>SEDCO</t>
  </si>
  <si>
    <t>Wavetec</t>
  </si>
  <si>
    <t xml:space="preserve">CCTV System: </t>
  </si>
  <si>
    <t>Axis</t>
  </si>
  <si>
    <t>Honeywell</t>
  </si>
  <si>
    <t xml:space="preserve">Access Control System: </t>
  </si>
  <si>
    <t xml:space="preserve">Intercom System: </t>
  </si>
  <si>
    <t>Aiphone (Japan)</t>
  </si>
  <si>
    <t xml:space="preserve">Uninterruptable Power Supply  (UPS): </t>
  </si>
  <si>
    <t xml:space="preserve">Stand-By Generator: </t>
  </si>
  <si>
    <t>Caterpillar</t>
  </si>
  <si>
    <t>Power Link</t>
  </si>
  <si>
    <t>Glazing Work:</t>
  </si>
  <si>
    <t xml:space="preserve"> Paintings and Decorating:</t>
  </si>
  <si>
    <t>    3.     Painting to other works shall be included in the related items. Color as specified by engineer.</t>
  </si>
  <si>
    <t>     6.     Paints shall be supplied to site in sealed container, as approved by the Engineer, and site mixing shall not be permitted.</t>
  </si>
  <si>
    <t xml:space="preserve">     7.     The Contractor rates shall include for supply of all materials, workmanship, samples, primers, surface preparation, protection of painted surfaces, application to all heights as required of works, repair of all damaged surface at the contractor’s expenses, and all other requirements as stated in the Specifications.  </t>
  </si>
  <si>
    <t xml:space="preserve">    8.     All paint types should be approved and having a supervision certificate from the PSI.  </t>
  </si>
  <si>
    <t>    9.     The painting works include maintainance to the plaster, hacking the weak plaster maintaining the cracks according to specifications and the instructions by the supervisor</t>
  </si>
  <si>
    <t xml:space="preserve"> Asphalt Works</t>
  </si>
  <si>
    <t>Curbstone Works</t>
  </si>
  <si>
    <t>Furniture, Fixtures, and Equipment (FF&amp;E):</t>
  </si>
  <si>
    <t>(A)   General Notes:</t>
  </si>
  <si>
    <t>(a) All Furniture Shall be first Class (High Quality).</t>
  </si>
  <si>
    <t>(b) All Wooden Works in the firnture shall be made of Natural Woods</t>
  </si>
  <si>
    <t>(c) All metal Works in Furniture shall be made of staniless steel or chrome</t>
  </si>
  <si>
    <t>(d) All Furniture shall be prefabricated and Local made.</t>
  </si>
  <si>
    <t>(B)  Rates of stone works shall include:-</t>
  </si>
  <si>
    <t>(1) Storage.</t>
  </si>
  <si>
    <t>(2) Supplying and Fix in place</t>
  </si>
  <si>
    <t>(3) Providing catalogues, samples drawigns .. Etc.</t>
  </si>
  <si>
    <t>(4) Providing Certificates and warranty of (2 Years)</t>
  </si>
  <si>
    <t>(C)  Prefabrication notes:-</t>
  </si>
  <si>
    <t>Demolition And Alterations:</t>
  </si>
  <si>
    <t>ILS ₪</t>
  </si>
  <si>
    <t>Summary Sheet</t>
  </si>
  <si>
    <t>%
Of Total</t>
  </si>
  <si>
    <t>GRAND TOTAL</t>
  </si>
  <si>
    <t>Percentage % discount or Addition</t>
  </si>
  <si>
    <t>FINAL GRAND TOTAL</t>
  </si>
  <si>
    <t>Contractor (Company Offical Name):</t>
  </si>
  <si>
    <t xml:space="preserve">Date:  </t>
  </si>
  <si>
    <t>Signature &amp; Stamp:</t>
  </si>
  <si>
    <t>FINAL GRAND TOTAL  (In Words)</t>
  </si>
  <si>
    <t>TOTAL (ILS ₪ )</t>
  </si>
  <si>
    <t xml:space="preserve"> Medical Gases Work :</t>
  </si>
  <si>
    <t>(A)  Measurement:</t>
  </si>
  <si>
    <t>1. Measurement, rates and specification of all external works shall comply with the works stated in previous sections.</t>
  </si>
  <si>
    <t>2. Copper Pipes shall be measured in linear meter including all fittings and valves. (fittings and valves are not to be measured for payment)</t>
  </si>
  <si>
    <t>3. Bed Head Units (BHU) will be counted in units including all piping fittings, medical gas outlets, electrical switches and sockets, hanging rails, and all other needed accessories and fittings.</t>
  </si>
  <si>
    <t>4. All systems shall be factory made with all fittings, accessories and electrical control and devices to work as specifications and engineering requirements.</t>
  </si>
  <si>
    <t>Rates of medical gases works shall include:</t>
  </si>
  <si>
    <t xml:space="preserve"> Rates: </t>
  </si>
  <si>
    <t>1. Labor.</t>
  </si>
  <si>
    <t>2. Supply and storage.</t>
  </si>
  <si>
    <t>3. Welding</t>
  </si>
  <si>
    <t>4. installation</t>
  </si>
  <si>
    <t>5. All required sampling.</t>
  </si>
  <si>
    <t>6. Testing and commissioning.</t>
  </si>
  <si>
    <t>Rates of Copper Pipes and Fittings shall include:</t>
  </si>
  <si>
    <t>1. Medical quality copper tube cleaned, degreased, capped and bagged and complete with fittings, pipe clamps, solder and ID tape.</t>
  </si>
  <si>
    <t>2. Degreased copper tubes to BS EN 13348.</t>
  </si>
  <si>
    <t>3. Specifically designed for copper medical gas and vacuum systems.</t>
  </si>
  <si>
    <t>4. Superseding earlier 'hybridized' copper.</t>
  </si>
  <si>
    <t>5. Tube standards such BS EN 1057 &amp; BS 2871 Part 1 Table X quoted in HTM 2022 &amp; NHS engineering spec.</t>
  </si>
  <si>
    <t>6. Chemical Composition: CU.DHP to ISO 1190-1 CW024A to EN1412.</t>
  </si>
  <si>
    <t>7. Cleanliness: Maximum total carbon content 0.20 mg/dm2</t>
  </si>
  <si>
    <t>8. Sizes above 54mm are made to EN 1057 and cleaned to EN 13348.</t>
  </si>
  <si>
    <t xml:space="preserve">9. All pipes and fittings will be delivered with a certificate of compliance and cleanliness. </t>
  </si>
  <si>
    <t>10. The certificate will state that the pipe is suitable for use in Medical Gas Systems.</t>
  </si>
  <si>
    <t>11. All fittings are supplied in individually sealed protective polythene bags and are specifically designed for copper medical gas and vacuum systems.</t>
  </si>
  <si>
    <t>12. Supplied contain less than 100mg/m2 (0.01mg/cm2) of hydrocarbons on the degreased surface.</t>
  </si>
  <si>
    <t>13. Each fitting are engraved with unique branding together with the EN spec and fitting size where space permits.</t>
  </si>
  <si>
    <t>14. Fittings are supplied in re-enforced cardboard boxes, labeled with product information and outline drawing of fitting.</t>
  </si>
  <si>
    <t xml:space="preserve">15. All copper tube are stamped with : </t>
  </si>
  <si>
    <t>-        Tube size</t>
  </si>
  <si>
    <t>-        Kite mark</t>
  </si>
  <si>
    <t>-        EN 13348</t>
  </si>
  <si>
    <t>-        Temper</t>
  </si>
  <si>
    <t>-        Manufacture</t>
  </si>
  <si>
    <t xml:space="preserve">Implemented By </t>
  </si>
  <si>
    <t>M.C.</t>
  </si>
  <si>
    <t xml:space="preserve">EXCAVATION AND BACK FILLING </t>
  </si>
  <si>
    <t>BILL NO. (01)</t>
  </si>
  <si>
    <t>BILL NO. (02)</t>
  </si>
  <si>
    <t>CONCRETE WORKS</t>
  </si>
  <si>
    <t>Raceways</t>
  </si>
  <si>
    <t>11.01.01</t>
  </si>
  <si>
    <t>Cable Trays, and Cable Ladders:</t>
  </si>
  <si>
    <t>11.04.02</t>
  </si>
  <si>
    <t>DB-OP</t>
  </si>
  <si>
    <t xml:space="preserve">FM200- System: </t>
  </si>
  <si>
    <t>Extinguishing Fire alarm control panel.</t>
  </si>
  <si>
    <t>Photo somke detector</t>
  </si>
  <si>
    <t>Manual Relese Unit</t>
  </si>
  <si>
    <t>Manual Abort Unit</t>
  </si>
  <si>
    <t>Indoor Sounder</t>
  </si>
  <si>
    <t>Discharge Nozzle</t>
  </si>
  <si>
    <t>DRAINAGE SYSTEM:</t>
  </si>
  <si>
    <t>DOMESTIC WATER SYSTEM:</t>
  </si>
  <si>
    <t>FIRE FIGHTING SYSTEM:</t>
  </si>
  <si>
    <t>MEDICAL GASES AND EQUIPMENT:</t>
  </si>
  <si>
    <t>MECHANICAL WORKS</t>
  </si>
  <si>
    <t>Mechanical Works.</t>
  </si>
  <si>
    <t>The copper Pipes for medical gas systems should be stamped with the ASTM B819 code, or the certificate should state that the pipe is suitable for use in Medical Gas Systems.</t>
  </si>
  <si>
    <t xml:space="preserve">The unit price shall include all fittings and accessories required to complete the work as shown on the drawings and as per the preamble, the specifications, and the supervision engineer's </t>
  </si>
  <si>
    <t>The unit price includes all fittings and accessories required to complete the work as shown on the drawings and as per the preamble, the specifications, and the supervision engineer's requirements.</t>
  </si>
  <si>
    <t>Supply, install, test and commission high-quality Valves Medical Gases,  that adhere to stringent industry standards and regulations, guaranteeing the utmost safety and performance. and meet the specific requirements of the healthcare Facilities, ensuring seamless gas flow control, The price shall includes:</t>
  </si>
  <si>
    <r>
      <t xml:space="preserve">-  Prices are </t>
    </r>
    <r>
      <rPr>
        <b/>
        <u/>
        <sz val="10"/>
        <color rgb="FFCC3300"/>
        <rFont val="Calibri"/>
        <family val="2"/>
        <scheme val="minor"/>
      </rPr>
      <t>Excluding VAT</t>
    </r>
    <r>
      <rPr>
        <b/>
        <u/>
        <sz val="10"/>
        <color theme="1"/>
        <rFont val="Calibri"/>
        <family val="2"/>
        <scheme val="minor"/>
      </rPr>
      <t>.</t>
    </r>
  </si>
  <si>
    <r>
      <rPr>
        <b/>
        <sz val="10"/>
        <color rgb="FFC00000"/>
        <rFont val="Calibri"/>
        <family val="2"/>
        <scheme val="minor"/>
      </rPr>
      <t>Floor Drain:</t>
    </r>
    <r>
      <rPr>
        <sz val="10"/>
        <rFont val="Calibri"/>
        <family val="2"/>
        <scheme val="minor"/>
      </rPr>
      <t xml:space="preserve">
</t>
    </r>
    <r>
      <rPr>
        <b/>
        <sz val="10"/>
        <rFont val="Calibri"/>
        <family val="2"/>
        <scheme val="minor"/>
      </rPr>
      <t xml:space="preserve">Supply and install Stainless steel floor drain trap  “With Quality approval Tags”  </t>
    </r>
    <r>
      <rPr>
        <sz val="10"/>
        <rFont val="Calibri"/>
        <family val="2"/>
        <scheme val="minor"/>
      </rPr>
      <t>complete with strainer and adjustable strainer body, inside caulk outlet, 4-inlet junction fitting, "P" trap (siphon) and all fittings and works required to complete the work as shown on the drawings and as per the specifications and the supervision engineer's requirements. The outlet piece, junction fitting and "P" trap shall be of the same material as the adjoining piping.</t>
    </r>
  </si>
  <si>
    <r>
      <rPr>
        <b/>
        <sz val="10"/>
        <rFont val="Calibri"/>
        <family val="2"/>
        <scheme val="minor"/>
      </rPr>
      <t xml:space="preserve">(a)  </t>
    </r>
    <r>
      <rPr>
        <sz val="10"/>
        <rFont val="Calibri"/>
        <family val="2"/>
        <scheme val="minor"/>
      </rPr>
      <t xml:space="preserve">Floor Trap Diameter ⌀ </t>
    </r>
    <r>
      <rPr>
        <b/>
        <sz val="10"/>
        <rFont val="Calibri"/>
        <family val="2"/>
        <scheme val="minor"/>
      </rPr>
      <t>4"</t>
    </r>
  </si>
  <si>
    <r>
      <rPr>
        <b/>
        <sz val="10"/>
        <color rgb="FFC00000"/>
        <rFont val="Calibri"/>
        <family val="2"/>
        <scheme val="minor"/>
      </rPr>
      <t>Black Steel Pipes &amp; Fittings:</t>
    </r>
    <r>
      <rPr>
        <sz val="10"/>
        <rFont val="Calibri"/>
        <family val="2"/>
        <scheme val="minor"/>
      </rPr>
      <t xml:space="preserve">
</t>
    </r>
    <r>
      <rPr>
        <b/>
        <sz val="10"/>
        <rFont val="Calibri"/>
        <family val="2"/>
        <scheme val="minor"/>
      </rPr>
      <t xml:space="preserve">Supply, install, test and commission seamless black steel pipes to ASTM-A53 grade "A", schedule (40) for firefighting system pipe work. </t>
    </r>
    <r>
      <rPr>
        <sz val="10"/>
        <rFont val="Calibri"/>
        <family val="2"/>
        <scheme val="minor"/>
      </rPr>
      <t>The unit price shall include insulation for pipes buried in walls and partitions, valves, fittings and all accessories and works required to complete the work as shown on drawings, specifications and P.M. instructions.</t>
    </r>
  </si>
  <si>
    <r>
      <rPr>
        <b/>
        <sz val="10"/>
        <rFont val="Calibri"/>
        <family val="2"/>
        <scheme val="minor"/>
      </rPr>
      <t xml:space="preserve">professional installation by skilled technicians. </t>
    </r>
    <r>
      <rPr>
        <sz val="10"/>
        <rFont val="Calibri"/>
        <family val="2"/>
        <scheme val="minor"/>
      </rPr>
      <t>The installation process shall encompass the proper placement and secure mounting of the valves in designated areas within the facility, ensuring accessibility and ease of use.</t>
    </r>
  </si>
  <si>
    <r>
      <rPr>
        <b/>
        <sz val="10"/>
        <rFont val="Calibri"/>
        <family val="2"/>
        <scheme val="minor"/>
      </rPr>
      <t>Testing protocols shall be employed to validate the functionality and integrity of each medical gas valve.</t>
    </r>
    <r>
      <rPr>
        <sz val="10"/>
        <rFont val="Calibri"/>
        <family val="2"/>
        <scheme val="minor"/>
      </rPr>
      <t xml:space="preserve"> These tests will include leak detection, pressure checks, and valve operation verification, among others, to ensure that the valves operate flawlessly and meet all safety standards. </t>
    </r>
    <r>
      <rPr>
        <b/>
        <sz val="10"/>
        <rFont val="Calibri"/>
        <family val="2"/>
        <scheme val="minor"/>
      </rPr>
      <t>Commissioning of the medical gas valves,</t>
    </r>
    <r>
      <rPr>
        <sz val="10"/>
        <rFont val="Calibri"/>
        <family val="2"/>
        <scheme val="minor"/>
      </rPr>
      <t xml:space="preserve"> wherein our experts will confirm that the entire system is fully operational and ready for use. This includes verifying proper gas flow, pressure regulation, and the integration of the valves into the facility's medical gas distribution network.</t>
    </r>
  </si>
  <si>
    <r>
      <rPr>
        <b/>
        <sz val="10"/>
        <color rgb="FFC00000"/>
        <rFont val="Calibri"/>
        <family val="2"/>
        <scheme val="minor"/>
      </rPr>
      <t>Copper Pipe-work:</t>
    </r>
    <r>
      <rPr>
        <sz val="10"/>
        <rFont val="Calibri"/>
        <family val="2"/>
        <scheme val="minor"/>
      </rPr>
      <t xml:space="preserve">
</t>
    </r>
    <r>
      <rPr>
        <b/>
        <sz val="10"/>
        <rFont val="Calibri"/>
        <family val="2"/>
        <scheme val="minor"/>
      </rPr>
      <t xml:space="preserve">Supply, install, test, and commission rigid copper pipes in accordance with HTM02-01 and BS-EN standards specifically designed for medical gas use. </t>
    </r>
    <r>
      <rPr>
        <sz val="10"/>
        <rFont val="Calibri"/>
        <family val="2"/>
        <scheme val="minor"/>
      </rPr>
      <t>The medical-quality copper tube should be cleaned, degreased, capped, and bagged, and it should come complete with fittings and pipe clamps. The copper tubes should adhere to BS EN 13348 and HTM 2022 standards, specifically designed for copper medical gas and vacuum system</t>
    </r>
    <r>
      <rPr>
        <b/>
        <sz val="10"/>
        <rFont val="Calibri"/>
        <family val="2"/>
        <scheme val="minor"/>
      </rPr>
      <t>s</t>
    </r>
  </si>
  <si>
    <r>
      <t xml:space="preserve">Consultant: </t>
    </r>
    <r>
      <rPr>
        <b/>
        <sz val="11"/>
        <color rgb="FFCC3300"/>
        <rFont val="Calibri"/>
        <family val="2"/>
        <scheme val="minor"/>
      </rPr>
      <t>Arab Engineers Establishment.</t>
    </r>
  </si>
  <si>
    <r>
      <t xml:space="preserve">    10.    </t>
    </r>
    <r>
      <rPr>
        <sz val="10"/>
        <color theme="1"/>
        <rFont val="Calibri"/>
        <family val="2"/>
        <scheme val="minor"/>
      </rPr>
      <t xml:space="preserve">Establishment charges, on-costs, overhead charges profits and taxes </t>
    </r>
    <r>
      <rPr>
        <sz val="10"/>
        <color rgb="FFC00000"/>
        <rFont val="Calibri"/>
        <family val="2"/>
        <scheme val="minor"/>
      </rPr>
      <t xml:space="preserve">Including the </t>
    </r>
    <r>
      <rPr>
        <b/>
        <sz val="10"/>
        <color rgb="FFC00000"/>
        <rFont val="Calibri"/>
        <family val="2"/>
        <scheme val="minor"/>
      </rPr>
      <t>Value Added Tax (VAT).</t>
    </r>
  </si>
  <si>
    <r>
      <t>1.     All Stone works shall be of local white stone of First Choice. Stone material, size, and texturing shall be in accordance with detailed drawings and Engineer’s instructions and approval. Stones shall be of not less than</t>
    </r>
    <r>
      <rPr>
        <b/>
        <sz val="10"/>
        <color theme="1"/>
        <rFont val="Calibri"/>
        <family val="2"/>
        <scheme val="minor"/>
      </rPr>
      <t xml:space="preserve"> </t>
    </r>
    <r>
      <rPr>
        <b/>
        <sz val="10"/>
        <color rgb="FFCC3300"/>
        <rFont val="Calibri"/>
        <family val="2"/>
        <scheme val="minor"/>
      </rPr>
      <t>(5 cm. thick, 25 cm. high and of length ranging from 1.5 to 3 times the height.)</t>
    </r>
    <r>
      <rPr>
        <sz val="10"/>
        <color theme="1"/>
        <rFont val="Calibri"/>
        <family val="2"/>
        <scheme val="minor"/>
      </rPr>
      <t xml:space="preserve"> Stones shall be homogeneous in color and texturing and free of any defects.</t>
    </r>
  </si>
  <si>
    <t>International Children's Emergency Fund</t>
  </si>
  <si>
    <t>State Of Palestine</t>
  </si>
  <si>
    <t>Bills of Quantities (BoQs)</t>
  </si>
  <si>
    <r>
      <rPr>
        <b/>
        <sz val="10"/>
        <rFont val="Calibri"/>
        <family val="2"/>
        <scheme val="minor"/>
      </rPr>
      <t xml:space="preserve">(a) </t>
    </r>
    <r>
      <rPr>
        <sz val="10"/>
        <rFont val="Calibri"/>
        <family val="2"/>
        <scheme val="minor"/>
      </rPr>
      <t>Pipe Diameter ⌀</t>
    </r>
    <r>
      <rPr>
        <b/>
        <sz val="10"/>
        <rFont val="Calibri"/>
        <family val="2"/>
        <scheme val="minor"/>
      </rPr>
      <t xml:space="preserve"> 4"</t>
    </r>
  </si>
  <si>
    <r>
      <rPr>
        <b/>
        <sz val="10"/>
        <color rgb="FFC00000"/>
        <rFont val="Calibri"/>
        <family val="2"/>
        <scheme val="minor"/>
      </rPr>
      <t>External Drainage UPVC Pipes And Fittings:</t>
    </r>
    <r>
      <rPr>
        <sz val="10"/>
        <rFont val="Calibri"/>
        <family val="2"/>
        <scheme val="minor"/>
      </rPr>
      <t xml:space="preserve">
</t>
    </r>
    <r>
      <rPr>
        <b/>
        <sz val="10"/>
        <rFont val="Calibri"/>
        <family val="2"/>
        <scheme val="minor"/>
      </rPr>
      <t xml:space="preserve">Supply, install, test and commission UV and heat resistant grey UPVC pipes of 10 bars working pressure (BS4660). </t>
    </r>
    <r>
      <rPr>
        <sz val="10"/>
        <rFont val="Calibri"/>
        <family val="2"/>
        <scheme val="minor"/>
      </rPr>
      <t xml:space="preserve">
The unit price shall include all fittings, joints, adapters, supports, clamps, hangers, excavation, backfilling, chasing in wall, all needed cuts and making holes in walls, Celing, Floors, and connectivity to sewer manhole. and all accessories and works required to complete the work as shown on drawings, specifications and P.M. instructions.</t>
    </r>
  </si>
  <si>
    <r>
      <rPr>
        <b/>
        <sz val="10"/>
        <color rgb="FFC00000"/>
        <rFont val="Calibri"/>
        <family val="2"/>
        <scheme val="minor"/>
      </rPr>
      <t xml:space="preserve">Rain Water pipes: -
</t>
    </r>
    <r>
      <rPr>
        <b/>
        <sz val="10"/>
        <rFont val="Calibri"/>
        <family val="2"/>
        <scheme val="minor"/>
      </rPr>
      <t xml:space="preserve">Galvanized Steel rain water pipes down to a free discharge with wired mesh above ground level, </t>
    </r>
    <r>
      <rPr>
        <sz val="10"/>
        <rFont val="Calibri"/>
        <family val="2"/>
        <scheme val="minor"/>
      </rPr>
      <t>with all required hanging accessories, fittings and vent caps, with 45 degree elbow at the end, and all as shown in drawings, specifications, and approval of supervisor engineer.</t>
    </r>
  </si>
  <si>
    <r>
      <t xml:space="preserve">(a) </t>
    </r>
    <r>
      <rPr>
        <sz val="10"/>
        <rFont val="Calibri"/>
        <family val="2"/>
        <scheme val="minor"/>
      </rPr>
      <t xml:space="preserve">Pipe  Diameter ⌀ </t>
    </r>
    <r>
      <rPr>
        <b/>
        <sz val="10"/>
        <rFont val="Calibri"/>
        <family val="2"/>
        <scheme val="minor"/>
      </rPr>
      <t>3"</t>
    </r>
  </si>
  <si>
    <r>
      <rPr>
        <b/>
        <sz val="10"/>
        <rFont val="Calibri"/>
        <family val="2"/>
        <scheme val="minor"/>
      </rPr>
      <t xml:space="preserve">(a) </t>
    </r>
    <r>
      <rPr>
        <sz val="10"/>
        <rFont val="Calibri"/>
        <family val="2"/>
        <scheme val="minor"/>
      </rPr>
      <t xml:space="preserve">Pipe Diameter ⌀ </t>
    </r>
    <r>
      <rPr>
        <b/>
        <sz val="10"/>
        <rFont val="Calibri"/>
        <family val="2"/>
        <scheme val="minor"/>
      </rPr>
      <t xml:space="preserve">2" </t>
    </r>
  </si>
  <si>
    <r>
      <rPr>
        <b/>
        <sz val="10"/>
        <rFont val="Calibri"/>
        <family val="2"/>
        <scheme val="minor"/>
      </rPr>
      <t>(b)</t>
    </r>
    <r>
      <rPr>
        <sz val="10"/>
        <rFont val="Calibri"/>
        <family val="2"/>
        <scheme val="minor"/>
      </rPr>
      <t xml:space="preserve"> PipeDiameter ⌀</t>
    </r>
    <r>
      <rPr>
        <b/>
        <sz val="10"/>
        <rFont val="Calibri"/>
        <family val="2"/>
        <scheme val="minor"/>
      </rPr>
      <t xml:space="preserve"> 1 </t>
    </r>
  </si>
  <si>
    <r>
      <rPr>
        <b/>
        <sz val="10"/>
        <rFont val="Calibri"/>
        <family val="2"/>
        <scheme val="minor"/>
      </rPr>
      <t>(a)</t>
    </r>
    <r>
      <rPr>
        <sz val="10"/>
        <rFont val="Calibri"/>
        <family val="2"/>
        <scheme val="minor"/>
      </rPr>
      <t xml:space="preserve"> Valve Diameter ⌀ </t>
    </r>
    <r>
      <rPr>
        <b/>
        <sz val="10"/>
        <rFont val="Calibri"/>
        <family val="2"/>
        <scheme val="minor"/>
      </rPr>
      <t>22mm</t>
    </r>
    <r>
      <rPr>
        <sz val="10"/>
        <rFont val="Calibri"/>
        <family val="2"/>
        <scheme val="minor"/>
      </rPr>
      <t>.</t>
    </r>
  </si>
  <si>
    <r>
      <rPr>
        <b/>
        <sz val="10"/>
        <rFont val="Calibri"/>
        <family val="2"/>
        <scheme val="minor"/>
      </rPr>
      <t xml:space="preserve">(a) </t>
    </r>
    <r>
      <rPr>
        <sz val="10"/>
        <rFont val="Calibri"/>
        <family val="2"/>
        <scheme val="minor"/>
      </rPr>
      <t xml:space="preserve">Pipe Diameter ⌀ </t>
    </r>
    <r>
      <rPr>
        <b/>
        <sz val="10"/>
        <rFont val="Calibri"/>
        <family val="2"/>
        <scheme val="minor"/>
      </rPr>
      <t>28 mm</t>
    </r>
  </si>
  <si>
    <r>
      <rPr>
        <b/>
        <sz val="10"/>
        <color rgb="FFC00000"/>
        <rFont val="Calibri"/>
        <family val="2"/>
        <scheme val="minor"/>
      </rPr>
      <t>Firefighting Sprinklers:</t>
    </r>
    <r>
      <rPr>
        <b/>
        <sz val="10"/>
        <rFont val="Calibri"/>
        <family val="2"/>
        <scheme val="minor"/>
      </rPr>
      <t xml:space="preserve">
Supply, Installation, Testing, and Commissioning of UL Listed Automatic Wet System Upright Sprinklers for Firefighting.</t>
    </r>
  </si>
  <si>
    <r>
      <t>Sprinklers should feature a glass bulb of type as indicated in the drawings</t>
    </r>
    <r>
      <rPr>
        <b/>
        <sz val="10"/>
        <rFont val="Calibri"/>
        <family val="2"/>
        <scheme val="minor"/>
      </rPr>
      <t xml:space="preserve"> (5.6), with a temperature rating of 68°C.</t>
    </r>
    <r>
      <rPr>
        <sz val="10"/>
        <rFont val="Calibri"/>
        <family val="2"/>
        <scheme val="minor"/>
      </rPr>
      <t xml:space="preserve"> The sprinklers themselves should be of chrome-plated design, and the flexible hose connecting them should also be chrome-plated. Additionally, all fittings and ratings must be in strict accordance with the approval standards set by the</t>
    </r>
    <r>
      <rPr>
        <b/>
        <sz val="10"/>
        <rFont val="Calibri"/>
        <family val="2"/>
        <scheme val="minor"/>
      </rPr>
      <t xml:space="preserve"> Palestinian Civil Defence Department.</t>
    </r>
  </si>
  <si>
    <t>Zone Alarm Valve:</t>
  </si>
  <si>
    <t>Supply, Installation, Testing, and Commissioning of 4" Diameter ⌀ Zone Alarm Station for Sprinkler System</t>
  </si>
  <si>
    <r>
      <t xml:space="preserve">As depicted in the provided drawings. The system should include a grooved globe valve with electrical connection, a grooved check valve (shotgun trim) featuring a pressure gauge, sight glass, test valve, and drain valve. Additionally, a vane-type water flow switch and piping, </t>
    </r>
    <r>
      <rPr>
        <b/>
        <sz val="10"/>
        <rFont val="Calibri"/>
        <family val="2"/>
        <scheme val="minor"/>
      </rPr>
      <t>compliant with NFPA association standards, including shot and drain pipes, are essential.</t>
    </r>
  </si>
  <si>
    <t>30 cm wide coverd cable tray for power cables.</t>
  </si>
  <si>
    <t xml:space="preserve">5x4mm2, N2XY   </t>
  </si>
  <si>
    <t xml:space="preserve">5x2.5mm2, N2XY  </t>
  </si>
  <si>
    <t>Main Distribution Board:(DB-OP)</t>
  </si>
  <si>
    <t>11.04.00</t>
  </si>
  <si>
    <t>3KG FM200 Cylinder for BP-OP</t>
  </si>
  <si>
    <t>Note: The contractor should submit UL flow calculation report including work shop drawings from the original manufacturer.The system consisted from the following:</t>
  </si>
  <si>
    <r>
      <rPr>
        <b/>
        <sz val="10"/>
        <rFont val="Calibri"/>
        <family val="2"/>
        <scheme val="minor"/>
      </rPr>
      <t>Supply, install, connect, test and commission a complete earthing system for the project</t>
    </r>
    <r>
      <rPr>
        <sz val="10"/>
        <rFont val="Calibri"/>
        <family val="2"/>
        <scheme val="minor"/>
      </rPr>
      <t xml:space="preserve"> including
all conductors, termination to PEC ,19 mm diameter  steel copper rods, cables, clamps, conduits, handholes with heavy duty cast iron cover, fixing, etc., as per specification, drawings, local electric authority regulations, engineers approval and related codes consisting of the following:</t>
    </r>
  </si>
  <si>
    <r>
      <rPr>
        <b/>
        <sz val="10"/>
        <rFont val="Calibri"/>
        <family val="2"/>
        <scheme val="minor"/>
      </rPr>
      <t>Foundation earthing system for the Container Platform, by using 30/3mm galvanized steel strip welded each 1m</t>
    </r>
    <r>
      <rPr>
        <sz val="10"/>
        <rFont val="Calibri"/>
        <family val="2"/>
        <scheme val="minor"/>
      </rPr>
      <t>.The price Include to connect the galvanized steel strip to the main earth bus bar and to connect the galvanized to inspection earthing pit from two sides, pits, earthing check boxes and all the accessories according to drawings and specifications. The earth must be less than 1 ohm; otherwise more electrode must be added.</t>
    </r>
  </si>
  <si>
    <r>
      <rPr>
        <b/>
        <sz val="10"/>
        <rFont val="Calibri"/>
        <family val="2"/>
        <scheme val="minor"/>
      </rPr>
      <t xml:space="preserve">Supply, install, connect, test and commission complete FM 200 system including smoke, heat detectors(cross zoning) </t>
    </r>
    <r>
      <rPr>
        <sz val="10"/>
        <rFont val="Calibri"/>
        <family val="2"/>
        <scheme val="minor"/>
      </rPr>
      <t>, factory filled and pressurized clean agent,SCH40 galvanized steel pipes network, with all valves and fittings, shuttle valve, pressure gauge switch, solenoid valve, safety valves, flexible hose,discharge nozzles, and all accessories as per drawings, specifications engineers approval.</t>
    </r>
  </si>
  <si>
    <r>
      <rPr>
        <b/>
        <u/>
        <sz val="10"/>
        <rFont val="Calibri"/>
        <family val="2"/>
        <scheme val="minor"/>
      </rPr>
      <t>A1</t>
    </r>
    <r>
      <rPr>
        <b/>
        <sz val="10"/>
        <rFont val="Calibri"/>
        <family val="2"/>
        <scheme val="minor"/>
      </rPr>
      <t>: Surface mounted lighting fixture, 41W, LED, 4900LM,4000K,  50,000hr, l80/b10 polycarbonate body and opal diffuser IK08, CRI 80, IP66.</t>
    </r>
  </si>
  <si>
    <r>
      <rPr>
        <b/>
        <sz val="10"/>
        <rFont val="Calibri"/>
        <family val="2"/>
        <scheme val="minor"/>
      </rPr>
      <t xml:space="preserve">Supply, install, connect, test and commission  lighting fixtures, </t>
    </r>
    <r>
      <rPr>
        <sz val="10"/>
        <rFont val="Calibri"/>
        <family val="2"/>
        <scheme val="minor"/>
      </rPr>
      <t>including all supports, lamps,  suspensions, clamps, switchgears, internal conductors and/or cables, and all other accessories necessary as per drawings, specifications and related standards.</t>
    </r>
  </si>
  <si>
    <r>
      <rPr>
        <b/>
        <sz val="10"/>
        <rFont val="Calibri"/>
        <family val="2"/>
        <scheme val="minor"/>
      </rPr>
      <t>Supply, install, connect, test and commission a complete lighting point</t>
    </r>
    <r>
      <rPr>
        <sz val="10"/>
        <rFont val="Calibri"/>
        <family val="2"/>
        <scheme val="minor"/>
      </rPr>
      <t xml:space="preserve"> including all conductors,  fire retardant PVC conduits, cables (3*1.5mm2,3*2.5mm2,5*1.5mm2), switches , boxes, ceiling rose, fire retardant silicon flexible connection cables and all other accessories. as per drawings specifications and related standards.</t>
    </r>
  </si>
  <si>
    <r>
      <rPr>
        <b/>
        <sz val="10"/>
        <rFont val="Calibri"/>
        <family val="2"/>
        <scheme val="minor"/>
      </rPr>
      <t>Supply, install, connect, test and commission complete main distribution board</t>
    </r>
    <r>
      <rPr>
        <sz val="10"/>
        <rFont val="Calibri"/>
        <family val="2"/>
        <scheme val="minor"/>
      </rPr>
      <t xml:space="preserve"> including digital instruments,  signal lamps, (MCCB) circuit breakers bus bars, space for cables, cable clamps/terminals, cable shoes, current transformers microprocessor metering package , that is connected to LAN directly,protection equipment,as per drawings, specifications and local electric authority  requirements The Contractor shall submit detailed shop drawings for the board to take approval from the Engineer before manufacturing..</t>
    </r>
  </si>
  <si>
    <r>
      <rPr>
        <b/>
        <sz val="10"/>
        <rFont val="Calibri"/>
        <family val="2"/>
        <scheme val="minor"/>
      </rPr>
      <t>Supply, install, test and commission 600 volts N2XY cables</t>
    </r>
    <r>
      <rPr>
        <sz val="10"/>
        <rFont val="Calibri"/>
        <family val="2"/>
        <scheme val="minor"/>
      </rPr>
      <t xml:space="preserve"> with all required accessories for proper installation and operation conduits, cable lugs, ties... etc. as shown on drawing, as per the preamble, the specifications and supervision engineer's requirements.</t>
    </r>
  </si>
  <si>
    <r>
      <rPr>
        <b/>
        <sz val="10"/>
        <rFont val="Calibri"/>
        <family val="2"/>
        <scheme val="minor"/>
      </rPr>
      <t>Supply, install, test and commission cable trays, cable ladders, cable truncking and sleeves as per drawings and specifications</t>
    </r>
    <r>
      <rPr>
        <sz val="10"/>
        <rFont val="Calibri"/>
        <family val="2"/>
        <scheme val="minor"/>
      </rPr>
      <t xml:space="preserve"> complete with supports, fixing devices, seperators, clamps, end caps, draw wires, elbows, joints, branches,  reducers, offsets,...etc.with   all accessories needed to complete the work as shown on drawing, as per the preamble, the specifications and  supervision engineer's requirements.</t>
    </r>
  </si>
  <si>
    <t>Supply and Cast Plain Concrete;</t>
  </si>
  <si>
    <t>Supply and Cast Fair Face Reinforced Concrete Grade 'B300':</t>
  </si>
  <si>
    <r>
      <t xml:space="preserve">Supply and Well Compact Base Coarse, average 20 cm. Thick, for under mat foundatio and ground slab 15cm thick (The Ramp). </t>
    </r>
    <r>
      <rPr>
        <sz val="9"/>
        <rFont val="Abd ElRady"/>
      </rPr>
      <t xml:space="preserve">Price includes leveling, watering, compacting to 98%, leveling and compacting of ground (sub-base) under base coarse to min 95% according to Field Density Test. </t>
    </r>
  </si>
  <si>
    <r>
      <t xml:space="preserve">Excavation for Foundations; in any kind of soil to the dimensions and levels shown in the drawings. </t>
    </r>
    <r>
      <rPr>
        <sz val="10"/>
        <rFont val="Calibri"/>
        <family val="2"/>
        <scheme val="minor"/>
      </rPr>
      <t>Price to include removal works of the soil,debris, and organic material to approval sites specified by authorities.</t>
    </r>
  </si>
  <si>
    <t xml:space="preserve">Supply and Cast Reinforced Concrete Grade 'B 250':  </t>
  </si>
  <si>
    <r>
      <rPr>
        <b/>
        <sz val="10"/>
        <rFont val="Calibri"/>
        <family val="2"/>
        <scheme val="minor"/>
      </rPr>
      <t xml:space="preserve">(a) </t>
    </r>
    <r>
      <rPr>
        <sz val="10"/>
        <rFont val="Calibri"/>
        <family val="2"/>
        <scheme val="minor"/>
      </rPr>
      <t xml:space="preserve">Foundations. </t>
    </r>
  </si>
  <si>
    <r>
      <t xml:space="preserve">(a) For Slab on Hard Core. (15) cm thick Suspended Solid. </t>
    </r>
    <r>
      <rPr>
        <sz val="10"/>
        <rFont val="Calibri"/>
        <family val="2"/>
        <scheme val="minor"/>
      </rPr>
      <t>Price to Includ surface leveling, Fair face finish, polyethylene sheets 300 micron, construction joints and steel reinforcement overlapped to mat Footing, and all related works.(measured for projected area).</t>
    </r>
  </si>
  <si>
    <r>
      <rPr>
        <b/>
        <sz val="10"/>
        <rFont val="Calibri"/>
        <family val="2"/>
        <scheme val="minor"/>
      </rPr>
      <t xml:space="preserve">(a) </t>
    </r>
    <r>
      <rPr>
        <sz val="10"/>
        <rFont val="Calibri"/>
        <family val="2"/>
        <scheme val="minor"/>
      </rPr>
      <t>Blinding Concrete B150 under foundation. Thickness should be 10cm or  according to drawings.</t>
    </r>
  </si>
  <si>
    <r>
      <t>Supply, Provision, and Construction of Steel Structure (Steel Shade).</t>
    </r>
    <r>
      <rPr>
        <sz val="10"/>
        <rFont val="Calibri"/>
        <family val="2"/>
        <scheme val="minor"/>
      </rPr>
      <t xml:space="preserve"> In accordance with the attached details and drawings. The  price should includes all structural works necessary for the construction and operation of the structural system, following the instructions provided by the Project Manager. </t>
    </r>
  </si>
  <si>
    <t>The project includes the following works:</t>
  </si>
  <si>
    <t>A</t>
  </si>
  <si>
    <t>H</t>
  </si>
  <si>
    <t>B</t>
  </si>
  <si>
    <t>C</t>
  </si>
  <si>
    <t>E</t>
  </si>
  <si>
    <t>D</t>
  </si>
  <si>
    <t>F</t>
  </si>
  <si>
    <t>G</t>
  </si>
  <si>
    <t>The measurement for the horizontal projection, Excluding the drainage channel.</t>
  </si>
  <si>
    <t>ALMUHTASEB OXYGEN PLANT STATION</t>
  </si>
  <si>
    <r>
      <rPr>
        <b/>
        <sz val="9"/>
        <rFont val="Calibri"/>
        <family val="2"/>
        <scheme val="minor"/>
      </rPr>
      <t>Supply and Installation of Base Plates, Stiffeners, Bolt Anchors (Grade 8.8), and Washers and Nuts</t>
    </r>
    <r>
      <rPr>
        <sz val="9"/>
        <rFont val="Calibri"/>
        <family val="2"/>
        <scheme val="minor"/>
      </rPr>
      <t>: This involves providing grout layers under the base plates as per the dimensions and specifications outlined in the drawings.</t>
    </r>
  </si>
  <si>
    <r>
      <rPr>
        <b/>
        <sz val="9"/>
        <rFont val="Calibri"/>
        <family val="2"/>
        <scheme val="minor"/>
      </rPr>
      <t xml:space="preserve">Welding Works: </t>
    </r>
    <r>
      <rPr>
        <sz val="9"/>
        <rFont val="Calibri"/>
        <family val="2"/>
        <scheme val="minor"/>
      </rPr>
      <t>Welding works are to be carried out with a minimum tensile strength of 450 MPa using the [MEG CO2] weld type.</t>
    </r>
  </si>
  <si>
    <r>
      <rPr>
        <b/>
        <sz val="9"/>
        <rFont val="Calibri"/>
        <family val="2"/>
        <scheme val="minor"/>
      </rPr>
      <t>Supply and Installation of Structural Members:</t>
    </r>
    <r>
      <rPr>
        <sz val="9"/>
        <rFont val="Calibri"/>
        <family val="2"/>
        <scheme val="minor"/>
      </rPr>
      <t xml:space="preserve"> All steel members, including columns, beams, truss members, and roof purlins, shall be hot-rolled galvanized. The minimum tensile strength should not be less than 450 MPa.</t>
    </r>
  </si>
  <si>
    <r>
      <rPr>
        <b/>
        <sz val="9"/>
        <rFont val="Calibri"/>
        <family val="2"/>
        <scheme val="minor"/>
      </rPr>
      <t>Paint Works:</t>
    </r>
    <r>
      <rPr>
        <sz val="9"/>
        <rFont val="Calibri"/>
        <family val="2"/>
        <scheme val="minor"/>
      </rPr>
      <t xml:space="preserve"> Three coats of epoxy paint will be applied, with the color selected during the construction phase by the Project Manager.</t>
    </r>
  </si>
  <si>
    <r>
      <rPr>
        <b/>
        <sz val="9"/>
        <rFont val="Calibri"/>
        <family val="2"/>
        <scheme val="minor"/>
      </rPr>
      <t>Steel Connections:</t>
    </r>
    <r>
      <rPr>
        <sz val="9"/>
        <rFont val="Calibri"/>
        <family val="2"/>
        <scheme val="minor"/>
      </rPr>
      <t xml:space="preserve"> All steel connections, including plates, bolts, nuts, stiffeners, and welding works, shall be provided and installed according to the drawings and details.</t>
    </r>
  </si>
  <si>
    <r>
      <rPr>
        <b/>
        <sz val="9"/>
        <rFont val="Calibri"/>
        <family val="2"/>
        <scheme val="minor"/>
      </rPr>
      <t xml:space="preserve">Water Drainage Works: </t>
    </r>
    <r>
      <rPr>
        <sz val="9"/>
        <rFont val="Calibri"/>
        <family val="2"/>
        <scheme val="minor"/>
      </rPr>
      <t>This includes all necessary works to prevent water leakage, such as drainage channels made of galvanized metal sheets and 2-inch diameter galvanized drain pipes.</t>
    </r>
  </si>
  <si>
    <r>
      <rPr>
        <b/>
        <sz val="9"/>
        <rFont val="Calibri"/>
        <family val="2"/>
        <scheme val="minor"/>
      </rPr>
      <t>Compliance with Standards:</t>
    </r>
    <r>
      <rPr>
        <sz val="9"/>
        <rFont val="Calibri"/>
        <family val="2"/>
        <scheme val="minor"/>
      </rPr>
      <t xml:space="preserve"> All steel members and welding works must meet British Specifications B.S. and European standards CEN. The contractor is required to provide approved shop drawings before commencing work and present necessary tensile test results from an authorized laboratory for all structural members, plates, and bolts.</t>
    </r>
  </si>
  <si>
    <t>(Details Sheet No. S03-S06)</t>
  </si>
  <si>
    <r>
      <t xml:space="preserve">The Price shall Includes all necessary accessories, fittings, and electrical installations, including wiring back to connect with the main electrical alarm panel. The entire installation is to be carried out in strict accordance with the drawings, specifications, and approvals from the supervising engineer, as well as compliance with standards set </t>
    </r>
    <r>
      <rPr>
        <b/>
        <sz val="9"/>
        <rFont val="Calibri"/>
        <family val="2"/>
        <scheme val="minor"/>
      </rPr>
      <t>by the Civil Defence Department and the Palestinian Standards Institute.</t>
    </r>
  </si>
  <si>
    <r>
      <t xml:space="preserve">Supply and install fence made of 4mm steel rod (5x15) cm around the plant with a visible height of 205 cm, includes all required works as per details. </t>
    </r>
    <r>
      <rPr>
        <sz val="10"/>
        <rFont val="Calibri"/>
        <family val="2"/>
        <scheme val="minor"/>
      </rPr>
      <t>The price includes a steel profile of (40x60)mm bent at a 45-degree angle from the top (50cm), as well as thorn wire of 4mm thickness at the top.</t>
    </r>
  </si>
  <si>
    <r>
      <t xml:space="preserve"> Additionally, the price includes the fabrication of a metal door from the same fence, along with all necessary accessories, parts, and fixations. There will be no special measurement for the door nor any allowance and all works shall be included in the price. The price also includes any additional works required to complete the job according to details, technical specifications, and instructions from the supervising engineer</t>
    </r>
    <r>
      <rPr>
        <b/>
        <sz val="10"/>
        <color rgb="FFCC3300"/>
        <rFont val="Calibri"/>
        <family val="2"/>
        <scheme val="minor"/>
      </rPr>
      <t xml:space="preserve"> As specified in Detail Sheet AD-A02.</t>
    </r>
  </si>
  <si>
    <t>Job</t>
  </si>
  <si>
    <t>Stainless Steel Sink – Wall Mounted</t>
  </si>
  <si>
    <r>
      <rPr>
        <b/>
        <sz val="10"/>
        <rFont val="Calibri"/>
        <family val="2"/>
        <scheme val="minor"/>
      </rPr>
      <t xml:space="preserve">(a) </t>
    </r>
    <r>
      <rPr>
        <sz val="10"/>
        <rFont val="Calibri"/>
        <family val="2"/>
        <scheme val="minor"/>
      </rPr>
      <t>Single bowl Stainless steel Sink (60 x 40cm) complete with support, siphon. With service area (60 x 120 cm).</t>
    </r>
  </si>
  <si>
    <r>
      <rPr>
        <sz val="10"/>
        <color theme="1"/>
        <rFont val="Calibri"/>
        <family val="2"/>
        <scheme val="minor"/>
      </rPr>
      <t>S</t>
    </r>
    <r>
      <rPr>
        <b/>
        <sz val="10"/>
        <color theme="1"/>
        <rFont val="Calibri"/>
        <family val="2"/>
        <scheme val="minor"/>
      </rPr>
      <t>upply, install and test wall mounted stainless steel 304 and 1.5 mm thick sink</t>
    </r>
    <r>
      <rPr>
        <sz val="10"/>
        <color theme="1"/>
        <rFont val="Calibri"/>
        <family val="2"/>
        <scheme val="minor"/>
      </rPr>
      <t xml:space="preserve"> </t>
    </r>
    <r>
      <rPr>
        <b/>
        <sz val="10"/>
        <color theme="1"/>
        <rFont val="Calibri"/>
        <family val="2"/>
        <scheme val="minor"/>
      </rPr>
      <t>(Class A and approved by Palestine Standards Institution</t>
    </r>
    <r>
      <rPr>
        <sz val="10"/>
        <color theme="1"/>
        <rFont val="Calibri"/>
        <family val="2"/>
        <scheme val="minor"/>
      </rPr>
      <t>) and working services including Chrome plated faucet mixer (Goose neck taps),  connection to water distribution domestic hot &amp; cold water supply and anti chemical waste pipes to the nearest floor trap ,drainage network and all fittings and works required to complete the work as shown on drawings and as per the specifications and supervision engineer's requirements.</t>
    </r>
  </si>
  <si>
    <r>
      <t>Supply, installation, and fixation of a heavy-duty galvanized steel Ramp on  in accordance with the detailed drawings</t>
    </r>
    <r>
      <rPr>
        <sz val="10"/>
        <rFont val="Calibri"/>
        <family val="2"/>
        <scheme val="minor"/>
      </rPr>
      <t>. The sturcuture shall be made of 80x40x4mm and the floor ing with metal plate of 2mm thcinerss (Rough Texture) and the price for includes the handrails of 1.5 Inch pipe (Three Horizontal Pipes and post and bulster each 40cm) The price covers all work required for installation, ensuring compliance with the provided drawings, specifications, and supervision</t>
    </r>
    <r>
      <rPr>
        <b/>
        <sz val="10"/>
        <rFont val="Calibri"/>
        <family val="2"/>
        <scheme val="minor"/>
      </rPr>
      <t xml:space="preserve"> </t>
    </r>
    <r>
      <rPr>
        <sz val="10"/>
        <rFont val="Calibri"/>
        <family val="2"/>
        <scheme val="minor"/>
      </rPr>
      <t>instructions.</t>
    </r>
  </si>
  <si>
    <r>
      <rPr>
        <b/>
        <sz val="10"/>
        <rFont val="Calibri"/>
        <family val="2"/>
        <scheme val="minor"/>
      </rPr>
      <t xml:space="preserve">Supply and installation of an external project title </t>
    </r>
    <r>
      <rPr>
        <sz val="10"/>
        <rFont val="Calibri"/>
        <family val="2"/>
        <scheme val="minor"/>
      </rPr>
      <t>sign featuring the project name, Ministry of Health name, Hospital Name, Doners name, and 'State of Palestine' text, along with logos. The sign will be constructed using 3cm (Carara Marble) in the color specified by the project manager.</t>
    </r>
  </si>
  <si>
    <r>
      <rPr>
        <b/>
        <sz val="10"/>
        <rFont val="Calibri"/>
        <family val="2"/>
        <scheme val="minor"/>
      </rPr>
      <t xml:space="preserve">Furthermore, the price includes all necessary parts, accessories, and materials to complete the works in strict accordance with technical specifications, detailed drawings, and instructions from the project manager. </t>
    </r>
    <r>
      <rPr>
        <sz val="10"/>
        <rFont val="Calibri"/>
        <family val="2"/>
        <scheme val="minor"/>
      </rPr>
      <t xml:space="preserve">There will be no allowance made for variations in color, whether it's light or dark, as specified in </t>
    </r>
    <r>
      <rPr>
        <b/>
        <u/>
        <sz val="10"/>
        <color rgb="FFCC3300"/>
        <rFont val="Calibri"/>
        <family val="2"/>
        <scheme val="minor"/>
      </rPr>
      <t xml:space="preserve">Detail Sheet </t>
    </r>
  </si>
  <si>
    <t>Provisional Item:</t>
  </si>
  <si>
    <r>
      <t xml:space="preserve">
Transfer and position the Oxygen Plant (Container) using necessary machinery, lifts, and crane from the Ministry of Health (MoH) location to the exact hospital location above the concrete base. </t>
    </r>
    <r>
      <rPr>
        <sz val="10"/>
        <color rgb="FF0000FF"/>
        <rFont val="Calibri"/>
        <family val="2"/>
        <scheme val="minor"/>
      </rPr>
      <t>The price per ton includes all required connections for medical gases, mechanical and electrical works, as well as any necessary fixations and positioning works according to drawings, details, technical specifications, and instructions from the supervising engineer.</t>
    </r>
  </si>
  <si>
    <t>The Work will be done in two phases, Phase one for Foundaion and columns then the Plant will be transfared and on phase two the Shade top will be fixed</t>
  </si>
  <si>
    <r>
      <rPr>
        <b/>
        <sz val="9"/>
        <color rgb="FF0000FF"/>
        <rFont val="Calibri"/>
        <family val="2"/>
        <scheme val="minor"/>
      </rPr>
      <t>Galvanized Metal Sheets (Corrugated):</t>
    </r>
    <r>
      <rPr>
        <sz val="9"/>
        <color rgb="FF0000FF"/>
        <rFont val="Calibri"/>
        <family val="2"/>
        <scheme val="minor"/>
      </rPr>
      <t xml:space="preserve"> Supply, provide, and install 0.50 mm thick each prefabricated painted galvanized metal sheets (black color). Sandwish Panels (Filled With Randoban)</t>
    </r>
  </si>
  <si>
    <t xml:space="preserve">3x85+50+50mm2, N2XY </t>
  </si>
  <si>
    <t>3x95+50+50mm2, N2XY (E90)</t>
  </si>
  <si>
    <t xml:space="preserve">4x70+35mm2, N2XY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</si>
</sst>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_-* #,##0.00\-;_-* &quot;-&quot;??_-;_-@_-"/>
    <numFmt numFmtId="165" formatCode="_ [$₪-40D]\ * #,##0.00_ ;_ [$₪-40D]\ * \-#,##0.00_ ;_ [$₪-40D]\ * &quot;-&quot;??_ ;_ @_ "/>
    <numFmt numFmtId="166" formatCode="0.0%"/>
    <numFmt numFmtId="167" formatCode="[$₪-40D]\ #,##0.00"/>
  </numFmts>
  <fonts count="89">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1"/>
      <color theme="1"/>
      <name val="Calibri"/>
      <family val="2"/>
      <scheme val="minor"/>
    </font>
    <font>
      <sz val="10"/>
      <name val="Arial"/>
      <family val="2"/>
    </font>
    <font>
      <sz val="11"/>
      <color theme="1"/>
      <name val="Calibri"/>
      <family val="2"/>
    </font>
    <font>
      <sz val="11"/>
      <color theme="1"/>
      <name val="Arial"/>
      <family val="2"/>
    </font>
    <font>
      <sz val="11"/>
      <color indexed="8"/>
      <name val="Calibri"/>
      <family val="2"/>
    </font>
    <font>
      <sz val="11"/>
      <color indexed="8"/>
      <name val="Arial"/>
      <family val="2"/>
    </font>
    <font>
      <b/>
      <sz val="11"/>
      <color indexed="8"/>
      <name val="Arial"/>
      <family val="2"/>
    </font>
    <font>
      <sz val="11"/>
      <color indexed="9"/>
      <name val="Arial"/>
      <family val="2"/>
    </font>
    <font>
      <b/>
      <sz val="11"/>
      <color indexed="9"/>
      <name val="Arial"/>
      <family val="2"/>
    </font>
    <font>
      <sz val="10"/>
      <name val="Arial"/>
      <family val="2"/>
      <charset val="178"/>
    </font>
    <font>
      <b/>
      <sz val="11"/>
      <color indexed="63"/>
      <name val="Arial"/>
      <family val="2"/>
    </font>
    <font>
      <sz val="11"/>
      <color indexed="62"/>
      <name val="Arial"/>
      <family val="2"/>
    </font>
    <font>
      <sz val="11"/>
      <color indexed="17"/>
      <name val="Arial"/>
      <family val="2"/>
    </font>
    <font>
      <b/>
      <sz val="11"/>
      <color indexed="10"/>
      <name val="Arial"/>
      <family val="2"/>
    </font>
    <font>
      <sz val="11"/>
      <color indexed="10"/>
      <name val="Arial"/>
      <family val="2"/>
    </font>
    <font>
      <sz val="11"/>
      <color indexed="20"/>
      <name val="Arial"/>
      <family val="2"/>
    </font>
    <font>
      <b/>
      <sz val="18"/>
      <color indexed="62"/>
      <name val="Times New Roman"/>
      <family val="2"/>
    </font>
    <font>
      <b/>
      <sz val="15"/>
      <color indexed="62"/>
      <name val="Arial"/>
      <family val="2"/>
    </font>
    <font>
      <b/>
      <sz val="13"/>
      <color indexed="62"/>
      <name val="Arial"/>
      <family val="2"/>
    </font>
    <font>
      <b/>
      <sz val="11"/>
      <color indexed="62"/>
      <name val="Arial"/>
      <family val="2"/>
    </font>
    <font>
      <sz val="11"/>
      <color indexed="19"/>
      <name val="Arial"/>
      <family val="2"/>
    </font>
    <font>
      <i/>
      <sz val="11"/>
      <color indexed="23"/>
      <name val="Arial"/>
      <family val="2"/>
    </font>
    <font>
      <sz val="10"/>
      <color indexed="8"/>
      <name val="Arial"/>
      <family val="2"/>
    </font>
    <font>
      <sz val="10"/>
      <color rgb="FF000000"/>
      <name val="Times New Roman"/>
      <family val="1"/>
    </font>
    <font>
      <b/>
      <sz val="9"/>
      <color rgb="FF644C00"/>
      <name val="Abd ElRady"/>
    </font>
    <font>
      <sz val="10"/>
      <color theme="1"/>
      <name val="Calibri"/>
      <family val="2"/>
      <scheme val="minor"/>
    </font>
    <font>
      <sz val="4"/>
      <color theme="1"/>
      <name val="Calibri"/>
      <family val="2"/>
      <scheme val="minor"/>
    </font>
    <font>
      <b/>
      <sz val="4"/>
      <color theme="1"/>
      <name val="Calibri"/>
      <family val="2"/>
      <scheme val="minor"/>
    </font>
    <font>
      <b/>
      <sz val="4"/>
      <name val="Calibri"/>
      <family val="2"/>
      <scheme val="minor"/>
    </font>
    <font>
      <sz val="11"/>
      <name val="Calibri"/>
      <family val="2"/>
      <scheme val="minor"/>
    </font>
    <font>
      <b/>
      <sz val="10"/>
      <name val="Calibri"/>
      <family val="2"/>
      <scheme val="minor"/>
    </font>
    <font>
      <sz val="10"/>
      <name val="Calibri"/>
      <family val="2"/>
      <scheme val="minor"/>
    </font>
    <font>
      <sz val="16"/>
      <color theme="1"/>
      <name val="Calibri"/>
      <family val="2"/>
      <scheme val="minor"/>
    </font>
    <font>
      <b/>
      <sz val="10"/>
      <color theme="1"/>
      <name val="Calibri"/>
      <family val="2"/>
      <scheme val="minor"/>
    </font>
    <font>
      <b/>
      <u/>
      <sz val="10"/>
      <color rgb="FFCC3300"/>
      <name val="Calibri"/>
      <family val="2"/>
      <scheme val="minor"/>
    </font>
    <font>
      <b/>
      <sz val="10"/>
      <color rgb="FFC00000"/>
      <name val="Calibri"/>
      <family val="2"/>
      <scheme val="minor"/>
    </font>
    <font>
      <b/>
      <sz val="10"/>
      <color rgb="FFCC3300"/>
      <name val="Calibri"/>
      <family val="2"/>
      <scheme val="minor"/>
    </font>
    <font>
      <sz val="10"/>
      <color rgb="FF00B050"/>
      <name val="Calibri"/>
      <family val="2"/>
      <scheme val="minor"/>
    </font>
    <font>
      <b/>
      <sz val="10"/>
      <color rgb="FF00B050"/>
      <name val="Calibri"/>
      <family val="2"/>
      <scheme val="minor"/>
    </font>
    <font>
      <b/>
      <u/>
      <sz val="10"/>
      <name val="Calibri"/>
      <family val="2"/>
      <scheme val="minor"/>
    </font>
    <font>
      <b/>
      <u/>
      <sz val="10"/>
      <color theme="1"/>
      <name val="Calibri"/>
      <family val="2"/>
      <scheme val="minor"/>
    </font>
    <font>
      <sz val="1"/>
      <color theme="1"/>
      <name val="Calibri"/>
      <family val="2"/>
      <scheme val="minor"/>
    </font>
    <font>
      <b/>
      <sz val="1"/>
      <color theme="1"/>
      <name val="Calibri"/>
      <family val="2"/>
      <scheme val="minor"/>
    </font>
    <font>
      <sz val="1"/>
      <name val="Calibri"/>
      <family val="2"/>
      <scheme val="minor"/>
    </font>
    <font>
      <b/>
      <sz val="1"/>
      <name val="Calibri"/>
      <family val="2"/>
      <scheme val="minor"/>
    </font>
    <font>
      <sz val="10"/>
      <color rgb="FFC00000"/>
      <name val="Calibri"/>
      <family val="2"/>
      <scheme val="minor"/>
    </font>
    <font>
      <b/>
      <u/>
      <sz val="10"/>
      <color rgb="FFC00000"/>
      <name val="Calibri"/>
      <family val="2"/>
      <scheme val="minor"/>
    </font>
    <font>
      <sz val="11"/>
      <color rgb="FF0000FF"/>
      <name val="Calibri"/>
      <family val="2"/>
      <scheme val="minor"/>
    </font>
    <font>
      <sz val="10"/>
      <color rgb="FF0000FF"/>
      <name val="Calibri"/>
      <family val="2"/>
      <scheme val="minor"/>
    </font>
    <font>
      <b/>
      <sz val="11"/>
      <color theme="1"/>
      <name val="Calibri"/>
      <family val="2"/>
      <scheme val="minor"/>
    </font>
    <font>
      <b/>
      <sz val="11"/>
      <color rgb="FFC00000"/>
      <name val="Calibri"/>
      <family val="2"/>
      <scheme val="minor"/>
    </font>
    <font>
      <b/>
      <sz val="11"/>
      <name val="Calibri"/>
      <family val="2"/>
      <scheme val="minor"/>
    </font>
    <font>
      <b/>
      <sz val="11"/>
      <color rgb="FFCC3300"/>
      <name val="Calibri"/>
      <family val="2"/>
      <scheme val="minor"/>
    </font>
    <font>
      <b/>
      <sz val="11"/>
      <color rgb="FF00B050"/>
      <name val="Calibri"/>
      <family val="2"/>
      <scheme val="minor"/>
    </font>
    <font>
      <b/>
      <sz val="14"/>
      <name val="Calibri"/>
      <family val="2"/>
      <scheme val="minor"/>
    </font>
    <font>
      <b/>
      <sz val="12"/>
      <name val="Calibri"/>
      <family val="2"/>
      <scheme val="minor"/>
    </font>
    <font>
      <sz val="4"/>
      <name val="Calibri"/>
      <family val="2"/>
      <scheme val="minor"/>
    </font>
    <font>
      <b/>
      <sz val="8"/>
      <name val="Calibri"/>
      <family val="2"/>
      <scheme val="minor"/>
    </font>
    <font>
      <sz val="11"/>
      <color rgb="FFC00000"/>
      <name val="Calibri"/>
      <family val="2"/>
      <scheme val="minor"/>
    </font>
    <font>
      <b/>
      <sz val="11"/>
      <color rgb="FFFF0000"/>
      <name val="Calibri"/>
      <family val="2"/>
      <scheme val="minor"/>
    </font>
    <font>
      <sz val="14"/>
      <color theme="1"/>
      <name val="Calibri"/>
      <family val="2"/>
      <scheme val="minor"/>
    </font>
    <font>
      <sz val="10"/>
      <color rgb="FF000000"/>
      <name val="Calibri"/>
      <family val="2"/>
      <scheme val="minor"/>
    </font>
    <font>
      <b/>
      <sz val="10"/>
      <color rgb="FF000000"/>
      <name val="Calibri"/>
      <family val="2"/>
      <scheme val="minor"/>
    </font>
    <font>
      <b/>
      <u/>
      <sz val="10"/>
      <color rgb="FF7030A0"/>
      <name val="Calibri"/>
      <family val="2"/>
      <scheme val="minor"/>
    </font>
    <font>
      <b/>
      <sz val="4"/>
      <color rgb="FF0000FF"/>
      <name val="Calibri"/>
      <family val="2"/>
      <scheme val="minor"/>
    </font>
    <font>
      <b/>
      <sz val="18"/>
      <name val="Calibri"/>
      <family val="2"/>
      <scheme val="minor"/>
    </font>
    <font>
      <sz val="22"/>
      <name val="Calibri"/>
      <family val="2"/>
      <scheme val="minor"/>
    </font>
    <font>
      <b/>
      <sz val="28"/>
      <color rgb="FF00B050"/>
      <name val="Calibri"/>
      <family val="2"/>
      <scheme val="minor"/>
    </font>
    <font>
      <b/>
      <sz val="27"/>
      <name val="Calibri"/>
      <family val="2"/>
      <scheme val="minor"/>
    </font>
    <font>
      <b/>
      <sz val="20"/>
      <name val="Calibri"/>
      <family val="2"/>
      <scheme val="minor"/>
    </font>
    <font>
      <b/>
      <sz val="28"/>
      <color rgb="FF0000FF"/>
      <name val="Calibri"/>
      <family val="2"/>
      <scheme val="minor"/>
    </font>
    <font>
      <b/>
      <sz val="18"/>
      <color rgb="FFCC3300"/>
      <name val="Calibri"/>
      <family val="2"/>
      <scheme val="minor"/>
    </font>
    <font>
      <b/>
      <sz val="20"/>
      <color rgb="FFCC3300"/>
      <name val="Calibri"/>
      <family val="2"/>
      <scheme val="minor"/>
    </font>
    <font>
      <b/>
      <sz val="4"/>
      <color rgb="FF00B050"/>
      <name val="Calibri"/>
      <family val="2"/>
      <scheme val="minor"/>
    </font>
    <font>
      <b/>
      <sz val="18"/>
      <color theme="1"/>
      <name val="Calibri"/>
      <family val="2"/>
      <scheme val="minor"/>
    </font>
    <font>
      <sz val="8"/>
      <color theme="1"/>
      <name val="Calibri"/>
      <family val="2"/>
      <scheme val="minor"/>
    </font>
    <font>
      <sz val="8"/>
      <name val="Calibri"/>
      <family val="2"/>
      <scheme val="minor"/>
    </font>
    <font>
      <b/>
      <sz val="16"/>
      <name val="Calibri"/>
      <family val="2"/>
      <scheme val="minor"/>
    </font>
    <font>
      <sz val="9"/>
      <name val="Abd ElRady"/>
    </font>
    <font>
      <b/>
      <sz val="9"/>
      <name val="Calibri"/>
      <family val="2"/>
      <scheme val="minor"/>
    </font>
    <font>
      <sz val="9"/>
      <name val="Calibri"/>
      <family val="2"/>
      <scheme val="minor"/>
    </font>
    <font>
      <b/>
      <u/>
      <sz val="9"/>
      <name val="Calibri"/>
      <family val="2"/>
      <scheme val="minor"/>
    </font>
    <font>
      <b/>
      <sz val="10"/>
      <color rgb="FF0000FF"/>
      <name val="Calibri"/>
      <family val="2"/>
      <scheme val="minor"/>
    </font>
    <font>
      <b/>
      <sz val="9"/>
      <color rgb="FF0000FF"/>
      <name val="Calibri"/>
      <family val="2"/>
      <scheme val="minor"/>
    </font>
    <font>
      <sz val="9"/>
      <color rgb="FF0000FF"/>
      <name val="Calibri"/>
      <family val="2"/>
      <scheme val="minor"/>
    </font>
  </fonts>
  <fills count="24">
    <fill>
      <patternFill patternType="none"/>
    </fill>
    <fill>
      <patternFill patternType="gray125"/>
    </fill>
    <fill>
      <patternFill patternType="solid">
        <fgColor theme="0"/>
        <bgColor indexed="64"/>
      </patternFill>
    </fill>
    <fill>
      <patternFill patternType="solid">
        <fgColor indexed="45"/>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49"/>
      </patternFill>
    </fill>
    <fill>
      <patternFill patternType="solid">
        <fgColor indexed="53"/>
      </patternFill>
    </fill>
    <fill>
      <patternFill patternType="solid">
        <fgColor indexed="10"/>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rgb="FFFFFFCC"/>
        <bgColor indexed="64"/>
      </patternFill>
    </fill>
    <fill>
      <patternFill patternType="solid">
        <fgColor theme="0" tint="-4.9989318521683403E-2"/>
        <bgColor indexed="64"/>
      </patternFill>
    </fill>
    <fill>
      <patternFill patternType="darkDown">
        <fgColor theme="9" tint="0.79998168889431442"/>
        <bgColor theme="0"/>
      </patternFill>
    </fill>
    <fill>
      <patternFill patternType="solid">
        <fgColor indexed="9"/>
        <bgColor indexed="64"/>
      </patternFill>
    </fill>
    <fill>
      <patternFill patternType="solid">
        <fgColor rgb="FFC000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theme="0" tint="-0.3499862666707357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auto="1"/>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auto="1"/>
      </bottom>
      <diagonal/>
    </border>
    <border>
      <left style="thin">
        <color indexed="64"/>
      </left>
      <right style="thin">
        <color indexed="64"/>
      </right>
      <top/>
      <bottom style="thick">
        <color auto="1"/>
      </bottom>
      <diagonal/>
    </border>
    <border>
      <left/>
      <right/>
      <top/>
      <bottom style="thick">
        <color indexed="56"/>
      </bottom>
      <diagonal/>
    </border>
    <border>
      <left/>
      <right/>
      <top/>
      <bottom style="thick">
        <color indexed="27"/>
      </bottom>
      <diagonal/>
    </border>
  </borders>
  <cellStyleXfs count="88">
    <xf numFmtId="0" fontId="0" fillId="0" borderId="0"/>
    <xf numFmtId="4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 fillId="0" borderId="0"/>
    <xf numFmtId="0" fontId="6" fillId="0" borderId="0"/>
    <xf numFmtId="44" fontId="4" fillId="0" borderId="0" applyFont="0" applyFill="0" applyBorder="0" applyAlignment="0" applyProtection="0"/>
    <xf numFmtId="0" fontId="7" fillId="0" borderId="0"/>
    <xf numFmtId="164" fontId="7"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4" fillId="0" borderId="0"/>
    <xf numFmtId="0" fontId="6" fillId="0" borderId="0"/>
    <xf numFmtId="0" fontId="5" fillId="0" borderId="0"/>
    <xf numFmtId="0" fontId="3" fillId="0" borderId="0"/>
    <xf numFmtId="9" fontId="8" fillId="0" borderId="0" applyFont="0" applyFill="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9"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9" borderId="0" applyNumberFormat="0" applyBorder="0" applyAlignment="0" applyProtection="0"/>
    <xf numFmtId="0" fontId="11" fillId="5"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3"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0" fontId="13" fillId="0" borderId="10" applyNumberFormat="0">
      <alignment horizontal="right"/>
    </xf>
    <xf numFmtId="0" fontId="5" fillId="0" borderId="0"/>
    <xf numFmtId="0" fontId="5" fillId="0" borderId="0"/>
    <xf numFmtId="0" fontId="6" fillId="0" borderId="0"/>
    <xf numFmtId="0" fontId="2" fillId="0" borderId="0"/>
    <xf numFmtId="0" fontId="14" fillId="16" borderId="15" applyNumberFormat="0" applyAlignment="0" applyProtection="0"/>
    <xf numFmtId="0" fontId="15" fillId="11" borderId="12" applyNumberFormat="0" applyAlignment="0" applyProtection="0"/>
    <xf numFmtId="0" fontId="10" fillId="0" borderId="16" applyNumberFormat="0" applyFill="0" applyAlignment="0" applyProtection="0"/>
    <xf numFmtId="0" fontId="11" fillId="17"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8" borderId="0" applyNumberFormat="0" applyBorder="0" applyAlignment="0" applyProtection="0"/>
    <xf numFmtId="0" fontId="11" fillId="12" borderId="0" applyNumberFormat="0" applyBorder="0" applyAlignment="0" applyProtection="0"/>
    <xf numFmtId="0" fontId="11" fillId="14" borderId="0" applyNumberFormat="0" applyBorder="0" applyAlignment="0" applyProtection="0"/>
    <xf numFmtId="0" fontId="16" fillId="5" borderId="0" applyNumberFormat="0" applyBorder="0" applyAlignment="0" applyProtection="0"/>
    <xf numFmtId="0" fontId="17" fillId="16" borderId="12" applyNumberFormat="0" applyAlignment="0" applyProtection="0"/>
    <xf numFmtId="0" fontId="12" fillId="15" borderId="13" applyNumberFormat="0" applyAlignment="0" applyProtection="0"/>
    <xf numFmtId="0" fontId="18" fillId="0" borderId="17" applyNumberFormat="0" applyFill="0" applyAlignment="0" applyProtection="0"/>
    <xf numFmtId="0" fontId="19" fillId="4" borderId="0" applyNumberFormat="0" applyBorder="0" applyAlignment="0" applyProtection="0"/>
    <xf numFmtId="0" fontId="20" fillId="0" borderId="0" applyNumberFormat="0" applyFill="0" applyBorder="0" applyAlignment="0" applyProtection="0"/>
    <xf numFmtId="0" fontId="21" fillId="0" borderId="18" applyNumberFormat="0" applyFill="0" applyAlignment="0" applyProtection="0"/>
    <xf numFmtId="0" fontId="22" fillId="0" borderId="19" applyNumberFormat="0" applyFill="0" applyAlignment="0" applyProtection="0"/>
    <xf numFmtId="0" fontId="23" fillId="0" borderId="20" applyNumberFormat="0" applyFill="0" applyAlignment="0" applyProtection="0"/>
    <xf numFmtId="0" fontId="23" fillId="0" borderId="0" applyNumberFormat="0" applyFill="0" applyBorder="0" applyAlignment="0" applyProtection="0"/>
    <xf numFmtId="0" fontId="24" fillId="11" borderId="0" applyNumberFormat="0" applyBorder="0" applyAlignment="0" applyProtection="0"/>
    <xf numFmtId="0" fontId="5" fillId="9" borderId="14" applyNumberFormat="0" applyFont="0" applyAlignment="0" applyProtection="0"/>
    <xf numFmtId="0" fontId="18" fillId="0" borderId="0" applyNumberFormat="0" applyFill="0" applyBorder="0" applyAlignment="0" applyProtection="0"/>
    <xf numFmtId="0" fontId="25" fillId="0" borderId="0" applyNumberFormat="0" applyFill="0" applyBorder="0" applyAlignment="0" applyProtection="0"/>
    <xf numFmtId="0" fontId="26" fillId="0" borderId="0">
      <alignment vertical="top"/>
    </xf>
    <xf numFmtId="0" fontId="1" fillId="0" borderId="0"/>
    <xf numFmtId="44" fontId="7" fillId="0" borderId="0" applyFont="0" applyFill="0" applyBorder="0" applyAlignment="0" applyProtection="0"/>
    <xf numFmtId="0" fontId="4" fillId="0" borderId="0"/>
    <xf numFmtId="44" fontId="4" fillId="0" borderId="0" applyFont="0" applyFill="0" applyBorder="0" applyAlignment="0" applyProtection="0"/>
    <xf numFmtId="0" fontId="27" fillId="0" borderId="0"/>
    <xf numFmtId="0" fontId="27" fillId="0" borderId="0"/>
    <xf numFmtId="0" fontId="4" fillId="0" borderId="0"/>
    <xf numFmtId="3" fontId="28" fillId="2" borderId="1" applyNumberFormat="0" applyFill="0" applyBorder="0" applyAlignment="0" applyProtection="0">
      <alignment horizontal="center" readingOrder="1"/>
    </xf>
    <xf numFmtId="9" fontId="4" fillId="0" borderId="0" applyFont="0" applyFill="0" applyBorder="0" applyAlignment="0" applyProtection="0"/>
    <xf numFmtId="0" fontId="1" fillId="0" borderId="0"/>
    <xf numFmtId="0" fontId="21" fillId="0" borderId="44" applyNumberFormat="0" applyFill="0" applyAlignment="0" applyProtection="0"/>
    <xf numFmtId="0" fontId="22" fillId="0" borderId="45" applyNumberFormat="0" applyFill="0" applyAlignment="0" applyProtection="0"/>
  </cellStyleXfs>
  <cellXfs count="603">
    <xf numFmtId="0" fontId="0" fillId="0" borderId="0" xfId="0"/>
    <xf numFmtId="0" fontId="29" fillId="0" borderId="0" xfId="0" applyFont="1"/>
    <xf numFmtId="0" fontId="0" fillId="2" borderId="0" xfId="0" applyFill="1" applyAlignment="1">
      <alignment vertical="center"/>
    </xf>
    <xf numFmtId="0" fontId="0" fillId="2" borderId="0" xfId="0" applyFill="1" applyAlignment="1">
      <alignment vertical="center" readingOrder="1"/>
    </xf>
    <xf numFmtId="0" fontId="33" fillId="2" borderId="0" xfId="0" applyFont="1" applyFill="1" applyAlignment="1">
      <alignment vertical="center" readingOrder="1"/>
    </xf>
    <xf numFmtId="0" fontId="34" fillId="2" borderId="1" xfId="0" applyFont="1" applyFill="1" applyBorder="1" applyAlignment="1">
      <alignment horizontal="justify" vertical="center" wrapText="1"/>
    </xf>
    <xf numFmtId="0" fontId="33" fillId="0" borderId="0" xfId="0" applyFont="1" applyAlignment="1">
      <alignment vertical="center" readingOrder="1"/>
    </xf>
    <xf numFmtId="0" fontId="36" fillId="2" borderId="0" xfId="0" applyFont="1" applyFill="1" applyAlignment="1">
      <alignment vertical="center" readingOrder="1"/>
    </xf>
    <xf numFmtId="0" fontId="30" fillId="2" borderId="0" xfId="0" applyFont="1" applyFill="1" applyAlignment="1">
      <alignment vertical="center" readingOrder="1"/>
    </xf>
    <xf numFmtId="2" fontId="31" fillId="2" borderId="0" xfId="0" applyNumberFormat="1" applyFont="1" applyFill="1" applyAlignment="1">
      <alignment horizontal="center" vertical="top" readingOrder="1"/>
    </xf>
    <xf numFmtId="0" fontId="29" fillId="2" borderId="0" xfId="0" applyFont="1" applyFill="1" applyAlignment="1">
      <alignment vertical="center"/>
    </xf>
    <xf numFmtId="2" fontId="37" fillId="2" borderId="0" xfId="0" applyNumberFormat="1" applyFont="1" applyFill="1" applyAlignment="1">
      <alignment horizontal="center" vertical="top" shrinkToFit="1"/>
    </xf>
    <xf numFmtId="0" fontId="29" fillId="2" borderId="0" xfId="0" applyFont="1" applyFill="1" applyAlignment="1">
      <alignment vertical="center" readingOrder="1"/>
    </xf>
    <xf numFmtId="167" fontId="34" fillId="19" borderId="1" xfId="0" applyNumberFormat="1" applyFont="1" applyFill="1" applyBorder="1" applyAlignment="1">
      <alignment horizontal="center" vertical="center" shrinkToFit="1"/>
    </xf>
    <xf numFmtId="167" fontId="40" fillId="19" borderId="1" xfId="0" applyNumberFormat="1" applyFont="1" applyFill="1" applyBorder="1" applyAlignment="1">
      <alignment horizontal="center" vertical="center" shrinkToFit="1"/>
    </xf>
    <xf numFmtId="2" fontId="34" fillId="2" borderId="2" xfId="0" applyNumberFormat="1" applyFont="1" applyFill="1" applyBorder="1" applyAlignment="1">
      <alignment horizontal="center" vertical="top" shrinkToFit="1"/>
    </xf>
    <xf numFmtId="0" fontId="34" fillId="2" borderId="2" xfId="0" applyFont="1" applyFill="1" applyBorder="1" applyAlignment="1">
      <alignment horizontal="center" vertical="center" wrapText="1"/>
    </xf>
    <xf numFmtId="2" fontId="34" fillId="2" borderId="40" xfId="0" applyNumberFormat="1" applyFont="1" applyFill="1" applyBorder="1" applyAlignment="1">
      <alignment horizontal="center" vertical="top" shrinkToFit="1"/>
    </xf>
    <xf numFmtId="0" fontId="34" fillId="2" borderId="40" xfId="0" applyFont="1" applyFill="1" applyBorder="1" applyAlignment="1">
      <alignment horizontal="center" vertical="center" wrapText="1"/>
    </xf>
    <xf numFmtId="2" fontId="34" fillId="2" borderId="1" xfId="0" applyNumberFormat="1" applyFont="1" applyFill="1" applyBorder="1" applyAlignment="1">
      <alignment horizontal="center" vertical="top" shrinkToFit="1"/>
    </xf>
    <xf numFmtId="0" fontId="34" fillId="2" borderId="1" xfId="0" applyFont="1" applyFill="1" applyBorder="1" applyAlignment="1">
      <alignment horizontal="center" shrinkToFit="1"/>
    </xf>
    <xf numFmtId="0" fontId="35" fillId="2" borderId="1" xfId="0" applyFont="1" applyFill="1" applyBorder="1" applyAlignment="1">
      <alignment horizontal="center" shrinkToFit="1"/>
    </xf>
    <xf numFmtId="167" fontId="41" fillId="2" borderId="1" xfId="79" applyNumberFormat="1" applyFont="1" applyFill="1" applyBorder="1" applyAlignment="1">
      <alignment horizontal="center" shrinkToFit="1"/>
    </xf>
    <xf numFmtId="167" fontId="42" fillId="2" borderId="1" xfId="79" applyNumberFormat="1" applyFont="1" applyFill="1" applyBorder="1" applyAlignment="1">
      <alignment horizontal="center" shrinkToFit="1"/>
    </xf>
    <xf numFmtId="0" fontId="37" fillId="2" borderId="0" xfId="0" applyFont="1" applyFill="1" applyAlignment="1">
      <alignment horizontal="left" vertical="center"/>
    </xf>
    <xf numFmtId="0" fontId="34" fillId="2" borderId="2" xfId="0" applyFont="1" applyFill="1" applyBorder="1" applyAlignment="1">
      <alignment horizontal="justify" vertical="center" wrapText="1"/>
    </xf>
    <xf numFmtId="0" fontId="34" fillId="2" borderId="2" xfId="0" applyFont="1" applyFill="1" applyBorder="1" applyAlignment="1">
      <alignment horizontal="center" shrinkToFit="1"/>
    </xf>
    <xf numFmtId="0" fontId="35" fillId="2" borderId="2" xfId="0" applyFont="1" applyFill="1" applyBorder="1" applyAlignment="1">
      <alignment horizontal="center" shrinkToFit="1"/>
    </xf>
    <xf numFmtId="167" fontId="41" fillId="2" borderId="2" xfId="79" applyNumberFormat="1" applyFont="1" applyFill="1" applyBorder="1" applyAlignment="1">
      <alignment horizontal="center" shrinkToFit="1"/>
    </xf>
    <xf numFmtId="167" fontId="42" fillId="2" borderId="2" xfId="79" applyNumberFormat="1" applyFont="1" applyFill="1" applyBorder="1" applyAlignment="1">
      <alignment horizontal="center" shrinkToFit="1"/>
    </xf>
    <xf numFmtId="2" fontId="34" fillId="2" borderId="10" xfId="0" applyNumberFormat="1" applyFont="1" applyFill="1" applyBorder="1" applyAlignment="1">
      <alignment horizontal="center" vertical="top" shrinkToFit="1"/>
    </xf>
    <xf numFmtId="0" fontId="34" fillId="2" borderId="10" xfId="0" applyFont="1" applyFill="1" applyBorder="1" applyAlignment="1">
      <alignment horizontal="justify" vertical="center" wrapText="1"/>
    </xf>
    <xf numFmtId="0" fontId="34" fillId="2" borderId="10" xfId="0" applyFont="1" applyFill="1" applyBorder="1" applyAlignment="1">
      <alignment horizontal="center" shrinkToFit="1"/>
    </xf>
    <xf numFmtId="0" fontId="35" fillId="2" borderId="10" xfId="0" applyFont="1" applyFill="1" applyBorder="1" applyAlignment="1">
      <alignment horizontal="center" shrinkToFit="1"/>
    </xf>
    <xf numFmtId="167" fontId="41" fillId="2" borderId="10" xfId="79" applyNumberFormat="1" applyFont="1" applyFill="1" applyBorder="1" applyAlignment="1">
      <alignment horizontal="center" shrinkToFit="1"/>
    </xf>
    <xf numFmtId="167" fontId="42" fillId="2" borderId="10" xfId="79" applyNumberFormat="1" applyFont="1" applyFill="1" applyBorder="1" applyAlignment="1">
      <alignment horizontal="center" shrinkToFit="1"/>
    </xf>
    <xf numFmtId="0" fontId="39" fillId="2" borderId="22" xfId="0" applyFont="1" applyFill="1" applyBorder="1" applyAlignment="1">
      <alignment horizontal="center" vertical="center" wrapText="1"/>
    </xf>
    <xf numFmtId="167" fontId="42" fillId="2" borderId="22" xfId="8" applyNumberFormat="1" applyFont="1" applyFill="1" applyBorder="1" applyAlignment="1">
      <alignment horizontal="center" shrinkToFit="1"/>
    </xf>
    <xf numFmtId="0" fontId="37" fillId="2" borderId="0" xfId="0" applyFont="1" applyFill="1" applyAlignment="1">
      <alignment horizontal="center" vertical="top" shrinkToFit="1"/>
    </xf>
    <xf numFmtId="0" fontId="37" fillId="2" borderId="0" xfId="0" applyFont="1" applyFill="1" applyAlignment="1">
      <alignment horizontal="distributed" vertical="center" wrapText="1"/>
    </xf>
    <xf numFmtId="0" fontId="37" fillId="2" borderId="0" xfId="0" applyFont="1" applyFill="1" applyAlignment="1">
      <alignment horizontal="center" shrinkToFit="1"/>
    </xf>
    <xf numFmtId="0" fontId="34" fillId="2" borderId="0" xfId="0" applyFont="1" applyFill="1" applyAlignment="1">
      <alignment horizontal="center" shrinkToFit="1"/>
    </xf>
    <xf numFmtId="167" fontId="34" fillId="2" borderId="0" xfId="0" applyNumberFormat="1" applyFont="1" applyFill="1" applyAlignment="1">
      <alignment horizontal="center" shrinkToFit="1"/>
    </xf>
    <xf numFmtId="167" fontId="34" fillId="2" borderId="0" xfId="8" applyNumberFormat="1" applyFont="1" applyFill="1" applyBorder="1" applyAlignment="1">
      <alignment horizontal="center" shrinkToFit="1"/>
    </xf>
    <xf numFmtId="0" fontId="35" fillId="2" borderId="0" xfId="0" applyFont="1" applyFill="1" applyAlignment="1">
      <alignment vertical="center" readingOrder="1"/>
    </xf>
    <xf numFmtId="0" fontId="35" fillId="0" borderId="0" xfId="0" applyFont="1" applyAlignment="1">
      <alignment vertical="center" readingOrder="1"/>
    </xf>
    <xf numFmtId="0" fontId="35" fillId="2" borderId="0" xfId="0" applyFont="1" applyFill="1" applyAlignment="1">
      <alignment readingOrder="1"/>
    </xf>
    <xf numFmtId="2" fontId="34" fillId="0" borderId="0" xfId="0" applyNumberFormat="1" applyFont="1" applyAlignment="1">
      <alignment horizontal="center" vertical="top" shrinkToFit="1" readingOrder="1"/>
    </xf>
    <xf numFmtId="2" fontId="37" fillId="2" borderId="0" xfId="0" applyNumberFormat="1" applyFont="1" applyFill="1" applyAlignment="1">
      <alignment horizontal="center" vertical="top" shrinkToFit="1" readingOrder="1"/>
    </xf>
    <xf numFmtId="2" fontId="37" fillId="0" borderId="0" xfId="0" applyNumberFormat="1" applyFont="1" applyAlignment="1">
      <alignment horizontal="center" vertical="top" shrinkToFit="1" readingOrder="1"/>
    </xf>
    <xf numFmtId="0" fontId="29" fillId="0" borderId="0" xfId="0" applyFont="1" applyAlignment="1">
      <alignment vertical="center" readingOrder="1"/>
    </xf>
    <xf numFmtId="0" fontId="29" fillId="2" borderId="0" xfId="0" applyFont="1" applyFill="1" applyAlignment="1">
      <alignment readingOrder="1"/>
    </xf>
    <xf numFmtId="2" fontId="34" fillId="2" borderId="42" xfId="0" applyNumberFormat="1" applyFont="1" applyFill="1" applyBorder="1" applyAlignment="1">
      <alignment horizontal="center" vertical="top" shrinkToFit="1"/>
    </xf>
    <xf numFmtId="0" fontId="34" fillId="2" borderId="42" xfId="0" applyFont="1" applyFill="1" applyBorder="1" applyAlignment="1">
      <alignment horizontal="justify" vertical="center" wrapText="1"/>
    </xf>
    <xf numFmtId="0" fontId="34" fillId="2" borderId="42" xfId="0" applyFont="1" applyFill="1" applyBorder="1" applyAlignment="1">
      <alignment horizontal="center" shrinkToFit="1"/>
    </xf>
    <xf numFmtId="0" fontId="35" fillId="2" borderId="42" xfId="0" applyFont="1" applyFill="1" applyBorder="1" applyAlignment="1">
      <alignment horizontal="center" shrinkToFit="1"/>
    </xf>
    <xf numFmtId="167" fontId="41" fillId="2" borderId="42" xfId="79" applyNumberFormat="1" applyFont="1" applyFill="1" applyBorder="1" applyAlignment="1">
      <alignment horizontal="center" shrinkToFit="1"/>
    </xf>
    <xf numFmtId="167" fontId="42" fillId="2" borderId="42" xfId="79" applyNumberFormat="1" applyFont="1" applyFill="1" applyBorder="1" applyAlignment="1">
      <alignment horizontal="center" shrinkToFit="1"/>
    </xf>
    <xf numFmtId="0" fontId="45" fillId="2" borderId="0" xfId="0" applyFont="1" applyFill="1" applyAlignment="1">
      <alignment vertical="center"/>
    </xf>
    <xf numFmtId="2" fontId="46" fillId="0" borderId="0" xfId="0" applyNumberFormat="1" applyFont="1" applyAlignment="1">
      <alignment horizontal="center" vertical="top" shrinkToFit="1"/>
    </xf>
    <xf numFmtId="0" fontId="45" fillId="0" borderId="0" xfId="0" applyFont="1" applyAlignment="1">
      <alignment vertical="center"/>
    </xf>
    <xf numFmtId="2" fontId="46" fillId="2" borderId="0" xfId="0" applyNumberFormat="1" applyFont="1" applyFill="1" applyAlignment="1">
      <alignment horizontal="center" vertical="top" shrinkToFit="1"/>
    </xf>
    <xf numFmtId="0" fontId="45" fillId="2" borderId="0" xfId="0" applyFont="1" applyFill="1" applyAlignment="1">
      <alignment vertical="center" readingOrder="1"/>
    </xf>
    <xf numFmtId="2" fontId="46" fillId="2" borderId="0" xfId="0" applyNumberFormat="1" applyFont="1" applyFill="1" applyAlignment="1">
      <alignment horizontal="center" vertical="top" shrinkToFit="1" readingOrder="1"/>
    </xf>
    <xf numFmtId="2" fontId="46" fillId="0" borderId="0" xfId="0" applyNumberFormat="1" applyFont="1" applyAlignment="1">
      <alignment horizontal="center" vertical="top" shrinkToFit="1" readingOrder="1"/>
    </xf>
    <xf numFmtId="0" fontId="45" fillId="0" borderId="0" xfId="0" applyFont="1" applyAlignment="1">
      <alignment vertical="center" readingOrder="1"/>
    </xf>
    <xf numFmtId="0" fontId="45" fillId="2" borderId="0" xfId="0" applyFont="1" applyFill="1" applyAlignment="1">
      <alignment readingOrder="1"/>
    </xf>
    <xf numFmtId="0" fontId="48" fillId="2" borderId="0" xfId="0" applyFont="1" applyFill="1" applyAlignment="1">
      <alignment horizontal="left" vertical="center" readingOrder="1"/>
    </xf>
    <xf numFmtId="0" fontId="39" fillId="2" borderId="22" xfId="0" applyFont="1" applyFill="1" applyBorder="1" applyAlignment="1">
      <alignment horizontal="center" shrinkToFit="1"/>
    </xf>
    <xf numFmtId="0" fontId="48" fillId="2" borderId="0" xfId="0" applyFont="1" applyFill="1" applyAlignment="1">
      <alignment horizontal="left" vertical="top" shrinkToFit="1" readingOrder="1"/>
    </xf>
    <xf numFmtId="2" fontId="37" fillId="19" borderId="2" xfId="0" applyNumberFormat="1" applyFont="1" applyFill="1" applyBorder="1" applyAlignment="1">
      <alignment horizontal="center" vertical="top" shrinkToFit="1"/>
    </xf>
    <xf numFmtId="2" fontId="37" fillId="19" borderId="3" xfId="0" applyNumberFormat="1" applyFont="1" applyFill="1" applyBorder="1" applyAlignment="1">
      <alignment horizontal="center" vertical="top" shrinkToFit="1"/>
    </xf>
    <xf numFmtId="0" fontId="39" fillId="2" borderId="22" xfId="0" applyFont="1" applyFill="1" applyBorder="1" applyAlignment="1">
      <alignment horizontal="center" vertical="top" shrinkToFit="1"/>
    </xf>
    <xf numFmtId="0" fontId="46" fillId="0" borderId="0" xfId="0" applyFont="1" applyAlignment="1">
      <alignment horizontal="center" shrinkToFit="1"/>
    </xf>
    <xf numFmtId="0" fontId="45" fillId="0" borderId="0" xfId="0" applyFont="1" applyAlignment="1">
      <alignment horizontal="center" shrinkToFit="1"/>
    </xf>
    <xf numFmtId="167" fontId="45" fillId="0" borderId="0" xfId="0" applyNumberFormat="1" applyFont="1" applyAlignment="1">
      <alignment horizontal="center" shrinkToFit="1"/>
    </xf>
    <xf numFmtId="167" fontId="46" fillId="0" borderId="0" xfId="0" applyNumberFormat="1" applyFont="1" applyAlignment="1">
      <alignment horizontal="center" shrinkToFit="1"/>
    </xf>
    <xf numFmtId="0" fontId="46" fillId="2" borderId="0" xfId="0" applyFont="1" applyFill="1" applyAlignment="1">
      <alignment horizontal="center" shrinkToFit="1"/>
    </xf>
    <xf numFmtId="0" fontId="45" fillId="2" borderId="0" xfId="0" applyFont="1" applyFill="1" applyAlignment="1">
      <alignment horizontal="center" shrinkToFit="1"/>
    </xf>
    <xf numFmtId="167" fontId="45" fillId="2" borderId="0" xfId="0" applyNumberFormat="1" applyFont="1" applyFill="1" applyAlignment="1">
      <alignment horizontal="center" shrinkToFit="1"/>
    </xf>
    <xf numFmtId="167" fontId="46" fillId="2" borderId="0" xfId="0" applyNumberFormat="1" applyFont="1" applyFill="1" applyAlignment="1">
      <alignment horizontal="center" shrinkToFit="1"/>
    </xf>
    <xf numFmtId="0" fontId="48" fillId="2" borderId="0" xfId="0" applyFont="1" applyFill="1" applyAlignment="1">
      <alignment shrinkToFit="1" readingOrder="1"/>
    </xf>
    <xf numFmtId="167" fontId="48" fillId="2" borderId="0" xfId="0" applyNumberFormat="1" applyFont="1" applyFill="1" applyAlignment="1">
      <alignment shrinkToFit="1" readingOrder="1"/>
    </xf>
    <xf numFmtId="167" fontId="35" fillId="2" borderId="2" xfId="0" applyNumberFormat="1" applyFont="1" applyFill="1" applyBorder="1" applyAlignment="1">
      <alignment horizontal="center" shrinkToFit="1"/>
    </xf>
    <xf numFmtId="167" fontId="34" fillId="2" borderId="2" xfId="0" applyNumberFormat="1" applyFont="1" applyFill="1" applyBorder="1" applyAlignment="1">
      <alignment horizontal="center" shrinkToFit="1"/>
    </xf>
    <xf numFmtId="0" fontId="34" fillId="2" borderId="40" xfId="0" applyFont="1" applyFill="1" applyBorder="1" applyAlignment="1">
      <alignment horizontal="center" shrinkToFit="1"/>
    </xf>
    <xf numFmtId="0" fontId="35" fillId="2" borderId="40" xfId="0" applyFont="1" applyFill="1" applyBorder="1" applyAlignment="1">
      <alignment horizontal="center" shrinkToFit="1"/>
    </xf>
    <xf numFmtId="167" fontId="35" fillId="2" borderId="40" xfId="0" applyNumberFormat="1" applyFont="1" applyFill="1" applyBorder="1" applyAlignment="1">
      <alignment horizontal="center" shrinkToFit="1"/>
    </xf>
    <xf numFmtId="167" fontId="34" fillId="2" borderId="40" xfId="0" applyNumberFormat="1" applyFont="1" applyFill="1" applyBorder="1" applyAlignment="1">
      <alignment horizontal="center" shrinkToFit="1"/>
    </xf>
    <xf numFmtId="167" fontId="39" fillId="2" borderId="22" xfId="0" applyNumberFormat="1" applyFont="1" applyFill="1" applyBorder="1" applyAlignment="1">
      <alignment horizontal="center" shrinkToFit="1"/>
    </xf>
    <xf numFmtId="0" fontId="29" fillId="2" borderId="0" xfId="0" applyFont="1" applyFill="1" applyAlignment="1">
      <alignment horizontal="center" shrinkToFit="1"/>
    </xf>
    <xf numFmtId="167" fontId="29" fillId="2" borderId="0" xfId="0" applyNumberFormat="1" applyFont="1" applyFill="1" applyAlignment="1">
      <alignment horizontal="center" shrinkToFit="1"/>
    </xf>
    <xf numFmtId="167" fontId="37" fillId="2" borderId="0" xfId="0" applyNumberFormat="1" applyFont="1" applyFill="1" applyAlignment="1">
      <alignment horizontal="center" shrinkToFit="1"/>
    </xf>
    <xf numFmtId="0" fontId="34" fillId="0" borderId="0" xfId="0" applyFont="1" applyAlignment="1">
      <alignment horizontal="center" shrinkToFit="1" readingOrder="1"/>
    </xf>
    <xf numFmtId="0" fontId="35" fillId="0" borderId="0" xfId="0" applyFont="1" applyAlignment="1">
      <alignment horizontal="center" shrinkToFit="1" readingOrder="1"/>
    </xf>
    <xf numFmtId="4" fontId="34" fillId="0" borderId="0" xfId="0" applyNumberFormat="1" applyFont="1" applyAlignment="1">
      <alignment horizontal="center" shrinkToFit="1" readingOrder="1"/>
    </xf>
    <xf numFmtId="0" fontId="46" fillId="2" borderId="0" xfId="0" applyFont="1" applyFill="1" applyAlignment="1">
      <alignment horizontal="center" shrinkToFit="1" readingOrder="1"/>
    </xf>
    <xf numFmtId="0" fontId="45" fillId="2" borderId="0" xfId="0" applyFont="1" applyFill="1" applyAlignment="1">
      <alignment horizontal="center" shrinkToFit="1" readingOrder="1"/>
    </xf>
    <xf numFmtId="167" fontId="45" fillId="2" borderId="0" xfId="0" applyNumberFormat="1" applyFont="1" applyFill="1" applyAlignment="1">
      <alignment horizontal="center" shrinkToFit="1" readingOrder="1"/>
    </xf>
    <xf numFmtId="167" fontId="46" fillId="2" borderId="0" xfId="0" applyNumberFormat="1" applyFont="1" applyFill="1" applyAlignment="1">
      <alignment horizontal="center" shrinkToFit="1" readingOrder="1"/>
    </xf>
    <xf numFmtId="0" fontId="46" fillId="0" borderId="0" xfId="0" applyFont="1" applyAlignment="1">
      <alignment horizontal="center" shrinkToFit="1" readingOrder="1"/>
    </xf>
    <xf numFmtId="0" fontId="45" fillId="0" borderId="0" xfId="0" applyFont="1" applyAlignment="1">
      <alignment horizontal="center" shrinkToFit="1" readingOrder="1"/>
    </xf>
    <xf numFmtId="4" fontId="46" fillId="0" borderId="0" xfId="0" applyNumberFormat="1" applyFont="1" applyAlignment="1">
      <alignment horizontal="center" shrinkToFit="1" readingOrder="1"/>
    </xf>
    <xf numFmtId="4" fontId="46" fillId="2" borderId="0" xfId="0" applyNumberFormat="1" applyFont="1" applyFill="1" applyAlignment="1">
      <alignment horizontal="center" shrinkToFit="1" readingOrder="1"/>
    </xf>
    <xf numFmtId="165" fontId="45" fillId="0" borderId="0" xfId="0" applyNumberFormat="1" applyFont="1" applyAlignment="1">
      <alignment horizontal="center" shrinkToFit="1" readingOrder="1"/>
    </xf>
    <xf numFmtId="165" fontId="46" fillId="0" borderId="0" xfId="0" applyNumberFormat="1" applyFont="1" applyAlignment="1">
      <alignment horizontal="center" shrinkToFit="1" readingOrder="1"/>
    </xf>
    <xf numFmtId="165" fontId="45" fillId="2" borderId="0" xfId="0" applyNumberFormat="1" applyFont="1" applyFill="1" applyAlignment="1">
      <alignment horizontal="center" shrinkToFit="1" readingOrder="1"/>
    </xf>
    <xf numFmtId="165" fontId="46" fillId="2" borderId="0" xfId="0" applyNumberFormat="1" applyFont="1" applyFill="1" applyAlignment="1">
      <alignment horizontal="center" shrinkToFit="1" readingOrder="1"/>
    </xf>
    <xf numFmtId="167" fontId="45" fillId="0" borderId="0" xfId="0" applyNumberFormat="1" applyFont="1" applyAlignment="1">
      <alignment horizontal="center" shrinkToFit="1" readingOrder="1"/>
    </xf>
    <xf numFmtId="167" fontId="46" fillId="0" borderId="0" xfId="0" applyNumberFormat="1" applyFont="1" applyAlignment="1">
      <alignment horizontal="center" shrinkToFit="1" readingOrder="1"/>
    </xf>
    <xf numFmtId="0" fontId="37" fillId="0" borderId="0" xfId="0" applyFont="1" applyAlignment="1">
      <alignment horizontal="center" shrinkToFit="1" readingOrder="1"/>
    </xf>
    <xf numFmtId="0" fontId="29" fillId="0" borderId="0" xfId="0" applyFont="1" applyAlignment="1">
      <alignment horizontal="center" shrinkToFit="1" readingOrder="1"/>
    </xf>
    <xf numFmtId="4" fontId="37" fillId="0" borderId="0" xfId="0" applyNumberFormat="1" applyFont="1" applyAlignment="1">
      <alignment horizontal="center" shrinkToFit="1" readingOrder="1"/>
    </xf>
    <xf numFmtId="167" fontId="42" fillId="19" borderId="39" xfId="79" applyNumberFormat="1" applyFont="1" applyFill="1" applyBorder="1" applyAlignment="1">
      <alignment horizontal="center" vertical="center" shrinkToFit="1"/>
    </xf>
    <xf numFmtId="0" fontId="29" fillId="2" borderId="0" xfId="0" applyFont="1" applyFill="1" applyAlignment="1">
      <alignment horizontal="center" readingOrder="1"/>
    </xf>
    <xf numFmtId="167" fontId="42" fillId="2" borderId="3" xfId="79" applyNumberFormat="1" applyFont="1" applyFill="1" applyBorder="1" applyAlignment="1">
      <alignment horizontal="center" vertical="center" shrinkToFit="1"/>
    </xf>
    <xf numFmtId="167" fontId="42" fillId="2" borderId="24" xfId="79" applyNumberFormat="1" applyFont="1" applyFill="1" applyBorder="1" applyAlignment="1">
      <alignment horizontal="center" vertical="center" shrinkToFit="1"/>
    </xf>
    <xf numFmtId="167" fontId="42" fillId="19" borderId="3" xfId="79" applyNumberFormat="1" applyFont="1" applyFill="1" applyBorder="1" applyAlignment="1">
      <alignment horizontal="center" vertical="center" shrinkToFit="1"/>
    </xf>
    <xf numFmtId="0" fontId="34" fillId="2" borderId="40" xfId="0" applyFont="1" applyFill="1" applyBorder="1" applyAlignment="1">
      <alignment horizontal="center" vertical="center" wrapText="1" readingOrder="1"/>
    </xf>
    <xf numFmtId="2" fontId="37" fillId="19" borderId="2" xfId="0" applyNumberFormat="1" applyFont="1" applyFill="1" applyBorder="1" applyAlignment="1">
      <alignment horizontal="center" vertical="top" shrinkToFit="1" readingOrder="1"/>
    </xf>
    <xf numFmtId="167" fontId="34" fillId="19" borderId="1" xfId="0" applyNumberFormat="1" applyFont="1" applyFill="1" applyBorder="1" applyAlignment="1">
      <alignment horizontal="center" vertical="center" shrinkToFit="1" readingOrder="1"/>
    </xf>
    <xf numFmtId="2" fontId="37" fillId="19" borderId="3" xfId="0" applyNumberFormat="1" applyFont="1" applyFill="1" applyBorder="1" applyAlignment="1">
      <alignment horizontal="center" vertical="top" shrinkToFit="1" readingOrder="1"/>
    </xf>
    <xf numFmtId="2" fontId="34" fillId="2" borderId="2" xfId="0" applyNumberFormat="1" applyFont="1" applyFill="1" applyBorder="1" applyAlignment="1">
      <alignment horizontal="center" vertical="top" shrinkToFit="1" readingOrder="1"/>
    </xf>
    <xf numFmtId="0" fontId="34" fillId="2" borderId="2" xfId="0" applyFont="1" applyFill="1" applyBorder="1" applyAlignment="1">
      <alignment horizontal="center" vertical="center" wrapText="1" readingOrder="1"/>
    </xf>
    <xf numFmtId="0" fontId="34" fillId="2" borderId="2" xfId="0" applyFont="1" applyFill="1" applyBorder="1" applyAlignment="1">
      <alignment horizontal="center" shrinkToFit="1" readingOrder="1"/>
    </xf>
    <xf numFmtId="0" fontId="35" fillId="2" borderId="2" xfId="0" applyFont="1" applyFill="1" applyBorder="1" applyAlignment="1">
      <alignment horizontal="center" shrinkToFit="1" readingOrder="1"/>
    </xf>
    <xf numFmtId="167" fontId="35" fillId="2" borderId="2" xfId="0" applyNumberFormat="1" applyFont="1" applyFill="1" applyBorder="1" applyAlignment="1">
      <alignment horizontal="center" shrinkToFit="1" readingOrder="1"/>
    </xf>
    <xf numFmtId="167" fontId="34" fillId="2" borderId="2" xfId="0" applyNumberFormat="1" applyFont="1" applyFill="1" applyBorder="1" applyAlignment="1">
      <alignment horizontal="center" shrinkToFit="1" readingOrder="1"/>
    </xf>
    <xf numFmtId="2" fontId="34" fillId="2" borderId="40" xfId="0" applyNumberFormat="1" applyFont="1" applyFill="1" applyBorder="1" applyAlignment="1">
      <alignment horizontal="center" vertical="top" shrinkToFit="1" readingOrder="1"/>
    </xf>
    <xf numFmtId="0" fontId="34" fillId="2" borderId="40" xfId="0" applyFont="1" applyFill="1" applyBorder="1" applyAlignment="1">
      <alignment horizontal="center" shrinkToFit="1" readingOrder="1"/>
    </xf>
    <xf numFmtId="0" fontId="35" fillId="2" borderId="40" xfId="0" applyFont="1" applyFill="1" applyBorder="1" applyAlignment="1">
      <alignment horizontal="center" shrinkToFit="1" readingOrder="1"/>
    </xf>
    <xf numFmtId="167" fontId="35" fillId="2" borderId="40" xfId="0" applyNumberFormat="1" applyFont="1" applyFill="1" applyBorder="1" applyAlignment="1">
      <alignment horizontal="center" shrinkToFit="1" readingOrder="1"/>
    </xf>
    <xf numFmtId="167" fontId="34" fillId="2" borderId="40" xfId="0" applyNumberFormat="1" applyFont="1" applyFill="1" applyBorder="1" applyAlignment="1">
      <alignment horizontal="center" shrinkToFit="1" readingOrder="1"/>
    </xf>
    <xf numFmtId="0" fontId="34" fillId="2" borderId="10" xfId="0" applyFont="1" applyFill="1" applyBorder="1" applyAlignment="1">
      <alignment horizontal="center" shrinkToFit="1" readingOrder="1"/>
    </xf>
    <xf numFmtId="0" fontId="35" fillId="2" borderId="10" xfId="0" applyFont="1" applyFill="1" applyBorder="1" applyAlignment="1">
      <alignment horizontal="center" shrinkToFit="1" readingOrder="1"/>
    </xf>
    <xf numFmtId="0" fontId="34" fillId="2" borderId="3" xfId="0" applyFont="1" applyFill="1" applyBorder="1" applyAlignment="1">
      <alignment horizontal="justify" vertical="center" wrapText="1" readingOrder="1"/>
    </xf>
    <xf numFmtId="0" fontId="34" fillId="2" borderId="3" xfId="0" applyFont="1" applyFill="1" applyBorder="1" applyAlignment="1">
      <alignment horizontal="center" shrinkToFit="1" readingOrder="1"/>
    </xf>
    <xf numFmtId="0" fontId="35" fillId="2" borderId="3" xfId="0" applyFont="1" applyFill="1" applyBorder="1" applyAlignment="1">
      <alignment horizontal="center" shrinkToFit="1" readingOrder="1"/>
    </xf>
    <xf numFmtId="167" fontId="41" fillId="2" borderId="3" xfId="79" applyNumberFormat="1" applyFont="1" applyFill="1" applyBorder="1" applyAlignment="1">
      <alignment horizontal="center" shrinkToFit="1" readingOrder="1"/>
    </xf>
    <xf numFmtId="167" fontId="42" fillId="2" borderId="3" xfId="79" applyNumberFormat="1" applyFont="1" applyFill="1" applyBorder="1" applyAlignment="1">
      <alignment horizontal="center" shrinkToFit="1" readingOrder="1"/>
    </xf>
    <xf numFmtId="0" fontId="37" fillId="2" borderId="10" xfId="0" applyFont="1" applyFill="1" applyBorder="1" applyAlignment="1">
      <alignment horizontal="center" shrinkToFit="1" readingOrder="1"/>
    </xf>
    <xf numFmtId="0" fontId="29" fillId="2" borderId="10" xfId="0" applyFont="1" applyFill="1" applyBorder="1" applyAlignment="1">
      <alignment horizontal="center" shrinkToFit="1" readingOrder="1"/>
    </xf>
    <xf numFmtId="0" fontId="37" fillId="2" borderId="3" xfId="0" applyFont="1" applyFill="1" applyBorder="1" applyAlignment="1">
      <alignment horizontal="center" shrinkToFit="1" readingOrder="1"/>
    </xf>
    <xf numFmtId="0" fontId="29" fillId="2" borderId="3" xfId="0" applyFont="1" applyFill="1" applyBorder="1" applyAlignment="1">
      <alignment horizontal="center" shrinkToFit="1" readingOrder="1"/>
    </xf>
    <xf numFmtId="2" fontId="34" fillId="2" borderId="1" xfId="0" applyNumberFormat="1" applyFont="1" applyFill="1" applyBorder="1" applyAlignment="1">
      <alignment horizontal="center" vertical="top" shrinkToFit="1" readingOrder="1"/>
    </xf>
    <xf numFmtId="0" fontId="34" fillId="2" borderId="1" xfId="0" applyFont="1" applyFill="1" applyBorder="1" applyAlignment="1">
      <alignment horizontal="justify" vertical="center" wrapText="1" readingOrder="1"/>
    </xf>
    <xf numFmtId="0" fontId="34" fillId="2" borderId="1" xfId="0" applyFont="1" applyFill="1" applyBorder="1" applyAlignment="1">
      <alignment horizontal="center" shrinkToFit="1" readingOrder="1"/>
    </xf>
    <xf numFmtId="0" fontId="35" fillId="2" borderId="1" xfId="0" applyFont="1" applyFill="1" applyBorder="1" applyAlignment="1">
      <alignment horizontal="center" shrinkToFit="1" readingOrder="1"/>
    </xf>
    <xf numFmtId="0" fontId="39" fillId="2" borderId="22" xfId="0" applyFont="1" applyFill="1" applyBorder="1" applyAlignment="1">
      <alignment horizontal="center" vertical="top" shrinkToFit="1" readingOrder="2"/>
    </xf>
    <xf numFmtId="0" fontId="39" fillId="2" borderId="22" xfId="0" applyFont="1" applyFill="1" applyBorder="1" applyAlignment="1">
      <alignment horizontal="center" vertical="center" wrapText="1" readingOrder="2"/>
    </xf>
    <xf numFmtId="0" fontId="39" fillId="2" borderId="22" xfId="0" applyFont="1" applyFill="1" applyBorder="1" applyAlignment="1">
      <alignment horizontal="center" shrinkToFit="1" readingOrder="2"/>
    </xf>
    <xf numFmtId="167" fontId="39" fillId="2" borderId="22" xfId="0" applyNumberFormat="1" applyFont="1" applyFill="1" applyBorder="1" applyAlignment="1">
      <alignment horizontal="center" shrinkToFit="1" readingOrder="2"/>
    </xf>
    <xf numFmtId="0" fontId="37" fillId="2" borderId="0" xfId="0" applyFont="1" applyFill="1" applyAlignment="1">
      <alignment horizontal="center" vertical="top" shrinkToFit="1" readingOrder="2"/>
    </xf>
    <xf numFmtId="0" fontId="37" fillId="2" borderId="0" xfId="0" applyFont="1" applyFill="1" applyAlignment="1">
      <alignment horizontal="distributed" vertical="center" wrapText="1" readingOrder="1"/>
    </xf>
    <xf numFmtId="0" fontId="37" fillId="2" borderId="0" xfId="0" applyFont="1" applyFill="1" applyAlignment="1">
      <alignment horizontal="center" shrinkToFit="1" readingOrder="2"/>
    </xf>
    <xf numFmtId="0" fontId="37" fillId="2" borderId="0" xfId="0" applyFont="1" applyFill="1" applyAlignment="1">
      <alignment horizontal="center" shrinkToFit="1" readingOrder="1"/>
    </xf>
    <xf numFmtId="0" fontId="29" fillId="2" borderId="0" xfId="0" applyFont="1" applyFill="1" applyAlignment="1">
      <alignment horizontal="center" shrinkToFit="1" readingOrder="1"/>
    </xf>
    <xf numFmtId="167" fontId="29" fillId="2" borderId="0" xfId="0" applyNumberFormat="1" applyFont="1" applyFill="1" applyAlignment="1">
      <alignment horizontal="center" shrinkToFit="1" readingOrder="1"/>
    </xf>
    <xf numFmtId="167" fontId="37" fillId="2" borderId="0" xfId="0" applyNumberFormat="1" applyFont="1" applyFill="1" applyAlignment="1">
      <alignment horizontal="center" shrinkToFit="1" readingOrder="1"/>
    </xf>
    <xf numFmtId="167" fontId="29" fillId="0" borderId="0" xfId="0" applyNumberFormat="1" applyFont="1" applyAlignment="1">
      <alignment horizontal="center" shrinkToFit="1" readingOrder="1"/>
    </xf>
    <xf numFmtId="167" fontId="37" fillId="0" borderId="0" xfId="0" applyNumberFormat="1" applyFont="1" applyAlignment="1">
      <alignment horizontal="center" shrinkToFit="1" readingOrder="1"/>
    </xf>
    <xf numFmtId="0" fontId="34" fillId="2" borderId="2" xfId="0" applyFont="1" applyFill="1" applyBorder="1" applyAlignment="1">
      <alignment horizontal="justify" vertical="center" wrapText="1" readingOrder="1"/>
    </xf>
    <xf numFmtId="167" fontId="41" fillId="2" borderId="2" xfId="79" applyNumberFormat="1" applyFont="1" applyFill="1" applyBorder="1" applyAlignment="1">
      <alignment horizontal="center" shrinkToFit="1" readingOrder="1"/>
    </xf>
    <xf numFmtId="167" fontId="42" fillId="2" borderId="2" xfId="79" applyNumberFormat="1" applyFont="1" applyFill="1" applyBorder="1" applyAlignment="1">
      <alignment horizontal="center" shrinkToFit="1" readingOrder="1"/>
    </xf>
    <xf numFmtId="2" fontId="34" fillId="2" borderId="10" xfId="0" applyNumberFormat="1" applyFont="1" applyFill="1" applyBorder="1" applyAlignment="1">
      <alignment horizontal="center" vertical="top" shrinkToFit="1" readingOrder="1"/>
    </xf>
    <xf numFmtId="0" fontId="34" fillId="2" borderId="10" xfId="0" applyFont="1" applyFill="1" applyBorder="1" applyAlignment="1">
      <alignment horizontal="justify" vertical="center" wrapText="1" readingOrder="1"/>
    </xf>
    <xf numFmtId="167" fontId="41" fillId="2" borderId="10" xfId="79" applyNumberFormat="1" applyFont="1" applyFill="1" applyBorder="1" applyAlignment="1">
      <alignment horizontal="center" shrinkToFit="1" readingOrder="1"/>
    </xf>
    <xf numFmtId="167" fontId="42" fillId="2" borderId="10" xfId="79" applyNumberFormat="1" applyFont="1" applyFill="1" applyBorder="1" applyAlignment="1">
      <alignment horizontal="center" shrinkToFit="1" readingOrder="1"/>
    </xf>
    <xf numFmtId="0" fontId="35" fillId="2" borderId="2" xfId="0" applyFont="1" applyFill="1" applyBorder="1" applyAlignment="1">
      <alignment horizontal="justify" vertical="center" wrapText="1" readingOrder="1"/>
    </xf>
    <xf numFmtId="2" fontId="34" fillId="2" borderId="3" xfId="0" applyNumberFormat="1" applyFont="1" applyFill="1" applyBorder="1" applyAlignment="1">
      <alignment horizontal="center" vertical="top" shrinkToFit="1" readingOrder="1"/>
    </xf>
    <xf numFmtId="0" fontId="35" fillId="2" borderId="3" xfId="0" applyFont="1" applyFill="1" applyBorder="1" applyAlignment="1">
      <alignment horizontal="justify" vertical="center" wrapText="1" readingOrder="1"/>
    </xf>
    <xf numFmtId="0" fontId="35" fillId="2" borderId="1" xfId="0" applyFont="1" applyFill="1" applyBorder="1" applyAlignment="1">
      <alignment horizontal="justify" vertical="center" wrapText="1" readingOrder="1"/>
    </xf>
    <xf numFmtId="0" fontId="35" fillId="2" borderId="10" xfId="0" applyFont="1" applyFill="1" applyBorder="1" applyAlignment="1">
      <alignment horizontal="justify" vertical="center" wrapText="1" readingOrder="1"/>
    </xf>
    <xf numFmtId="0" fontId="34" fillId="2" borderId="0" xfId="0" applyFont="1" applyFill="1" applyAlignment="1">
      <alignment horizontal="center" shrinkToFit="1" readingOrder="1"/>
    </xf>
    <xf numFmtId="0" fontId="45" fillId="2" borderId="4" xfId="0" applyFont="1" applyFill="1" applyBorder="1" applyAlignment="1">
      <alignment vertical="top" shrinkToFit="1" readingOrder="1"/>
    </xf>
    <xf numFmtId="0" fontId="45" fillId="2" borderId="4" xfId="0" applyFont="1" applyFill="1" applyBorder="1" applyAlignment="1">
      <alignment vertical="center" readingOrder="1"/>
    </xf>
    <xf numFmtId="0" fontId="45" fillId="2" borderId="4" xfId="0" applyFont="1" applyFill="1" applyBorder="1" applyAlignment="1">
      <alignment shrinkToFit="1" readingOrder="1"/>
    </xf>
    <xf numFmtId="0" fontId="34" fillId="19" borderId="1" xfId="0" applyFont="1" applyFill="1" applyBorder="1" applyAlignment="1">
      <alignment horizontal="center" vertical="center" shrinkToFit="1" readingOrder="1"/>
    </xf>
    <xf numFmtId="4" fontId="34" fillId="19" borderId="1" xfId="0" applyNumberFormat="1" applyFont="1" applyFill="1" applyBorder="1" applyAlignment="1">
      <alignment horizontal="center" vertical="center" shrinkToFit="1" readingOrder="1"/>
    </xf>
    <xf numFmtId="165" fontId="40" fillId="19" borderId="1" xfId="0" applyNumberFormat="1" applyFont="1" applyFill="1" applyBorder="1" applyAlignment="1">
      <alignment horizontal="center" vertical="center" shrinkToFit="1" readingOrder="1"/>
    </xf>
    <xf numFmtId="4" fontId="34" fillId="2" borderId="2" xfId="0" applyNumberFormat="1" applyFont="1" applyFill="1" applyBorder="1" applyAlignment="1">
      <alignment horizontal="center" shrinkToFit="1" readingOrder="1"/>
    </xf>
    <xf numFmtId="4" fontId="34" fillId="2" borderId="40" xfId="0" applyNumberFormat="1" applyFont="1" applyFill="1" applyBorder="1" applyAlignment="1">
      <alignment horizontal="center" shrinkToFit="1" readingOrder="1"/>
    </xf>
    <xf numFmtId="2" fontId="49" fillId="20" borderId="1" xfId="0" applyNumberFormat="1" applyFont="1" applyFill="1" applyBorder="1" applyAlignment="1">
      <alignment horizontal="center" vertical="top" shrinkToFit="1" readingOrder="1"/>
    </xf>
    <xf numFmtId="0" fontId="50" fillId="20" borderId="1" xfId="0" applyFont="1" applyFill="1" applyBorder="1" applyAlignment="1">
      <alignment horizontal="center" vertical="center" wrapText="1" readingOrder="1"/>
    </xf>
    <xf numFmtId="0" fontId="49" fillId="20" borderId="1" xfId="0" applyFont="1" applyFill="1" applyBorder="1" applyAlignment="1">
      <alignment horizontal="center" shrinkToFit="1" readingOrder="1"/>
    </xf>
    <xf numFmtId="165" fontId="49" fillId="20" borderId="1" xfId="0" applyNumberFormat="1" applyFont="1" applyFill="1" applyBorder="1" applyAlignment="1">
      <alignment horizontal="center" shrinkToFit="1" readingOrder="1"/>
    </xf>
    <xf numFmtId="0" fontId="37" fillId="2" borderId="0" xfId="0" applyFont="1" applyFill="1" applyAlignment="1">
      <alignment horizontal="left" vertical="center" readingOrder="1"/>
    </xf>
    <xf numFmtId="167" fontId="29" fillId="2" borderId="0" xfId="0" applyNumberFormat="1" applyFont="1" applyFill="1" applyAlignment="1">
      <alignment vertical="center" readingOrder="1"/>
    </xf>
    <xf numFmtId="0" fontId="40" fillId="2" borderId="2" xfId="0" applyFont="1" applyFill="1" applyBorder="1" applyAlignment="1">
      <alignment horizontal="justify" vertical="center" wrapText="1" readingOrder="1"/>
    </xf>
    <xf numFmtId="0" fontId="33" fillId="0" borderId="0" xfId="0" applyFont="1" applyAlignment="1">
      <alignment vertical="center"/>
    </xf>
    <xf numFmtId="0" fontId="35" fillId="2" borderId="0" xfId="0" applyFont="1" applyFill="1" applyAlignment="1">
      <alignment vertical="center"/>
    </xf>
    <xf numFmtId="0" fontId="39" fillId="20" borderId="1" xfId="0" applyFont="1" applyFill="1" applyBorder="1" applyAlignment="1">
      <alignment horizontal="left" vertical="center" wrapText="1"/>
    </xf>
    <xf numFmtId="0" fontId="49" fillId="20" borderId="1" xfId="0" applyFont="1" applyFill="1" applyBorder="1" applyAlignment="1">
      <alignment horizontal="center" shrinkToFit="1"/>
    </xf>
    <xf numFmtId="165" fontId="49" fillId="20" borderId="1" xfId="0" applyNumberFormat="1" applyFont="1" applyFill="1" applyBorder="1" applyAlignment="1">
      <alignment horizontal="center" shrinkToFit="1"/>
    </xf>
    <xf numFmtId="0" fontId="35" fillId="0" borderId="0" xfId="0" applyFont="1" applyAlignment="1">
      <alignment vertical="center"/>
    </xf>
    <xf numFmtId="0" fontId="35" fillId="2" borderId="0" xfId="0" applyFont="1" applyFill="1" applyAlignment="1">
      <alignment horizontal="justify" vertical="center" wrapText="1" readingOrder="1"/>
    </xf>
    <xf numFmtId="44" fontId="29" fillId="2" borderId="0" xfId="79" applyFont="1" applyFill="1" applyAlignment="1">
      <alignment vertical="center" readingOrder="1"/>
    </xf>
    <xf numFmtId="0" fontId="39" fillId="2" borderId="22" xfId="0" applyFont="1" applyFill="1" applyBorder="1" applyAlignment="1">
      <alignment horizontal="center" vertical="top" shrinkToFit="1" readingOrder="1"/>
    </xf>
    <xf numFmtId="0" fontId="39" fillId="2" borderId="22" xfId="0" applyFont="1" applyFill="1" applyBorder="1" applyAlignment="1">
      <alignment horizontal="center" vertical="center" wrapText="1" readingOrder="1"/>
    </xf>
    <xf numFmtId="0" fontId="39" fillId="2" borderId="22" xfId="0" applyFont="1" applyFill="1" applyBorder="1" applyAlignment="1">
      <alignment horizontal="center" shrinkToFit="1" readingOrder="1"/>
    </xf>
    <xf numFmtId="167" fontId="39" fillId="2" borderId="22" xfId="0" applyNumberFormat="1" applyFont="1" applyFill="1" applyBorder="1" applyAlignment="1">
      <alignment horizontal="center" shrinkToFit="1" readingOrder="1"/>
    </xf>
    <xf numFmtId="167" fontId="42" fillId="2" borderId="22" xfId="8" applyNumberFormat="1" applyFont="1" applyFill="1" applyBorder="1" applyAlignment="1">
      <alignment horizontal="center" shrinkToFit="1" readingOrder="1"/>
    </xf>
    <xf numFmtId="0" fontId="37" fillId="2" borderId="0" xfId="0" applyFont="1" applyFill="1" applyAlignment="1">
      <alignment horizontal="center" vertical="top" shrinkToFit="1" readingOrder="1"/>
    </xf>
    <xf numFmtId="167" fontId="34" fillId="2" borderId="0" xfId="0" applyNumberFormat="1" applyFont="1" applyFill="1" applyAlignment="1">
      <alignment horizontal="center" shrinkToFit="1" readingOrder="1"/>
    </xf>
    <xf numFmtId="167" fontId="34" fillId="2" borderId="0" xfId="8" applyNumberFormat="1" applyFont="1" applyFill="1" applyBorder="1" applyAlignment="1">
      <alignment horizontal="center" shrinkToFit="1" readingOrder="1"/>
    </xf>
    <xf numFmtId="165" fontId="45" fillId="2" borderId="4" xfId="0" applyNumberFormat="1" applyFont="1" applyFill="1" applyBorder="1" applyAlignment="1">
      <alignment shrinkToFit="1" readingOrder="1"/>
    </xf>
    <xf numFmtId="165" fontId="34" fillId="19" borderId="1" xfId="0" applyNumberFormat="1" applyFont="1" applyFill="1" applyBorder="1" applyAlignment="1">
      <alignment horizontal="center" vertical="center" shrinkToFit="1" readingOrder="1"/>
    </xf>
    <xf numFmtId="165" fontId="40" fillId="19" borderId="1" xfId="0" applyNumberFormat="1" applyFont="1" applyFill="1" applyBorder="1" applyAlignment="1">
      <alignment horizontal="center" vertical="center" shrinkToFit="1"/>
    </xf>
    <xf numFmtId="165" fontId="35" fillId="2" borderId="2" xfId="0" applyNumberFormat="1" applyFont="1" applyFill="1" applyBorder="1" applyAlignment="1">
      <alignment horizontal="center" shrinkToFit="1" readingOrder="1"/>
    </xf>
    <xf numFmtId="165" fontId="34" fillId="2" borderId="2" xfId="0" applyNumberFormat="1" applyFont="1" applyFill="1" applyBorder="1" applyAlignment="1">
      <alignment horizontal="center" shrinkToFit="1" readingOrder="1"/>
    </xf>
    <xf numFmtId="0" fontId="51" fillId="2" borderId="0" xfId="0" applyFont="1" applyFill="1" applyAlignment="1">
      <alignment vertical="center"/>
    </xf>
    <xf numFmtId="0" fontId="52" fillId="2" borderId="0" xfId="0" applyFont="1" applyFill="1" applyAlignment="1">
      <alignment vertical="center"/>
    </xf>
    <xf numFmtId="165" fontId="41" fillId="2" borderId="1" xfId="79" applyNumberFormat="1" applyFont="1" applyFill="1" applyBorder="1" applyAlignment="1">
      <alignment horizontal="center" shrinkToFit="1" readingOrder="1"/>
    </xf>
    <xf numFmtId="165" fontId="42" fillId="2" borderId="1" xfId="79" applyNumberFormat="1" applyFont="1" applyFill="1" applyBorder="1" applyAlignment="1">
      <alignment horizontal="center" shrinkToFit="1" readingOrder="1"/>
    </xf>
    <xf numFmtId="165" fontId="41" fillId="2" borderId="2" xfId="79" applyNumberFormat="1" applyFont="1" applyFill="1" applyBorder="1" applyAlignment="1">
      <alignment horizontal="center" shrinkToFit="1" readingOrder="1"/>
    </xf>
    <xf numFmtId="165" fontId="42" fillId="2" borderId="2" xfId="79" applyNumberFormat="1" applyFont="1" applyFill="1" applyBorder="1" applyAlignment="1">
      <alignment horizontal="center" shrinkToFit="1" readingOrder="1"/>
    </xf>
    <xf numFmtId="165" fontId="41" fillId="2" borderId="10" xfId="79" applyNumberFormat="1" applyFont="1" applyFill="1" applyBorder="1" applyAlignment="1">
      <alignment horizontal="center" shrinkToFit="1" readingOrder="1"/>
    </xf>
    <xf numFmtId="165" fontId="42" fillId="2" borderId="10" xfId="79" applyNumberFormat="1" applyFont="1" applyFill="1" applyBorder="1" applyAlignment="1">
      <alignment horizontal="center" shrinkToFit="1" readingOrder="1"/>
    </xf>
    <xf numFmtId="165" fontId="39" fillId="20" borderId="1" xfId="0" applyNumberFormat="1" applyFont="1" applyFill="1" applyBorder="1" applyAlignment="1">
      <alignment horizontal="center" shrinkToFit="1"/>
    </xf>
    <xf numFmtId="165" fontId="42" fillId="2" borderId="22" xfId="8" applyNumberFormat="1" applyFont="1" applyFill="1" applyBorder="1" applyAlignment="1">
      <alignment horizontal="center" shrinkToFit="1"/>
    </xf>
    <xf numFmtId="165" fontId="34" fillId="2" borderId="0" xfId="8" applyNumberFormat="1" applyFont="1" applyFill="1" applyBorder="1" applyAlignment="1">
      <alignment horizontal="center" shrinkToFit="1"/>
    </xf>
    <xf numFmtId="0" fontId="29" fillId="2" borderId="0" xfId="0" applyFont="1" applyFill="1" applyAlignment="1">
      <alignment shrinkToFit="1" readingOrder="1"/>
    </xf>
    <xf numFmtId="165" fontId="29" fillId="2" borderId="0" xfId="0" applyNumberFormat="1" applyFont="1" applyFill="1" applyAlignment="1">
      <alignment shrinkToFit="1" readingOrder="1"/>
    </xf>
    <xf numFmtId="165" fontId="29" fillId="0" borderId="0" xfId="0" applyNumberFormat="1" applyFont="1" applyAlignment="1">
      <alignment horizontal="center" shrinkToFit="1" readingOrder="1"/>
    </xf>
    <xf numFmtId="165" fontId="37" fillId="0" borderId="0" xfId="0" applyNumberFormat="1" applyFont="1" applyAlignment="1">
      <alignment horizontal="center" shrinkToFit="1" readingOrder="1"/>
    </xf>
    <xf numFmtId="0" fontId="46" fillId="2" borderId="0" xfId="0" applyFont="1" applyFill="1" applyAlignment="1">
      <alignment horizontal="left" vertical="top" shrinkToFit="1" readingOrder="1"/>
    </xf>
    <xf numFmtId="0" fontId="46" fillId="2" borderId="0" xfId="0" applyFont="1" applyFill="1" applyAlignment="1">
      <alignment horizontal="left" vertical="center" readingOrder="1"/>
    </xf>
    <xf numFmtId="167" fontId="46" fillId="2" borderId="0" xfId="0" applyNumberFormat="1" applyFont="1" applyFill="1" applyAlignment="1">
      <alignment horizontal="left" shrinkToFit="1" readingOrder="1"/>
    </xf>
    <xf numFmtId="167" fontId="46" fillId="2" borderId="0" xfId="0" applyNumberFormat="1" applyFont="1" applyFill="1" applyAlignment="1">
      <alignment shrinkToFit="1"/>
    </xf>
    <xf numFmtId="0" fontId="46" fillId="2" borderId="4" xfId="0" applyFont="1" applyFill="1" applyBorder="1" applyAlignment="1">
      <alignment shrinkToFit="1" readingOrder="1"/>
    </xf>
    <xf numFmtId="165" fontId="39" fillId="20" borderId="1" xfId="0" applyNumberFormat="1" applyFont="1" applyFill="1" applyBorder="1" applyAlignment="1">
      <alignment horizontal="center" shrinkToFit="1" readingOrder="1"/>
    </xf>
    <xf numFmtId="165" fontId="46" fillId="2" borderId="4" xfId="0" applyNumberFormat="1" applyFont="1" applyFill="1" applyBorder="1" applyAlignment="1">
      <alignment shrinkToFit="1" readingOrder="1"/>
    </xf>
    <xf numFmtId="165" fontId="37" fillId="2" borderId="0" xfId="0" applyNumberFormat="1" applyFont="1" applyFill="1" applyAlignment="1">
      <alignment shrinkToFit="1" readingOrder="1"/>
    </xf>
    <xf numFmtId="165" fontId="49" fillId="2" borderId="22" xfId="0" applyNumberFormat="1" applyFont="1" applyFill="1" applyBorder="1" applyAlignment="1">
      <alignment horizontal="center" shrinkToFit="1" readingOrder="2"/>
    </xf>
    <xf numFmtId="165" fontId="35" fillId="2" borderId="0" xfId="0" applyNumberFormat="1" applyFont="1" applyFill="1" applyAlignment="1">
      <alignment horizontal="center" shrinkToFit="1"/>
    </xf>
    <xf numFmtId="165" fontId="42" fillId="19" borderId="39" xfId="79" applyNumberFormat="1" applyFont="1" applyFill="1" applyBorder="1" applyAlignment="1">
      <alignment horizontal="center" vertical="center" shrinkToFit="1"/>
    </xf>
    <xf numFmtId="165" fontId="42" fillId="19" borderId="1" xfId="79" applyNumberFormat="1" applyFont="1" applyFill="1" applyBorder="1" applyAlignment="1">
      <alignment horizontal="center" vertical="center" shrinkToFit="1"/>
    </xf>
    <xf numFmtId="0" fontId="46" fillId="2" borderId="4" xfId="0" applyFont="1" applyFill="1" applyBorder="1" applyAlignment="1">
      <alignment vertical="top" shrinkToFit="1" readingOrder="1"/>
    </xf>
    <xf numFmtId="2" fontId="39" fillId="20" borderId="1" xfId="0" applyNumberFormat="1" applyFont="1" applyFill="1" applyBorder="1" applyAlignment="1">
      <alignment horizontal="center" vertical="top" shrinkToFit="1"/>
    </xf>
    <xf numFmtId="165" fontId="42" fillId="19" borderId="39" xfId="79" applyNumberFormat="1" applyFont="1" applyFill="1" applyBorder="1" applyAlignment="1">
      <alignment horizontal="center" vertical="center" shrinkToFit="1" readingOrder="1"/>
    </xf>
    <xf numFmtId="165" fontId="42" fillId="19" borderId="1" xfId="79" applyNumberFormat="1" applyFont="1" applyFill="1" applyBorder="1" applyAlignment="1">
      <alignment horizontal="center" vertical="center" shrinkToFit="1" readingOrder="1"/>
    </xf>
    <xf numFmtId="0" fontId="37" fillId="2" borderId="0" xfId="0" applyFont="1" applyFill="1" applyAlignment="1">
      <alignment horizontal="left" vertical="center" wrapText="1" readingOrder="1"/>
    </xf>
    <xf numFmtId="167" fontId="42" fillId="19" borderId="39" xfId="79" applyNumberFormat="1" applyFont="1" applyFill="1" applyBorder="1" applyAlignment="1">
      <alignment horizontal="center" vertical="center" shrinkToFit="1" readingOrder="1"/>
    </xf>
    <xf numFmtId="167" fontId="42" fillId="2" borderId="3" xfId="79" applyNumberFormat="1" applyFont="1" applyFill="1" applyBorder="1" applyAlignment="1">
      <alignment horizontal="center" vertical="center" shrinkToFit="1" readingOrder="1"/>
    </xf>
    <xf numFmtId="167" fontId="42" fillId="2" borderId="24" xfId="79" applyNumberFormat="1" applyFont="1" applyFill="1" applyBorder="1" applyAlignment="1">
      <alignment horizontal="center" vertical="center" shrinkToFit="1" readingOrder="1"/>
    </xf>
    <xf numFmtId="167" fontId="42" fillId="19" borderId="3" xfId="79" applyNumberFormat="1" applyFont="1" applyFill="1" applyBorder="1" applyAlignment="1">
      <alignment horizontal="center" vertical="center" shrinkToFit="1" readingOrder="1"/>
    </xf>
    <xf numFmtId="165" fontId="57" fillId="2" borderId="1" xfId="79" applyNumberFormat="1" applyFont="1" applyFill="1" applyBorder="1" applyAlignment="1">
      <alignment horizontal="center" vertical="center"/>
    </xf>
    <xf numFmtId="166" fontId="55" fillId="2" borderId="1" xfId="84" applyNumberFormat="1" applyFont="1" applyFill="1" applyBorder="1" applyAlignment="1">
      <alignment horizontal="right" vertical="center"/>
    </xf>
    <xf numFmtId="43" fontId="55" fillId="2" borderId="4" xfId="1" applyFont="1" applyFill="1" applyBorder="1" applyAlignment="1">
      <alignment horizontal="center" vertical="center"/>
    </xf>
    <xf numFmtId="43" fontId="55" fillId="2" borderId="0" xfId="1" applyFont="1" applyFill="1" applyBorder="1" applyAlignment="1">
      <alignment horizontal="center" vertical="center"/>
    </xf>
    <xf numFmtId="0" fontId="33" fillId="2" borderId="41" xfId="0" applyFont="1" applyFill="1" applyBorder="1"/>
    <xf numFmtId="0" fontId="33" fillId="2" borderId="3" xfId="0" applyFont="1" applyFill="1" applyBorder="1"/>
    <xf numFmtId="2" fontId="53" fillId="0" borderId="0" xfId="0" applyNumberFormat="1" applyFont="1" applyAlignment="1">
      <alignment horizontal="center" vertical="top" readingOrder="1"/>
    </xf>
    <xf numFmtId="2" fontId="53" fillId="0" borderId="0" xfId="0" applyNumberFormat="1" applyFont="1" applyAlignment="1">
      <alignment horizontal="center" vertical="center" readingOrder="1"/>
    </xf>
    <xf numFmtId="0" fontId="0" fillId="0" borderId="0" xfId="0" applyAlignment="1">
      <alignment readingOrder="1"/>
    </xf>
    <xf numFmtId="0" fontId="53" fillId="0" borderId="0" xfId="0" applyFont="1" applyAlignment="1">
      <alignment horizontal="center" readingOrder="1"/>
    </xf>
    <xf numFmtId="0" fontId="0" fillId="0" borderId="0" xfId="0" applyAlignment="1">
      <alignment horizontal="center" readingOrder="1"/>
    </xf>
    <xf numFmtId="43" fontId="55" fillId="2" borderId="0" xfId="1" applyFont="1" applyFill="1" applyAlignment="1">
      <alignment vertical="center" readingOrder="1"/>
    </xf>
    <xf numFmtId="2" fontId="53" fillId="2" borderId="0" xfId="0" applyNumberFormat="1" applyFont="1" applyFill="1" applyAlignment="1">
      <alignment horizontal="center" vertical="top" readingOrder="1"/>
    </xf>
    <xf numFmtId="2" fontId="53" fillId="2" borderId="0" xfId="0" applyNumberFormat="1" applyFont="1" applyFill="1" applyAlignment="1">
      <alignment horizontal="center" vertical="center" readingOrder="1"/>
    </xf>
    <xf numFmtId="0" fontId="0" fillId="2" borderId="0" xfId="0" applyFill="1" applyAlignment="1">
      <alignment readingOrder="1"/>
    </xf>
    <xf numFmtId="0" fontId="53" fillId="2" borderId="0" xfId="0" applyFont="1" applyFill="1" applyAlignment="1">
      <alignment horizontal="center" readingOrder="1"/>
    </xf>
    <xf numFmtId="0" fontId="0" fillId="2" borderId="0" xfId="0" applyFill="1" applyAlignment="1">
      <alignment horizontal="center" readingOrder="1"/>
    </xf>
    <xf numFmtId="44" fontId="0" fillId="2" borderId="0" xfId="79" applyFont="1" applyFill="1" applyAlignment="1">
      <alignment vertical="center" readingOrder="1"/>
    </xf>
    <xf numFmtId="44" fontId="62" fillId="23" borderId="0" xfId="79" applyFont="1" applyFill="1" applyAlignment="1">
      <alignment vertical="center" readingOrder="1"/>
    </xf>
    <xf numFmtId="44" fontId="33" fillId="2" borderId="0" xfId="79" applyFont="1" applyFill="1" applyAlignment="1">
      <alignment vertical="center" readingOrder="1"/>
    </xf>
    <xf numFmtId="0" fontId="62" fillId="23" borderId="0" xfId="0" applyFont="1" applyFill="1" applyAlignment="1">
      <alignment vertical="center" readingOrder="1"/>
    </xf>
    <xf numFmtId="166" fontId="55" fillId="2" borderId="39" xfId="84" applyNumberFormat="1" applyFont="1" applyFill="1" applyBorder="1" applyAlignment="1">
      <alignment horizontal="right" vertical="center"/>
    </xf>
    <xf numFmtId="43" fontId="55" fillId="19" borderId="0" xfId="1" applyFont="1" applyFill="1" applyBorder="1" applyAlignment="1">
      <alignment horizontal="center" vertical="center"/>
    </xf>
    <xf numFmtId="0" fontId="33" fillId="2" borderId="0" xfId="0" applyFont="1" applyFill="1" applyAlignment="1">
      <alignment horizontal="left" vertical="center"/>
    </xf>
    <xf numFmtId="0" fontId="33" fillId="2" borderId="0" xfId="0" applyFont="1" applyFill="1" applyAlignment="1">
      <alignment horizontal="left"/>
    </xf>
    <xf numFmtId="0" fontId="33" fillId="2" borderId="0" xfId="0" applyFont="1" applyFill="1" applyAlignment="1">
      <alignment horizontal="left" vertical="top"/>
    </xf>
    <xf numFmtId="2" fontId="53" fillId="2" borderId="11" xfId="0" applyNumberFormat="1" applyFont="1" applyFill="1" applyBorder="1" applyAlignment="1">
      <alignment horizontal="center" vertical="top" readingOrder="1"/>
    </xf>
    <xf numFmtId="2" fontId="53" fillId="2" borderId="11" xfId="0" applyNumberFormat="1" applyFont="1" applyFill="1" applyBorder="1" applyAlignment="1">
      <alignment horizontal="center" vertical="center" readingOrder="1"/>
    </xf>
    <xf numFmtId="0" fontId="0" fillId="2" borderId="11" xfId="0" applyFill="1" applyBorder="1" applyAlignment="1">
      <alignment readingOrder="1"/>
    </xf>
    <xf numFmtId="0" fontId="53" fillId="2" borderId="11" xfId="0" applyFont="1" applyFill="1" applyBorder="1" applyAlignment="1">
      <alignment horizontal="center" readingOrder="1"/>
    </xf>
    <xf numFmtId="0" fontId="0" fillId="2" borderId="11" xfId="0" applyFill="1" applyBorder="1" applyAlignment="1">
      <alignment horizontal="center" readingOrder="1"/>
    </xf>
    <xf numFmtId="0" fontId="62" fillId="2" borderId="0" xfId="0" applyFont="1" applyFill="1" applyAlignment="1">
      <alignment horizontal="center" vertical="top" readingOrder="1"/>
    </xf>
    <xf numFmtId="0" fontId="62" fillId="2" borderId="0" xfId="0" applyFont="1" applyFill="1" applyAlignment="1">
      <alignment horizontal="center" vertical="center" readingOrder="1"/>
    </xf>
    <xf numFmtId="0" fontId="62" fillId="2" borderId="0" xfId="0" applyFont="1" applyFill="1" applyAlignment="1">
      <alignment horizontal="center" readingOrder="1"/>
    </xf>
    <xf numFmtId="2" fontId="46" fillId="0" borderId="0" xfId="0" applyNumberFormat="1" applyFont="1" applyAlignment="1">
      <alignment horizontal="center" vertical="top" readingOrder="1"/>
    </xf>
    <xf numFmtId="2" fontId="46" fillId="0" borderId="0" xfId="0" applyNumberFormat="1" applyFont="1" applyAlignment="1">
      <alignment horizontal="center" vertical="center" readingOrder="1"/>
    </xf>
    <xf numFmtId="0" fontId="45" fillId="0" borderId="0" xfId="0" applyFont="1" applyAlignment="1">
      <alignment readingOrder="1"/>
    </xf>
    <xf numFmtId="0" fontId="46" fillId="0" borderId="0" xfId="0" applyFont="1" applyAlignment="1">
      <alignment horizontal="center" readingOrder="1"/>
    </xf>
    <xf numFmtId="0" fontId="45" fillId="0" borderId="0" xfId="0" applyFont="1" applyAlignment="1">
      <alignment horizontal="center" readingOrder="1"/>
    </xf>
    <xf numFmtId="43" fontId="48" fillId="2" borderId="0" xfId="1" applyFont="1" applyFill="1" applyAlignment="1">
      <alignment vertical="center" readingOrder="1"/>
    </xf>
    <xf numFmtId="2" fontId="46" fillId="2" borderId="0" xfId="0" applyNumberFormat="1" applyFont="1" applyFill="1" applyAlignment="1">
      <alignment horizontal="center" vertical="top" readingOrder="1"/>
    </xf>
    <xf numFmtId="2" fontId="46" fillId="2" borderId="0" xfId="0" applyNumberFormat="1" applyFont="1" applyFill="1" applyAlignment="1">
      <alignment horizontal="center" vertical="center" readingOrder="1"/>
    </xf>
    <xf numFmtId="0" fontId="46" fillId="2" borderId="0" xfId="0" applyFont="1" applyFill="1" applyAlignment="1">
      <alignment horizontal="center" readingOrder="1"/>
    </xf>
    <xf numFmtId="0" fontId="45" fillId="2" borderId="0" xfId="0" applyFont="1" applyFill="1" applyAlignment="1">
      <alignment horizontal="center" readingOrder="1"/>
    </xf>
    <xf numFmtId="0" fontId="48" fillId="2" borderId="0" xfId="0" applyFont="1" applyFill="1" applyAlignment="1">
      <alignment horizontal="left" vertical="center" indent="1" readingOrder="1"/>
    </xf>
    <xf numFmtId="0" fontId="48" fillId="2" borderId="0" xfId="0" applyFont="1" applyFill="1" applyAlignment="1">
      <alignment horizontal="center" readingOrder="1"/>
    </xf>
    <xf numFmtId="0" fontId="46" fillId="2" borderId="0" xfId="0" applyFont="1" applyFill="1" applyAlignment="1">
      <alignment horizontal="center" vertical="top" wrapText="1" readingOrder="1"/>
    </xf>
    <xf numFmtId="0" fontId="64" fillId="2" borderId="0" xfId="0" applyFont="1" applyFill="1" applyAlignment="1">
      <alignment vertical="center" readingOrder="1"/>
    </xf>
    <xf numFmtId="0" fontId="55" fillId="20" borderId="24" xfId="0" applyFont="1" applyFill="1" applyBorder="1" applyAlignment="1">
      <alignment horizontal="center" vertical="center"/>
    </xf>
    <xf numFmtId="0" fontId="54" fillId="21" borderId="1" xfId="0" applyFont="1" applyFill="1" applyBorder="1" applyAlignment="1">
      <alignment horizontal="center" vertical="center" wrapText="1" readingOrder="1"/>
    </xf>
    <xf numFmtId="165" fontId="57" fillId="19" borderId="39" xfId="79" applyNumberFormat="1" applyFont="1" applyFill="1" applyBorder="1" applyAlignment="1">
      <alignment horizontal="center" vertical="center"/>
    </xf>
    <xf numFmtId="165" fontId="57" fillId="19" borderId="1" xfId="79" applyNumberFormat="1" applyFont="1" applyFill="1" applyBorder="1" applyAlignment="1">
      <alignment horizontal="center" vertical="center"/>
    </xf>
    <xf numFmtId="0" fontId="65" fillId="2" borderId="0" xfId="80" applyFont="1" applyFill="1" applyAlignment="1">
      <alignment horizontal="left" vertical="top" wrapText="1" readingOrder="1"/>
    </xf>
    <xf numFmtId="0" fontId="39" fillId="2" borderId="24" xfId="0" applyFont="1" applyFill="1" applyBorder="1" applyAlignment="1">
      <alignment horizontal="center" vertical="center" wrapText="1" readingOrder="1"/>
    </xf>
    <xf numFmtId="0" fontId="29" fillId="2" borderId="0" xfId="0" applyFont="1" applyFill="1" applyAlignment="1">
      <alignment wrapText="1" readingOrder="1"/>
    </xf>
    <xf numFmtId="0" fontId="39" fillId="19" borderId="39" xfId="0" applyFont="1" applyFill="1" applyBorder="1" applyAlignment="1">
      <alignment horizontal="center" vertical="center" wrapText="1" readingOrder="1"/>
    </xf>
    <xf numFmtId="0" fontId="29" fillId="2" borderId="0" xfId="0" applyFont="1" applyFill="1" applyAlignment="1">
      <alignment horizontal="justify" vertical="center" wrapText="1" readingOrder="1"/>
    </xf>
    <xf numFmtId="0" fontId="29" fillId="2" borderId="0" xfId="0" applyFont="1" applyFill="1" applyAlignment="1">
      <alignment horizontal="left" vertical="center" wrapText="1" readingOrder="1"/>
    </xf>
    <xf numFmtId="0" fontId="37" fillId="2" borderId="0" xfId="0" applyFont="1" applyFill="1" applyAlignment="1">
      <alignment horizontal="justify" vertical="center" wrapText="1" readingOrder="1"/>
    </xf>
    <xf numFmtId="0" fontId="37" fillId="2" borderId="0" xfId="0" applyFont="1" applyFill="1" applyAlignment="1">
      <alignment wrapText="1" readingOrder="1"/>
    </xf>
    <xf numFmtId="0" fontId="66" fillId="2" borderId="0" xfId="80" applyFont="1" applyFill="1" applyAlignment="1">
      <alignment horizontal="left" vertical="top" wrapText="1" readingOrder="1"/>
    </xf>
    <xf numFmtId="0" fontId="40" fillId="2" borderId="0" xfId="0" applyFont="1" applyFill="1" applyAlignment="1">
      <alignment horizontal="justify" vertical="center" wrapText="1" readingOrder="1"/>
    </xf>
    <xf numFmtId="0" fontId="34" fillId="2" borderId="0" xfId="0" applyFont="1" applyFill="1" applyAlignment="1">
      <alignment horizontal="justify" vertical="center" wrapText="1" readingOrder="1"/>
    </xf>
    <xf numFmtId="0" fontId="65" fillId="2" borderId="0" xfId="80" applyFont="1" applyFill="1" applyAlignment="1">
      <alignment horizontal="left" wrapText="1" readingOrder="1"/>
    </xf>
    <xf numFmtId="0" fontId="35" fillId="2" borderId="0" xfId="0" applyFont="1" applyFill="1" applyAlignment="1">
      <alignment horizontal="justify" wrapText="1" readingOrder="1"/>
    </xf>
    <xf numFmtId="0" fontId="44" fillId="2" borderId="0" xfId="0" applyFont="1" applyFill="1" applyAlignment="1">
      <alignment horizontal="justify" vertical="center" wrapText="1" readingOrder="1"/>
    </xf>
    <xf numFmtId="0" fontId="67" fillId="2" borderId="0" xfId="0" applyFont="1" applyFill="1" applyAlignment="1">
      <alignment horizontal="justify" vertical="center" wrapText="1" readingOrder="1"/>
    </xf>
    <xf numFmtId="0" fontId="39" fillId="19" borderId="24" xfId="0" applyFont="1" applyFill="1" applyBorder="1" applyAlignment="1">
      <alignment horizontal="left" vertical="center" wrapText="1" readingOrder="1"/>
    </xf>
    <xf numFmtId="0" fontId="39" fillId="20" borderId="1" xfId="0" applyFont="1" applyFill="1" applyBorder="1" applyAlignment="1">
      <alignment horizontal="left" vertical="center" wrapText="1" readingOrder="1"/>
    </xf>
    <xf numFmtId="0" fontId="50" fillId="22" borderId="0" xfId="0" applyFont="1" applyFill="1" applyAlignment="1">
      <alignment horizontal="left" vertical="center" wrapText="1" readingOrder="1"/>
    </xf>
    <xf numFmtId="0" fontId="29" fillId="2" borderId="0" xfId="82" applyFont="1" applyFill="1" applyAlignment="1">
      <alignment horizontal="right" wrapText="1" readingOrder="1"/>
    </xf>
    <xf numFmtId="0" fontId="65" fillId="2" borderId="0" xfId="81" applyFont="1" applyFill="1" applyAlignment="1">
      <alignment horizontal="right" vertical="top" wrapText="1" readingOrder="1"/>
    </xf>
    <xf numFmtId="0" fontId="35" fillId="22" borderId="0" xfId="0" applyFont="1" applyFill="1" applyAlignment="1">
      <alignment horizontal="left" vertical="center" wrapText="1" readingOrder="1"/>
    </xf>
    <xf numFmtId="0" fontId="29" fillId="2" borderId="0" xfId="82" applyFont="1" applyFill="1" applyAlignment="1">
      <alignment horizontal="left" vertical="center" wrapText="1" readingOrder="1"/>
    </xf>
    <xf numFmtId="0" fontId="31" fillId="2" borderId="0" xfId="0" applyFont="1" applyFill="1" applyAlignment="1">
      <alignment horizontal="center" vertical="center" readingOrder="1"/>
    </xf>
    <xf numFmtId="0" fontId="30" fillId="2" borderId="0" xfId="0" applyFont="1" applyFill="1" applyAlignment="1">
      <alignment horizontal="center" vertical="center" readingOrder="1"/>
    </xf>
    <xf numFmtId="4" fontId="31" fillId="2" borderId="0" xfId="0" applyNumberFormat="1" applyFont="1" applyFill="1" applyAlignment="1">
      <alignment horizontal="center" vertical="center" readingOrder="1"/>
    </xf>
    <xf numFmtId="0" fontId="60" fillId="2" borderId="0" xfId="0" applyFont="1" applyFill="1" applyAlignment="1">
      <alignment vertical="center" readingOrder="1"/>
    </xf>
    <xf numFmtId="0" fontId="68" fillId="2" borderId="0" xfId="0" applyFont="1" applyFill="1" applyAlignment="1">
      <alignment horizontal="left" readingOrder="1"/>
    </xf>
    <xf numFmtId="0" fontId="68" fillId="2" borderId="0" xfId="0" applyFont="1" applyFill="1" applyAlignment="1">
      <alignment vertical="center" readingOrder="1"/>
    </xf>
    <xf numFmtId="2" fontId="68" fillId="2" borderId="0" xfId="0" applyNumberFormat="1" applyFont="1" applyFill="1" applyAlignment="1">
      <alignment horizontal="left" vertical="top" readingOrder="1"/>
    </xf>
    <xf numFmtId="0" fontId="68" fillId="2" borderId="0" xfId="0" applyFont="1" applyFill="1" applyAlignment="1">
      <alignment horizontal="center" vertical="center" readingOrder="1"/>
    </xf>
    <xf numFmtId="4" fontId="68" fillId="2" borderId="0" xfId="0" applyNumberFormat="1" applyFont="1" applyFill="1" applyAlignment="1">
      <alignment horizontal="right" vertical="center" readingOrder="1"/>
    </xf>
    <xf numFmtId="1" fontId="55" fillId="2" borderId="3" xfId="0" applyNumberFormat="1" applyFont="1" applyFill="1" applyBorder="1" applyAlignment="1">
      <alignment horizontal="center" vertical="top" readingOrder="1"/>
    </xf>
    <xf numFmtId="0" fontId="51" fillId="2" borderId="7" xfId="0" applyFont="1" applyFill="1" applyBorder="1" applyAlignment="1">
      <alignment horizontal="center" vertical="center" readingOrder="1"/>
    </xf>
    <xf numFmtId="0" fontId="51" fillId="2" borderId="9" xfId="0" applyFont="1" applyFill="1" applyBorder="1" applyAlignment="1">
      <alignment horizontal="center" vertical="center" readingOrder="1"/>
    </xf>
    <xf numFmtId="0" fontId="33" fillId="2" borderId="3" xfId="0" applyFont="1" applyFill="1" applyBorder="1" applyAlignment="1">
      <alignment horizontal="center" vertical="center" readingOrder="1"/>
    </xf>
    <xf numFmtId="2" fontId="55" fillId="2" borderId="21" xfId="0" applyNumberFormat="1" applyFont="1" applyFill="1" applyBorder="1" applyAlignment="1">
      <alignment horizontal="left" vertical="center" wrapText="1" indent="1" readingOrder="1"/>
    </xf>
    <xf numFmtId="0" fontId="55" fillId="2" borderId="22" xfId="0" applyFont="1" applyFill="1" applyBorder="1" applyAlignment="1">
      <alignment horizontal="left" vertical="center" wrapText="1" indent="1" readingOrder="1"/>
    </xf>
    <xf numFmtId="0" fontId="55" fillId="2" borderId="23" xfId="0" applyFont="1" applyFill="1" applyBorder="1" applyAlignment="1">
      <alignment horizontal="left" vertical="center" wrapText="1" indent="1" readingOrder="1"/>
    </xf>
    <xf numFmtId="2" fontId="33" fillId="2" borderId="21" xfId="0" applyNumberFormat="1" applyFont="1" applyFill="1" applyBorder="1" applyAlignment="1">
      <alignment horizontal="left" vertical="center" wrapText="1" indent="1" readingOrder="1"/>
    </xf>
    <xf numFmtId="1" fontId="55" fillId="2" borderId="1" xfId="0" applyNumberFormat="1" applyFont="1" applyFill="1" applyBorder="1" applyAlignment="1">
      <alignment horizontal="center" vertical="top" readingOrder="1"/>
    </xf>
    <xf numFmtId="1" fontId="55" fillId="2" borderId="2" xfId="0" applyNumberFormat="1" applyFont="1" applyFill="1" applyBorder="1" applyAlignment="1">
      <alignment horizontal="center" vertical="top" readingOrder="1"/>
    </xf>
    <xf numFmtId="1" fontId="55" fillId="19" borderId="39" xfId="0" applyNumberFormat="1" applyFont="1" applyFill="1" applyBorder="1" applyAlignment="1">
      <alignment horizontal="center" vertical="center" readingOrder="1"/>
    </xf>
    <xf numFmtId="0" fontId="53" fillId="2" borderId="0" xfId="0" applyFont="1" applyFill="1" applyAlignment="1">
      <alignment horizontal="center" vertical="center" readingOrder="1"/>
    </xf>
    <xf numFmtId="0" fontId="0" fillId="2" borderId="0" xfId="0" applyFill="1" applyAlignment="1">
      <alignment horizontal="center" vertical="center" readingOrder="1"/>
    </xf>
    <xf numFmtId="4" fontId="53" fillId="2" borderId="0" xfId="0" applyNumberFormat="1" applyFont="1" applyFill="1" applyAlignment="1">
      <alignment horizontal="center" vertical="center" readingOrder="1"/>
    </xf>
    <xf numFmtId="0" fontId="55" fillId="2" borderId="3" xfId="0" applyFont="1" applyFill="1" applyBorder="1" applyAlignment="1">
      <alignment horizontal="center" vertical="center" readingOrder="1"/>
    </xf>
    <xf numFmtId="0" fontId="55" fillId="2" borderId="1" xfId="0" applyFont="1" applyFill="1" applyBorder="1" applyAlignment="1">
      <alignment horizontal="center" vertical="center" readingOrder="1"/>
    </xf>
    <xf numFmtId="0" fontId="55" fillId="2" borderId="2" xfId="0" applyFont="1" applyFill="1" applyBorder="1" applyAlignment="1">
      <alignment horizontal="center" vertical="center" readingOrder="1"/>
    </xf>
    <xf numFmtId="0" fontId="55" fillId="19" borderId="39" xfId="0" applyFont="1" applyFill="1" applyBorder="1" applyAlignment="1">
      <alignment horizontal="center" vertical="center" readingOrder="1"/>
    </xf>
    <xf numFmtId="0" fontId="61" fillId="2" borderId="0" xfId="0" applyFont="1" applyFill="1" applyAlignment="1">
      <alignment horizontal="center" vertical="center" wrapText="1"/>
    </xf>
    <xf numFmtId="0" fontId="58" fillId="2" borderId="0" xfId="0" applyFont="1" applyFill="1" applyAlignment="1">
      <alignment horizontal="center" vertical="center" wrapText="1"/>
    </xf>
    <xf numFmtId="0" fontId="69" fillId="2" borderId="0" xfId="0" applyFont="1" applyFill="1" applyAlignment="1">
      <alignment horizontal="center" vertical="center" wrapText="1"/>
    </xf>
    <xf numFmtId="0" fontId="58" fillId="2" borderId="0" xfId="0" applyFont="1" applyFill="1" applyAlignment="1">
      <alignment vertical="center" wrapText="1"/>
    </xf>
    <xf numFmtId="0" fontId="55" fillId="2" borderId="0" xfId="0" applyFont="1" applyFill="1" applyAlignment="1">
      <alignment horizontal="center" vertical="center" wrapText="1"/>
    </xf>
    <xf numFmtId="0" fontId="73" fillId="2" borderId="0" xfId="0" applyFont="1" applyFill="1" applyAlignment="1">
      <alignment horizontal="center" vertical="center" wrapText="1"/>
    </xf>
    <xf numFmtId="0" fontId="32" fillId="2" borderId="0" xfId="0" applyFont="1" applyFill="1" applyAlignment="1">
      <alignment horizontal="center" vertical="center" wrapText="1"/>
    </xf>
    <xf numFmtId="44" fontId="77" fillId="2" borderId="0" xfId="79" applyFont="1" applyFill="1" applyAlignment="1">
      <alignment horizontal="center" vertical="center" wrapText="1"/>
    </xf>
    <xf numFmtId="0" fontId="48" fillId="2" borderId="0" xfId="0" applyFont="1" applyFill="1" applyAlignment="1">
      <alignment horizontal="center" vertical="center" wrapText="1"/>
    </xf>
    <xf numFmtId="0" fontId="47" fillId="2" borderId="0" xfId="0" applyFont="1" applyFill="1" applyAlignment="1">
      <alignment vertical="top"/>
    </xf>
    <xf numFmtId="0" fontId="47" fillId="2" borderId="0" xfId="0" applyFont="1" applyFill="1" applyAlignment="1">
      <alignment vertical="center"/>
    </xf>
    <xf numFmtId="0" fontId="47" fillId="2" borderId="0" xfId="0" applyFont="1" applyFill="1"/>
    <xf numFmtId="44" fontId="45" fillId="2" borderId="0" xfId="0" applyNumberFormat="1" applyFont="1" applyFill="1" applyAlignment="1">
      <alignment vertical="center" readingOrder="1"/>
    </xf>
    <xf numFmtId="0" fontId="79" fillId="2" borderId="0" xfId="0" applyFont="1" applyFill="1" applyAlignment="1">
      <alignment vertical="center" readingOrder="1"/>
    </xf>
    <xf numFmtId="0" fontId="80" fillId="2" borderId="0" xfId="0" applyFont="1" applyFill="1" applyAlignment="1">
      <alignment vertical="top"/>
    </xf>
    <xf numFmtId="0" fontId="80" fillId="2" borderId="0" xfId="0" applyFont="1" applyFill="1" applyAlignment="1">
      <alignment vertical="center"/>
    </xf>
    <xf numFmtId="0" fontId="80" fillId="2" borderId="0" xfId="0" applyFont="1" applyFill="1"/>
    <xf numFmtId="43" fontId="61" fillId="2" borderId="0" xfId="1" applyFont="1" applyFill="1" applyAlignment="1">
      <alignment vertical="center" readingOrder="1"/>
    </xf>
    <xf numFmtId="0" fontId="47" fillId="2" borderId="4" xfId="0" applyFont="1" applyFill="1" applyBorder="1" applyAlignment="1">
      <alignment horizontal="center" vertical="top"/>
    </xf>
    <xf numFmtId="0" fontId="47" fillId="2" borderId="4" xfId="0" applyFont="1" applyFill="1" applyBorder="1" applyAlignment="1">
      <alignment horizontal="center" vertical="center"/>
    </xf>
    <xf numFmtId="0" fontId="47" fillId="2" borderId="4" xfId="0" applyFont="1" applyFill="1" applyBorder="1" applyAlignment="1">
      <alignment horizontal="center"/>
    </xf>
    <xf numFmtId="0" fontId="48" fillId="2" borderId="0" xfId="0" applyFont="1" applyFill="1" applyAlignment="1">
      <alignment horizontal="left" vertical="top"/>
    </xf>
    <xf numFmtId="0" fontId="47" fillId="2" borderId="0" xfId="0" applyFont="1" applyFill="1" applyAlignment="1">
      <alignment horizontal="left" vertical="center"/>
    </xf>
    <xf numFmtId="0" fontId="47" fillId="2" borderId="0" xfId="0" applyFont="1" applyFill="1" applyAlignment="1">
      <alignment horizontal="left"/>
    </xf>
    <xf numFmtId="1" fontId="55" fillId="2" borderId="24" xfId="0" applyNumberFormat="1" applyFont="1" applyFill="1" applyBorder="1" applyAlignment="1">
      <alignment horizontal="center" vertical="top" readingOrder="1"/>
    </xf>
    <xf numFmtId="0" fontId="51" fillId="2" borderId="25" xfId="0" applyFont="1" applyFill="1" applyBorder="1" applyAlignment="1">
      <alignment horizontal="center" vertical="center" readingOrder="1"/>
    </xf>
    <xf numFmtId="0" fontId="51" fillId="2" borderId="27" xfId="0" applyFont="1" applyFill="1" applyBorder="1" applyAlignment="1">
      <alignment horizontal="center" vertical="center" readingOrder="1"/>
    </xf>
    <xf numFmtId="2" fontId="34" fillId="2" borderId="43" xfId="0" applyNumberFormat="1" applyFont="1" applyFill="1" applyBorder="1" applyAlignment="1">
      <alignment horizontal="center" vertical="top" shrinkToFit="1" readingOrder="1"/>
    </xf>
    <xf numFmtId="0" fontId="35" fillId="2" borderId="43" xfId="0" applyFont="1" applyFill="1" applyBorder="1" applyAlignment="1">
      <alignment horizontal="justify" vertical="center" wrapText="1" readingOrder="1"/>
    </xf>
    <xf numFmtId="0" fontId="34" fillId="2" borderId="43" xfId="0" applyFont="1" applyFill="1" applyBorder="1" applyAlignment="1">
      <alignment horizontal="center" shrinkToFit="1" readingOrder="1"/>
    </xf>
    <xf numFmtId="0" fontId="35" fillId="2" borderId="43" xfId="0" applyFont="1" applyFill="1" applyBorder="1" applyAlignment="1">
      <alignment horizontal="center" shrinkToFit="1" readingOrder="1"/>
    </xf>
    <xf numFmtId="165" fontId="41" fillId="2" borderId="43" xfId="79" applyNumberFormat="1" applyFont="1" applyFill="1" applyBorder="1" applyAlignment="1">
      <alignment horizontal="center" shrinkToFit="1" readingOrder="1"/>
    </xf>
    <xf numFmtId="165" fontId="42" fillId="2" borderId="43" xfId="79" applyNumberFormat="1" applyFont="1" applyFill="1" applyBorder="1" applyAlignment="1">
      <alignment horizontal="center" shrinkToFit="1" readingOrder="1"/>
    </xf>
    <xf numFmtId="165" fontId="41" fillId="2" borderId="3" xfId="79" applyNumberFormat="1" applyFont="1" applyFill="1" applyBorder="1" applyAlignment="1">
      <alignment horizontal="center" shrinkToFit="1" readingOrder="1"/>
    </xf>
    <xf numFmtId="165" fontId="42" fillId="2" borderId="3" xfId="79" applyNumberFormat="1" applyFont="1" applyFill="1" applyBorder="1" applyAlignment="1">
      <alignment horizontal="center" shrinkToFit="1" readingOrder="1"/>
    </xf>
    <xf numFmtId="2" fontId="34" fillId="2" borderId="41" xfId="0" applyNumberFormat="1" applyFont="1" applyFill="1" applyBorder="1" applyAlignment="1">
      <alignment horizontal="center" vertical="top" shrinkToFit="1"/>
    </xf>
    <xf numFmtId="0" fontId="34" fillId="2" borderId="41" xfId="0" applyFont="1" applyFill="1" applyBorder="1" applyAlignment="1">
      <alignment horizontal="justify" vertical="center" wrapText="1"/>
    </xf>
    <xf numFmtId="0" fontId="34" fillId="2" borderId="41" xfId="0" applyFont="1" applyFill="1" applyBorder="1" applyAlignment="1">
      <alignment horizontal="center" shrinkToFit="1"/>
    </xf>
    <xf numFmtId="0" fontId="35" fillId="2" borderId="41" xfId="0" applyFont="1" applyFill="1" applyBorder="1" applyAlignment="1">
      <alignment horizontal="center" shrinkToFit="1"/>
    </xf>
    <xf numFmtId="167" fontId="41" fillId="2" borderId="41" xfId="79" applyNumberFormat="1" applyFont="1" applyFill="1" applyBorder="1" applyAlignment="1">
      <alignment horizontal="center" shrinkToFit="1"/>
    </xf>
    <xf numFmtId="167" fontId="42" fillId="2" borderId="41" xfId="79" applyNumberFormat="1" applyFont="1" applyFill="1" applyBorder="1" applyAlignment="1">
      <alignment horizontal="center" shrinkToFit="1"/>
    </xf>
    <xf numFmtId="2" fontId="34" fillId="2" borderId="3" xfId="0" applyNumberFormat="1" applyFont="1" applyFill="1" applyBorder="1" applyAlignment="1">
      <alignment horizontal="center" vertical="top" shrinkToFit="1"/>
    </xf>
    <xf numFmtId="0" fontId="35" fillId="2" borderId="3" xfId="0" applyFont="1" applyFill="1" applyBorder="1" applyAlignment="1">
      <alignment horizontal="justify" vertical="center" wrapText="1"/>
    </xf>
    <xf numFmtId="0" fontId="34" fillId="2" borderId="3" xfId="0" applyFont="1" applyFill="1" applyBorder="1" applyAlignment="1">
      <alignment horizontal="center" shrinkToFit="1"/>
    </xf>
    <xf numFmtId="0" fontId="35" fillId="2" borderId="3" xfId="0" applyFont="1" applyFill="1" applyBorder="1" applyAlignment="1">
      <alignment horizontal="center" shrinkToFit="1"/>
    </xf>
    <xf numFmtId="167" fontId="41" fillId="2" borderId="3" xfId="79" applyNumberFormat="1" applyFont="1" applyFill="1" applyBorder="1" applyAlignment="1">
      <alignment horizontal="center" shrinkToFit="1"/>
    </xf>
    <xf numFmtId="167" fontId="42" fillId="2" borderId="3" xfId="79" applyNumberFormat="1" applyFont="1" applyFill="1" applyBorder="1" applyAlignment="1">
      <alignment horizontal="center" shrinkToFit="1"/>
    </xf>
    <xf numFmtId="0" fontId="37" fillId="2" borderId="2" xfId="0" applyFont="1" applyFill="1" applyBorder="1" applyAlignment="1">
      <alignment horizontal="justify" vertical="center" wrapText="1"/>
    </xf>
    <xf numFmtId="0" fontId="34" fillId="2" borderId="3" xfId="0" applyFont="1" applyFill="1" applyBorder="1" applyAlignment="1">
      <alignment horizontal="justify" vertical="center" wrapText="1"/>
    </xf>
    <xf numFmtId="167" fontId="35" fillId="2" borderId="10" xfId="0" applyNumberFormat="1" applyFont="1" applyFill="1" applyBorder="1" applyAlignment="1">
      <alignment horizontal="center" shrinkToFit="1" readingOrder="1"/>
    </xf>
    <xf numFmtId="167" fontId="34" fillId="2" borderId="10" xfId="0" applyNumberFormat="1" applyFont="1" applyFill="1" applyBorder="1" applyAlignment="1">
      <alignment horizontal="center" shrinkToFit="1" readingOrder="1"/>
    </xf>
    <xf numFmtId="2" fontId="34" fillId="2" borderId="41" xfId="0" applyNumberFormat="1" applyFont="1" applyFill="1" applyBorder="1" applyAlignment="1">
      <alignment horizontal="center" vertical="top" shrinkToFit="1" readingOrder="1"/>
    </xf>
    <xf numFmtId="0" fontId="34" fillId="2" borderId="41" xfId="0" applyFont="1" applyFill="1" applyBorder="1" applyAlignment="1">
      <alignment horizontal="justify" vertical="center" wrapText="1" readingOrder="1"/>
    </xf>
    <xf numFmtId="0" fontId="37" fillId="2" borderId="41" xfId="0" applyFont="1" applyFill="1" applyBorder="1" applyAlignment="1">
      <alignment horizontal="center" shrinkToFit="1" readingOrder="1"/>
    </xf>
    <xf numFmtId="0" fontId="29" fillId="2" borderId="41" xfId="0" applyFont="1" applyFill="1" applyBorder="1" applyAlignment="1">
      <alignment horizontal="center" shrinkToFit="1" readingOrder="1"/>
    </xf>
    <xf numFmtId="167" fontId="41" fillId="2" borderId="41" xfId="79" applyNumberFormat="1" applyFont="1" applyFill="1" applyBorder="1" applyAlignment="1">
      <alignment horizontal="center" shrinkToFit="1" readingOrder="1"/>
    </xf>
    <xf numFmtId="167" fontId="42" fillId="2" borderId="41" xfId="79" applyNumberFormat="1" applyFont="1" applyFill="1" applyBorder="1" applyAlignment="1">
      <alignment horizontal="center" shrinkToFit="1" readingOrder="1"/>
    </xf>
    <xf numFmtId="2" fontId="34" fillId="2" borderId="10" xfId="0" applyNumberFormat="1" applyFont="1" applyFill="1" applyBorder="1" applyAlignment="1">
      <alignment horizontal="center" vertical="center" shrinkToFit="1" readingOrder="1"/>
    </xf>
    <xf numFmtId="2" fontId="34" fillId="2" borderId="3" xfId="0" applyNumberFormat="1" applyFont="1" applyFill="1" applyBorder="1" applyAlignment="1">
      <alignment horizontal="center" vertical="center" shrinkToFit="1" readingOrder="1"/>
    </xf>
    <xf numFmtId="0" fontId="40" fillId="2" borderId="10" xfId="0" applyFont="1" applyFill="1" applyBorder="1" applyAlignment="1">
      <alignment horizontal="center" vertical="center" wrapText="1" readingOrder="1"/>
    </xf>
    <xf numFmtId="0" fontId="55" fillId="2" borderId="29" xfId="0" applyFont="1" applyFill="1" applyBorder="1" applyAlignment="1">
      <alignment readingOrder="1"/>
    </xf>
    <xf numFmtId="0" fontId="55" fillId="2" borderId="8" xfId="0" applyFont="1" applyFill="1" applyBorder="1" applyAlignment="1">
      <alignment readingOrder="1"/>
    </xf>
    <xf numFmtId="0" fontId="85" fillId="2" borderId="10" xfId="0" applyFont="1" applyFill="1" applyBorder="1" applyAlignment="1">
      <alignment horizontal="justify" vertical="center" wrapText="1" readingOrder="1"/>
    </xf>
    <xf numFmtId="0" fontId="84" fillId="2" borderId="10" xfId="0" applyFont="1" applyFill="1" applyBorder="1" applyAlignment="1">
      <alignment horizontal="justify" vertical="center" wrapText="1" readingOrder="1"/>
    </xf>
    <xf numFmtId="0" fontId="83" fillId="2" borderId="3" xfId="0" applyFont="1" applyFill="1" applyBorder="1" applyAlignment="1">
      <alignment horizontal="justify" vertical="center" wrapText="1" readingOrder="1"/>
    </xf>
    <xf numFmtId="0" fontId="84" fillId="2" borderId="10" xfId="0" applyFont="1" applyFill="1" applyBorder="1" applyAlignment="1">
      <alignment horizontal="left" vertical="center" wrapText="1" indent="2" readingOrder="1"/>
    </xf>
    <xf numFmtId="0" fontId="34" fillId="2" borderId="43" xfId="0" applyFont="1" applyFill="1" applyBorder="1" applyAlignment="1">
      <alignment horizontal="center" vertical="center" wrapText="1" readingOrder="1"/>
    </xf>
    <xf numFmtId="165" fontId="35" fillId="2" borderId="43" xfId="0" applyNumberFormat="1" applyFont="1" applyFill="1" applyBorder="1" applyAlignment="1">
      <alignment horizontal="center" shrinkToFit="1" readingOrder="1"/>
    </xf>
    <xf numFmtId="165" fontId="34" fillId="2" borderId="43" xfId="0" applyNumberFormat="1" applyFont="1" applyFill="1" applyBorder="1" applyAlignment="1">
      <alignment horizontal="center" shrinkToFit="1" readingOrder="1"/>
    </xf>
    <xf numFmtId="0" fontId="84" fillId="2" borderId="3" xfId="0" applyFont="1" applyFill="1" applyBorder="1" applyAlignment="1">
      <alignment horizontal="justify" vertical="center" wrapText="1" readingOrder="1"/>
    </xf>
    <xf numFmtId="167" fontId="41" fillId="2" borderId="1" xfId="79" applyNumberFormat="1" applyFont="1" applyFill="1" applyBorder="1" applyAlignment="1">
      <alignment horizontal="center" shrinkToFit="1" readingOrder="1"/>
    </xf>
    <xf numFmtId="167" fontId="42" fillId="2" borderId="1" xfId="79" applyNumberFormat="1" applyFont="1" applyFill="1" applyBorder="1" applyAlignment="1">
      <alignment horizontal="center" shrinkToFit="1" readingOrder="1"/>
    </xf>
    <xf numFmtId="0" fontId="29" fillId="2" borderId="1" xfId="0" applyFont="1" applyFill="1" applyBorder="1" applyAlignment="1">
      <alignment horizontal="justify" vertical="center" wrapText="1" readingOrder="1"/>
    </xf>
    <xf numFmtId="0" fontId="37" fillId="2" borderId="1" xfId="0" applyFont="1" applyFill="1" applyBorder="1" applyAlignment="1">
      <alignment horizontal="center" shrinkToFit="1" readingOrder="1"/>
    </xf>
    <xf numFmtId="0" fontId="29" fillId="2" borderId="1" xfId="0" applyFont="1" applyFill="1" applyBorder="1" applyAlignment="1">
      <alignment horizontal="center" shrinkToFit="1" readingOrder="1"/>
    </xf>
    <xf numFmtId="2" fontId="86" fillId="2" borderId="3" xfId="0" applyNumberFormat="1" applyFont="1" applyFill="1" applyBorder="1" applyAlignment="1">
      <alignment horizontal="center" vertical="top" shrinkToFit="1"/>
    </xf>
    <xf numFmtId="0" fontId="86" fillId="2" borderId="3" xfId="0" applyFont="1" applyFill="1" applyBorder="1" applyAlignment="1">
      <alignment horizontal="justify" vertical="center" wrapText="1"/>
    </xf>
    <xf numFmtId="0" fontId="86" fillId="2" borderId="3" xfId="0" applyFont="1" applyFill="1" applyBorder="1" applyAlignment="1">
      <alignment horizontal="center" shrinkToFit="1"/>
    </xf>
    <xf numFmtId="0" fontId="52" fillId="2" borderId="3" xfId="0" applyFont="1" applyFill="1" applyBorder="1" applyAlignment="1">
      <alignment horizontal="center" shrinkToFit="1"/>
    </xf>
    <xf numFmtId="2" fontId="86" fillId="2" borderId="1" xfId="0" applyNumberFormat="1" applyFont="1" applyFill="1" applyBorder="1" applyAlignment="1">
      <alignment horizontal="center" vertical="top" shrinkToFit="1"/>
    </xf>
    <xf numFmtId="0" fontId="86" fillId="2" borderId="1" xfId="0" applyFont="1" applyFill="1" applyBorder="1" applyAlignment="1">
      <alignment horizontal="justify" vertical="center" wrapText="1"/>
    </xf>
    <xf numFmtId="0" fontId="86" fillId="2" borderId="1" xfId="0" applyFont="1" applyFill="1" applyBorder="1" applyAlignment="1">
      <alignment horizontal="center" shrinkToFit="1"/>
    </xf>
    <xf numFmtId="0" fontId="52" fillId="2" borderId="1" xfId="0" applyFont="1" applyFill="1" applyBorder="1" applyAlignment="1">
      <alignment horizontal="center" shrinkToFit="1"/>
    </xf>
    <xf numFmtId="0" fontId="86" fillId="2" borderId="10" xfId="0" applyFont="1" applyFill="1" applyBorder="1" applyAlignment="1">
      <alignment horizontal="justify" vertical="center" wrapText="1" readingOrder="1"/>
    </xf>
    <xf numFmtId="0" fontId="88" fillId="2" borderId="10" xfId="0" applyFont="1" applyFill="1" applyBorder="1" applyAlignment="1">
      <alignment horizontal="left" vertical="center" wrapText="1" indent="2" readingOrder="1"/>
    </xf>
    <xf numFmtId="0" fontId="52" fillId="2" borderId="1" xfId="0" applyFont="1" applyFill="1" applyBorder="1" applyAlignment="1">
      <alignment horizontal="center" shrinkToFit="1" readingOrder="1"/>
    </xf>
    <xf numFmtId="0" fontId="86" fillId="2" borderId="1" xfId="0" applyFont="1" applyFill="1" applyBorder="1" applyAlignment="1">
      <alignment horizontal="center" shrinkToFit="1" readingOrder="1"/>
    </xf>
    <xf numFmtId="0" fontId="86" fillId="2" borderId="1" xfId="0" applyFont="1" applyFill="1" applyBorder="1" applyAlignment="1">
      <alignment horizontal="justify" vertical="center" wrapText="1" readingOrder="1"/>
    </xf>
    <xf numFmtId="2" fontId="86" fillId="2" borderId="1" xfId="0" applyNumberFormat="1" applyFont="1" applyFill="1" applyBorder="1" applyAlignment="1">
      <alignment horizontal="center" vertical="top" shrinkToFit="1" readingOrder="1"/>
    </xf>
    <xf numFmtId="0" fontId="76" fillId="2" borderId="0" xfId="0" quotePrefix="1" applyFont="1" applyFill="1" applyAlignment="1">
      <alignment horizontal="center" vertical="center" wrapText="1"/>
    </xf>
    <xf numFmtId="0" fontId="72" fillId="2" borderId="0" xfId="0" applyFont="1" applyFill="1" applyAlignment="1">
      <alignment horizontal="center" vertical="center" wrapText="1"/>
    </xf>
    <xf numFmtId="44" fontId="71" fillId="2" borderId="0" xfId="79" applyFont="1" applyFill="1" applyAlignment="1">
      <alignment horizontal="center" vertical="center" wrapText="1"/>
    </xf>
    <xf numFmtId="0" fontId="58" fillId="2" borderId="0" xfId="0" applyFont="1" applyFill="1" applyAlignment="1">
      <alignment horizontal="center" vertical="center" wrapText="1"/>
    </xf>
    <xf numFmtId="0" fontId="69" fillId="2" borderId="0" xfId="0" applyFont="1" applyFill="1" applyAlignment="1">
      <alignment horizontal="center" vertical="center" wrapText="1"/>
    </xf>
    <xf numFmtId="0" fontId="74" fillId="2" borderId="28" xfId="0" applyFont="1" applyFill="1" applyBorder="1" applyAlignment="1">
      <alignment horizontal="center" vertical="center" wrapText="1"/>
    </xf>
    <xf numFmtId="0" fontId="74" fillId="2" borderId="29" xfId="0" applyFont="1" applyFill="1" applyBorder="1" applyAlignment="1">
      <alignment horizontal="center" vertical="center" wrapText="1"/>
    </xf>
    <xf numFmtId="0" fontId="74" fillId="2" borderId="30" xfId="0" applyFont="1" applyFill="1" applyBorder="1" applyAlignment="1">
      <alignment horizontal="center" vertical="center" wrapText="1"/>
    </xf>
    <xf numFmtId="0" fontId="74" fillId="2" borderId="7"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74" fillId="2" borderId="9" xfId="0" applyFont="1" applyFill="1" applyBorder="1" applyAlignment="1">
      <alignment horizontal="center" vertical="center" wrapText="1"/>
    </xf>
    <xf numFmtId="17" fontId="58" fillId="2" borderId="0" xfId="0" quotePrefix="1" applyNumberFormat="1" applyFont="1" applyFill="1" applyAlignment="1">
      <alignment horizontal="center" vertical="center" wrapText="1"/>
    </xf>
    <xf numFmtId="0" fontId="73" fillId="2" borderId="0" xfId="0" applyFont="1" applyFill="1" applyAlignment="1">
      <alignment horizontal="center" vertical="center"/>
    </xf>
    <xf numFmtId="0" fontId="48" fillId="2" borderId="0" xfId="0" applyFont="1" applyFill="1" applyAlignment="1">
      <alignment horizontal="center" vertical="center" wrapText="1"/>
    </xf>
    <xf numFmtId="0" fontId="75" fillId="20" borderId="1" xfId="0" applyFont="1" applyFill="1" applyBorder="1" applyAlignment="1">
      <alignment horizontal="center" vertical="center" wrapText="1"/>
    </xf>
    <xf numFmtId="0" fontId="73" fillId="19" borderId="24" xfId="0" applyFont="1" applyFill="1" applyBorder="1" applyAlignment="1">
      <alignment horizontal="center" vertical="center"/>
    </xf>
    <xf numFmtId="0" fontId="70" fillId="2" borderId="0" xfId="0" applyFont="1" applyFill="1" applyAlignment="1">
      <alignment horizontal="center" vertical="center" wrapText="1"/>
    </xf>
    <xf numFmtId="0" fontId="54" fillId="19" borderId="25" xfId="0" applyFont="1" applyFill="1" applyBorder="1" applyAlignment="1">
      <alignment horizontal="center" vertical="center" readingOrder="1"/>
    </xf>
    <xf numFmtId="0" fontId="54" fillId="19" borderId="26" xfId="0" applyFont="1" applyFill="1" applyBorder="1" applyAlignment="1">
      <alignment horizontal="center" vertical="center" readingOrder="1"/>
    </xf>
    <xf numFmtId="0" fontId="54" fillId="19" borderId="27" xfId="0" applyFont="1" applyFill="1" applyBorder="1" applyAlignment="1">
      <alignment horizontal="center" vertical="center" readingOrder="1"/>
    </xf>
    <xf numFmtId="167" fontId="55" fillId="2" borderId="30" xfId="0" applyNumberFormat="1" applyFont="1" applyFill="1" applyBorder="1" applyAlignment="1">
      <alignment horizontal="center" vertical="center" shrinkToFit="1" readingOrder="1"/>
    </xf>
    <xf numFmtId="167" fontId="55" fillId="2" borderId="9" xfId="0" applyNumberFormat="1" applyFont="1" applyFill="1" applyBorder="1" applyAlignment="1">
      <alignment horizontal="center" vertical="center" shrinkToFit="1" readingOrder="1"/>
    </xf>
    <xf numFmtId="0" fontId="55" fillId="2" borderId="28" xfId="0" applyFont="1" applyFill="1" applyBorder="1" applyAlignment="1">
      <alignment horizontal="left" vertical="center" indent="1" readingOrder="1"/>
    </xf>
    <xf numFmtId="0" fontId="55" fillId="2" borderId="29" xfId="0" applyFont="1" applyFill="1" applyBorder="1" applyAlignment="1">
      <alignment horizontal="left" vertical="center" indent="1" readingOrder="1"/>
    </xf>
    <xf numFmtId="0" fontId="55" fillId="2" borderId="29" xfId="0" applyFont="1" applyFill="1" applyBorder="1" applyAlignment="1">
      <alignment horizontal="center" readingOrder="1"/>
    </xf>
    <xf numFmtId="0" fontId="55" fillId="2" borderId="8" xfId="0" applyFont="1" applyFill="1" applyBorder="1" applyAlignment="1">
      <alignment horizontal="center" readingOrder="1"/>
    </xf>
    <xf numFmtId="0" fontId="55" fillId="2" borderId="7" xfId="0" applyFont="1" applyFill="1" applyBorder="1" applyAlignment="1">
      <alignment horizontal="left" vertical="center" indent="1" readingOrder="1"/>
    </xf>
    <xf numFmtId="0" fontId="55" fillId="2" borderId="8" xfId="0" applyFont="1" applyFill="1" applyBorder="1" applyAlignment="1">
      <alignment horizontal="left" vertical="center" indent="1" readingOrder="1"/>
    </xf>
    <xf numFmtId="0" fontId="55" fillId="19" borderId="36" xfId="0" applyFont="1" applyFill="1" applyBorder="1" applyAlignment="1">
      <alignment horizontal="left" vertical="center" wrapText="1" indent="1" readingOrder="1"/>
    </xf>
    <xf numFmtId="0" fontId="55" fillId="19" borderId="37" xfId="0" applyFont="1" applyFill="1" applyBorder="1" applyAlignment="1">
      <alignment horizontal="left" vertical="center" wrapText="1" indent="1" readingOrder="1"/>
    </xf>
    <xf numFmtId="0" fontId="55" fillId="19" borderId="38" xfId="0" applyFont="1" applyFill="1" applyBorder="1" applyAlignment="1">
      <alignment horizontal="left" vertical="center" wrapText="1" indent="1" readingOrder="1"/>
    </xf>
    <xf numFmtId="2" fontId="81" fillId="2" borderId="0" xfId="0" applyNumberFormat="1" applyFont="1" applyFill="1" applyAlignment="1">
      <alignment horizontal="center" vertical="top" readingOrder="1"/>
    </xf>
    <xf numFmtId="0" fontId="59" fillId="2" borderId="21" xfId="0" applyFont="1" applyFill="1" applyBorder="1" applyAlignment="1">
      <alignment horizontal="center" vertical="center" readingOrder="1"/>
    </xf>
    <xf numFmtId="0" fontId="59" fillId="2" borderId="23" xfId="0" applyFont="1" applyFill="1" applyBorder="1" applyAlignment="1">
      <alignment horizontal="center" vertical="center" readingOrder="1"/>
    </xf>
    <xf numFmtId="0" fontId="53" fillId="19" borderId="31" xfId="0" applyFont="1" applyFill="1" applyBorder="1" applyAlignment="1">
      <alignment horizontal="center" vertical="center" readingOrder="1"/>
    </xf>
    <xf numFmtId="0" fontId="53" fillId="19" borderId="4" xfId="0" applyFont="1" applyFill="1" applyBorder="1" applyAlignment="1">
      <alignment horizontal="center" vertical="center" readingOrder="1"/>
    </xf>
    <xf numFmtId="0" fontId="53" fillId="19" borderId="32" xfId="0" applyFont="1" applyFill="1" applyBorder="1" applyAlignment="1">
      <alignment horizontal="center" vertical="center" readingOrder="1"/>
    </xf>
    <xf numFmtId="0" fontId="53" fillId="19" borderId="33" xfId="0" applyFont="1" applyFill="1" applyBorder="1" applyAlignment="1">
      <alignment horizontal="center" vertical="center" readingOrder="1"/>
    </xf>
    <xf numFmtId="0" fontId="53" fillId="19" borderId="34" xfId="0" applyFont="1" applyFill="1" applyBorder="1" applyAlignment="1">
      <alignment horizontal="center" vertical="center" readingOrder="1"/>
    </xf>
    <xf numFmtId="0" fontId="53" fillId="19" borderId="35" xfId="0" applyFont="1" applyFill="1" applyBorder="1" applyAlignment="1">
      <alignment horizontal="center" vertical="center" readingOrder="1"/>
    </xf>
    <xf numFmtId="0" fontId="55" fillId="2" borderId="25" xfId="0" applyFont="1" applyFill="1" applyBorder="1" applyAlignment="1">
      <alignment horizontal="left" vertical="center" wrapText="1" indent="1" readingOrder="1"/>
    </xf>
    <xf numFmtId="0" fontId="55" fillId="2" borderId="26" xfId="0" applyFont="1" applyFill="1" applyBorder="1" applyAlignment="1">
      <alignment horizontal="left" vertical="center" wrapText="1" indent="1" readingOrder="1"/>
    </xf>
    <xf numFmtId="0" fontId="55" fillId="2" borderId="27" xfId="0" applyFont="1" applyFill="1" applyBorder="1" applyAlignment="1">
      <alignment horizontal="left" vertical="center" wrapText="1" indent="1" readingOrder="1"/>
    </xf>
    <xf numFmtId="0" fontId="55" fillId="19" borderId="36" xfId="0" applyFont="1" applyFill="1" applyBorder="1" applyAlignment="1">
      <alignment horizontal="center" vertical="center" readingOrder="1"/>
    </xf>
    <xf numFmtId="0" fontId="55" fillId="19" borderId="38" xfId="0" applyFont="1" applyFill="1" applyBorder="1" applyAlignment="1">
      <alignment horizontal="center" vertical="center" readingOrder="1"/>
    </xf>
    <xf numFmtId="0" fontId="55" fillId="19" borderId="2" xfId="0" applyFont="1" applyFill="1" applyBorder="1" applyAlignment="1">
      <alignment horizontal="center" vertical="center" readingOrder="1"/>
    </xf>
    <xf numFmtId="0" fontId="55" fillId="19" borderId="40" xfId="0" applyFont="1" applyFill="1" applyBorder="1" applyAlignment="1">
      <alignment horizontal="center" vertical="center" readingOrder="1"/>
    </xf>
    <xf numFmtId="0" fontId="55" fillId="19" borderId="31" xfId="0" applyFont="1" applyFill="1" applyBorder="1" applyAlignment="1">
      <alignment horizontal="center" vertical="center" readingOrder="1"/>
    </xf>
    <xf numFmtId="0" fontId="55" fillId="19" borderId="32" xfId="0" applyFont="1" applyFill="1" applyBorder="1" applyAlignment="1">
      <alignment horizontal="center" vertical="center" readingOrder="1"/>
    </xf>
    <xf numFmtId="0" fontId="55" fillId="19" borderId="33" xfId="0" applyFont="1" applyFill="1" applyBorder="1" applyAlignment="1">
      <alignment horizontal="center" vertical="center" readingOrder="1"/>
    </xf>
    <xf numFmtId="0" fontId="55" fillId="19" borderId="35" xfId="0" applyFont="1" applyFill="1" applyBorder="1" applyAlignment="1">
      <alignment horizontal="center" vertical="center" readingOrder="1"/>
    </xf>
    <xf numFmtId="0" fontId="55" fillId="2" borderId="36" xfId="0" applyFont="1" applyFill="1" applyBorder="1" applyAlignment="1">
      <alignment horizontal="left" vertical="center" wrapText="1" indent="1" readingOrder="1"/>
    </xf>
    <xf numFmtId="0" fontId="55" fillId="2" borderId="37" xfId="0" applyFont="1" applyFill="1" applyBorder="1" applyAlignment="1">
      <alignment horizontal="left" vertical="center" wrapText="1" indent="1" readingOrder="1"/>
    </xf>
    <xf numFmtId="0" fontId="55" fillId="2" borderId="38" xfId="0" applyFont="1" applyFill="1" applyBorder="1" applyAlignment="1">
      <alignment horizontal="left" vertical="center" wrapText="1" indent="1" readingOrder="1"/>
    </xf>
    <xf numFmtId="2" fontId="53" fillId="19" borderId="2" xfId="0" applyNumberFormat="1" applyFont="1" applyFill="1" applyBorder="1" applyAlignment="1">
      <alignment horizontal="center" vertical="center" readingOrder="1"/>
    </xf>
    <xf numFmtId="2" fontId="53" fillId="19" borderId="40" xfId="0" applyNumberFormat="1" applyFont="1" applyFill="1" applyBorder="1" applyAlignment="1">
      <alignment horizontal="center" vertical="center" readingOrder="1"/>
    </xf>
    <xf numFmtId="0" fontId="37" fillId="2" borderId="3" xfId="0" applyFont="1" applyFill="1" applyBorder="1" applyAlignment="1">
      <alignment horizontal="center" vertical="top" wrapText="1"/>
    </xf>
    <xf numFmtId="0" fontId="37" fillId="2" borderId="1" xfId="0" applyFont="1" applyFill="1" applyBorder="1" applyAlignment="1">
      <alignment horizontal="center" vertical="top" wrapText="1"/>
    </xf>
    <xf numFmtId="0" fontId="37" fillId="2" borderId="3" xfId="0" applyFont="1" applyFill="1" applyBorder="1" applyAlignment="1">
      <alignment horizontal="center" wrapText="1"/>
    </xf>
    <xf numFmtId="0" fontId="37" fillId="2" borderId="1" xfId="0" applyFont="1" applyFill="1" applyBorder="1" applyAlignment="1">
      <alignment horizontal="center" wrapText="1"/>
    </xf>
    <xf numFmtId="167" fontId="34" fillId="2" borderId="3" xfId="0" applyNumberFormat="1" applyFont="1" applyFill="1" applyBorder="1" applyAlignment="1">
      <alignment horizontal="center"/>
    </xf>
    <xf numFmtId="167" fontId="34" fillId="2" borderId="1" xfId="0" applyNumberFormat="1" applyFont="1" applyFill="1" applyBorder="1" applyAlignment="1">
      <alignment horizontal="center"/>
    </xf>
    <xf numFmtId="0" fontId="37" fillId="2" borderId="7" xfId="0" applyFont="1" applyFill="1" applyBorder="1" applyAlignment="1">
      <alignment horizontal="center" vertical="top" wrapText="1"/>
    </xf>
    <xf numFmtId="0" fontId="37" fillId="2" borderId="8" xfId="0" applyFont="1" applyFill="1" applyBorder="1" applyAlignment="1">
      <alignment horizontal="center" vertical="top" wrapText="1"/>
    </xf>
    <xf numFmtId="0" fontId="37" fillId="2" borderId="9" xfId="0" applyFont="1" applyFill="1" applyBorder="1" applyAlignment="1">
      <alignment horizontal="center" vertical="top" wrapText="1"/>
    </xf>
    <xf numFmtId="0" fontId="37" fillId="2" borderId="0" xfId="0" quotePrefix="1" applyFont="1" applyFill="1" applyAlignment="1">
      <alignment horizontal="left" vertical="center" wrapText="1"/>
    </xf>
    <xf numFmtId="0" fontId="37" fillId="2" borderId="0" xfId="0" applyFont="1" applyFill="1" applyAlignment="1">
      <alignment horizontal="left" vertical="center" wrapText="1"/>
    </xf>
    <xf numFmtId="0" fontId="37" fillId="20" borderId="24" xfId="0" applyFont="1" applyFill="1" applyBorder="1" applyAlignment="1">
      <alignment horizontal="center" vertical="center" wrapText="1"/>
    </xf>
    <xf numFmtId="0" fontId="34" fillId="20" borderId="24" xfId="0" applyFont="1" applyFill="1" applyBorder="1" applyAlignment="1">
      <alignment horizontal="center"/>
    </xf>
    <xf numFmtId="167" fontId="34" fillId="20" borderId="24" xfId="0" applyNumberFormat="1" applyFont="1" applyFill="1" applyBorder="1" applyAlignment="1">
      <alignment horizontal="center"/>
    </xf>
    <xf numFmtId="2" fontId="34" fillId="2" borderId="8" xfId="0" applyNumberFormat="1" applyFont="1" applyFill="1" applyBorder="1" applyAlignment="1">
      <alignment horizontal="left" vertical="top" indent="1" readingOrder="1"/>
    </xf>
    <xf numFmtId="0" fontId="34" fillId="2" borderId="21" xfId="0" applyFont="1" applyFill="1" applyBorder="1" applyAlignment="1">
      <alignment horizontal="right" vertical="center" wrapText="1" indent="1" readingOrder="1"/>
    </xf>
    <xf numFmtId="0" fontId="34" fillId="2" borderId="22" xfId="0" applyFont="1" applyFill="1" applyBorder="1" applyAlignment="1">
      <alignment horizontal="right" vertical="center" wrapText="1" indent="1" readingOrder="1"/>
    </xf>
    <xf numFmtId="0" fontId="34" fillId="2" borderId="23" xfId="0" applyFont="1" applyFill="1" applyBorder="1" applyAlignment="1">
      <alignment horizontal="right" vertical="center" wrapText="1" indent="1" readingOrder="1"/>
    </xf>
    <xf numFmtId="0" fontId="34" fillId="2" borderId="25" xfId="0" applyFont="1" applyFill="1" applyBorder="1" applyAlignment="1">
      <alignment horizontal="right" vertical="center" wrapText="1" indent="1" readingOrder="1"/>
    </xf>
    <xf numFmtId="0" fontId="34" fillId="2" borderId="26" xfId="0" applyFont="1" applyFill="1" applyBorder="1" applyAlignment="1">
      <alignment horizontal="right" vertical="center" wrapText="1" indent="1" readingOrder="1"/>
    </xf>
    <xf numFmtId="0" fontId="34" fillId="2" borderId="27" xfId="0" applyFont="1" applyFill="1" applyBorder="1" applyAlignment="1">
      <alignment horizontal="right" vertical="center" wrapText="1" indent="1" readingOrder="1"/>
    </xf>
    <xf numFmtId="0" fontId="40" fillId="19" borderId="39" xfId="0" applyFont="1" applyFill="1" applyBorder="1" applyAlignment="1">
      <alignment horizontal="right" vertical="center" wrapText="1" indent="1" readingOrder="2"/>
    </xf>
    <xf numFmtId="0" fontId="37" fillId="20" borderId="25" xfId="0" applyFont="1" applyFill="1" applyBorder="1" applyAlignment="1">
      <alignment horizontal="center" vertical="center" wrapText="1"/>
    </xf>
    <xf numFmtId="0" fontId="37" fillId="20" borderId="26" xfId="0" applyFont="1" applyFill="1" applyBorder="1" applyAlignment="1">
      <alignment horizontal="center" vertical="center" wrapText="1"/>
    </xf>
    <xf numFmtId="0" fontId="37" fillId="20" borderId="27" xfId="0" applyFont="1" applyFill="1" applyBorder="1" applyAlignment="1">
      <alignment horizontal="center" vertical="center" wrapText="1"/>
    </xf>
    <xf numFmtId="0" fontId="37" fillId="19" borderId="1" xfId="0" applyFont="1" applyFill="1" applyBorder="1" applyAlignment="1">
      <alignment horizontal="center" vertical="center"/>
    </xf>
    <xf numFmtId="0" fontId="37" fillId="19" borderId="1" xfId="0" applyFont="1" applyFill="1" applyBorder="1" applyAlignment="1">
      <alignment horizontal="center" vertical="center" shrinkToFit="1"/>
    </xf>
    <xf numFmtId="0" fontId="34" fillId="19" borderId="1" xfId="0" applyFont="1" applyFill="1" applyBorder="1" applyAlignment="1">
      <alignment horizontal="center" vertical="center" shrinkToFit="1"/>
    </xf>
    <xf numFmtId="0" fontId="37" fillId="19" borderId="1" xfId="0" applyFont="1" applyFill="1" applyBorder="1" applyAlignment="1">
      <alignment horizontal="center" vertical="center" readingOrder="1"/>
    </xf>
    <xf numFmtId="0" fontId="37" fillId="19" borderId="1" xfId="0" applyFont="1" applyFill="1" applyBorder="1" applyAlignment="1">
      <alignment horizontal="center" vertical="center" shrinkToFit="1" readingOrder="1"/>
    </xf>
    <xf numFmtId="0" fontId="34" fillId="19" borderId="1" xfId="0" applyFont="1" applyFill="1" applyBorder="1" applyAlignment="1">
      <alignment horizontal="center" vertical="center" shrinkToFit="1" readingOrder="1"/>
    </xf>
    <xf numFmtId="0" fontId="37" fillId="20" borderId="25" xfId="0" applyFont="1" applyFill="1" applyBorder="1" applyAlignment="1">
      <alignment horizontal="center" vertical="center" wrapText="1" readingOrder="1"/>
    </xf>
    <xf numFmtId="0" fontId="37" fillId="20" borderId="26" xfId="0" applyFont="1" applyFill="1" applyBorder="1" applyAlignment="1">
      <alignment horizontal="center" vertical="center" wrapText="1" readingOrder="1"/>
    </xf>
    <xf numFmtId="0" fontId="37" fillId="20" borderId="27" xfId="0" applyFont="1" applyFill="1" applyBorder="1" applyAlignment="1">
      <alignment horizontal="center" vertical="center" wrapText="1" readingOrder="1"/>
    </xf>
    <xf numFmtId="0" fontId="37" fillId="2" borderId="7" xfId="0" applyFont="1" applyFill="1" applyBorder="1" applyAlignment="1">
      <alignment horizontal="center" vertical="top" wrapText="1" readingOrder="2"/>
    </xf>
    <xf numFmtId="0" fontId="37" fillId="2" borderId="8" xfId="0" applyFont="1" applyFill="1" applyBorder="1" applyAlignment="1">
      <alignment horizontal="center" vertical="top" wrapText="1" readingOrder="2"/>
    </xf>
    <xf numFmtId="0" fontId="37" fillId="2" borderId="9" xfId="0" applyFont="1" applyFill="1" applyBorder="1" applyAlignment="1">
      <alignment horizontal="center" vertical="top" wrapText="1" readingOrder="2"/>
    </xf>
    <xf numFmtId="0" fontId="37" fillId="2" borderId="3" xfId="0" applyFont="1" applyFill="1" applyBorder="1" applyAlignment="1">
      <alignment horizontal="center" vertical="top" wrapText="1" readingOrder="2"/>
    </xf>
    <xf numFmtId="0" fontId="37" fillId="2" borderId="1" xfId="0" applyFont="1" applyFill="1" applyBorder="1" applyAlignment="1">
      <alignment horizontal="center" vertical="top" wrapText="1" readingOrder="2"/>
    </xf>
    <xf numFmtId="0" fontId="37" fillId="2" borderId="3" xfId="0" applyFont="1" applyFill="1" applyBorder="1" applyAlignment="1">
      <alignment horizontal="center" wrapText="1" readingOrder="2"/>
    </xf>
    <xf numFmtId="0" fontId="37" fillId="2" borderId="1" xfId="0" applyFont="1" applyFill="1" applyBorder="1" applyAlignment="1">
      <alignment horizontal="center" wrapText="1" readingOrder="2"/>
    </xf>
    <xf numFmtId="0" fontId="37" fillId="2" borderId="0" xfId="0" quotePrefix="1" applyFont="1" applyFill="1" applyAlignment="1">
      <alignment horizontal="left" vertical="center" wrapText="1" indent="2"/>
    </xf>
    <xf numFmtId="0" fontId="37" fillId="2" borderId="0" xfId="0" applyFont="1" applyFill="1" applyAlignment="1">
      <alignment horizontal="left" vertical="center" wrapText="1" indent="2"/>
    </xf>
    <xf numFmtId="0" fontId="37" fillId="2" borderId="0" xfId="0" quotePrefix="1" applyFont="1" applyFill="1" applyAlignment="1">
      <alignment horizontal="left" vertical="center" wrapText="1" indent="2" readingOrder="1"/>
    </xf>
    <xf numFmtId="0" fontId="37" fillId="2" borderId="0" xfId="0" applyFont="1" applyFill="1" applyAlignment="1">
      <alignment horizontal="left" vertical="center" wrapText="1" indent="2" readingOrder="1"/>
    </xf>
    <xf numFmtId="0" fontId="37" fillId="20" borderId="24" xfId="0" applyFont="1" applyFill="1" applyBorder="1" applyAlignment="1">
      <alignment horizontal="center" vertical="center" wrapText="1" readingOrder="1"/>
    </xf>
    <xf numFmtId="0" fontId="34" fillId="20" borderId="24" xfId="0" applyFont="1" applyFill="1" applyBorder="1" applyAlignment="1">
      <alignment horizontal="center" readingOrder="1"/>
    </xf>
    <xf numFmtId="167" fontId="34" fillId="20" borderId="24" xfId="0" applyNumberFormat="1" applyFont="1" applyFill="1" applyBorder="1" applyAlignment="1">
      <alignment horizontal="center" readingOrder="1"/>
    </xf>
    <xf numFmtId="0" fontId="40" fillId="19" borderId="1" xfId="0" applyFont="1" applyFill="1" applyBorder="1" applyAlignment="1">
      <alignment horizontal="right" vertical="center" wrapText="1" indent="1" readingOrder="2"/>
    </xf>
    <xf numFmtId="165" fontId="34" fillId="2" borderId="3" xfId="0" applyNumberFormat="1" applyFont="1" applyFill="1" applyBorder="1" applyAlignment="1">
      <alignment horizontal="center"/>
    </xf>
    <xf numFmtId="165" fontId="34" fillId="2" borderId="1" xfId="0" applyNumberFormat="1" applyFont="1" applyFill="1" applyBorder="1" applyAlignment="1">
      <alignment horizontal="center"/>
    </xf>
    <xf numFmtId="165" fontId="34" fillId="20" borderId="24" xfId="0" applyNumberFormat="1" applyFont="1" applyFill="1" applyBorder="1" applyAlignment="1">
      <alignment horizontal="center" readingOrder="1"/>
    </xf>
    <xf numFmtId="0" fontId="40" fillId="19" borderId="39" xfId="0" applyFont="1" applyFill="1" applyBorder="1" applyAlignment="1">
      <alignment horizontal="right" vertical="center" wrapText="1" readingOrder="1"/>
    </xf>
    <xf numFmtId="0" fontId="40" fillId="19" borderId="1" xfId="0" applyFont="1" applyFill="1" applyBorder="1" applyAlignment="1">
      <alignment horizontal="right" vertical="center" wrapText="1" readingOrder="1"/>
    </xf>
    <xf numFmtId="0" fontId="37" fillId="2" borderId="3" xfId="0" applyFont="1" applyFill="1" applyBorder="1" applyAlignment="1">
      <alignment horizontal="center" vertical="top" wrapText="1" readingOrder="1"/>
    </xf>
    <xf numFmtId="0" fontId="37" fillId="2" borderId="1" xfId="0" applyFont="1" applyFill="1" applyBorder="1" applyAlignment="1">
      <alignment horizontal="center" vertical="top" wrapText="1" readingOrder="1"/>
    </xf>
    <xf numFmtId="0" fontId="37" fillId="2" borderId="3" xfId="0" applyFont="1" applyFill="1" applyBorder="1" applyAlignment="1">
      <alignment horizontal="center" wrapText="1" readingOrder="1"/>
    </xf>
    <xf numFmtId="0" fontId="37" fillId="2" borderId="1" xfId="0" applyFont="1" applyFill="1" applyBorder="1" applyAlignment="1">
      <alignment horizontal="center" wrapText="1" readingOrder="1"/>
    </xf>
    <xf numFmtId="167" fontId="34" fillId="2" borderId="3" xfId="0" applyNumberFormat="1" applyFont="1" applyFill="1" applyBorder="1" applyAlignment="1">
      <alignment horizontal="center" readingOrder="1"/>
    </xf>
    <xf numFmtId="167" fontId="34" fillId="2" borderId="1" xfId="0" applyNumberFormat="1" applyFont="1" applyFill="1" applyBorder="1" applyAlignment="1">
      <alignment horizontal="center" readingOrder="1"/>
    </xf>
    <xf numFmtId="2" fontId="34" fillId="2" borderId="8" xfId="0" applyNumberFormat="1" applyFont="1" applyFill="1" applyBorder="1" applyAlignment="1">
      <alignment horizontal="left" vertical="top" readingOrder="1"/>
    </xf>
    <xf numFmtId="0" fontId="37" fillId="2" borderId="7" xfId="0" applyFont="1" applyFill="1" applyBorder="1" applyAlignment="1">
      <alignment horizontal="center" vertical="top" wrapText="1" readingOrder="1"/>
    </xf>
    <xf numFmtId="0" fontId="37" fillId="2" borderId="8" xfId="0" applyFont="1" applyFill="1" applyBorder="1" applyAlignment="1">
      <alignment horizontal="center" vertical="top" wrapText="1" readingOrder="1"/>
    </xf>
    <xf numFmtId="0" fontId="37" fillId="2" borderId="9" xfId="0" applyFont="1" applyFill="1" applyBorder="1" applyAlignment="1">
      <alignment horizontal="center" vertical="top" wrapText="1" readingOrder="1"/>
    </xf>
    <xf numFmtId="0" fontId="37" fillId="2" borderId="0" xfId="0" quotePrefix="1" applyFont="1" applyFill="1" applyAlignment="1">
      <alignment horizontal="left" vertical="center" wrapText="1" readingOrder="1"/>
    </xf>
    <xf numFmtId="0" fontId="37" fillId="2" borderId="0" xfId="0" applyFont="1" applyFill="1" applyAlignment="1">
      <alignment horizontal="left" vertical="center" wrapText="1" readingOrder="1"/>
    </xf>
    <xf numFmtId="0" fontId="33" fillId="2" borderId="0" xfId="0" applyFont="1" applyFill="1" applyAlignment="1">
      <alignment horizontal="left" indent="1"/>
    </xf>
    <xf numFmtId="0" fontId="63" fillId="2" borderId="0" xfId="0" applyFont="1" applyFill="1" applyAlignment="1">
      <alignment horizontal="center" vertical="center" readingOrder="1"/>
    </xf>
    <xf numFmtId="0" fontId="47" fillId="2" borderId="22" xfId="0" applyFont="1" applyFill="1" applyBorder="1" applyAlignment="1">
      <alignment horizontal="center"/>
    </xf>
    <xf numFmtId="0" fontId="55" fillId="20" borderId="25" xfId="0" applyFont="1" applyFill="1" applyBorder="1" applyAlignment="1">
      <alignment horizontal="center" vertical="center"/>
    </xf>
    <xf numFmtId="0" fontId="55" fillId="20" borderId="26" xfId="0" applyFont="1" applyFill="1" applyBorder="1" applyAlignment="1">
      <alignment horizontal="center" vertical="center"/>
    </xf>
    <xf numFmtId="0" fontId="55" fillId="20" borderId="27" xfId="0" applyFont="1" applyFill="1" applyBorder="1" applyAlignment="1">
      <alignment horizontal="center" vertical="center"/>
    </xf>
    <xf numFmtId="0" fontId="33" fillId="2" borderId="5" xfId="0" applyFont="1" applyFill="1" applyBorder="1" applyAlignment="1">
      <alignment horizontal="center"/>
    </xf>
    <xf numFmtId="0" fontId="33" fillId="2" borderId="0" xfId="0" applyFont="1" applyFill="1" applyAlignment="1">
      <alignment horizontal="center"/>
    </xf>
    <xf numFmtId="0" fontId="33" fillId="2" borderId="6" xfId="0" applyFont="1" applyFill="1" applyBorder="1" applyAlignment="1">
      <alignment horizontal="center"/>
    </xf>
    <xf numFmtId="0" fontId="33" fillId="2" borderId="7" xfId="0" applyFont="1" applyFill="1" applyBorder="1" applyAlignment="1">
      <alignment horizontal="center"/>
    </xf>
    <xf numFmtId="0" fontId="33" fillId="2" borderId="8" xfId="0" applyFont="1" applyFill="1" applyBorder="1" applyAlignment="1">
      <alignment horizontal="center"/>
    </xf>
    <xf numFmtId="0" fontId="33" fillId="2" borderId="9" xfId="0" applyFont="1" applyFill="1" applyBorder="1" applyAlignment="1">
      <alignment horizontal="center"/>
    </xf>
    <xf numFmtId="0" fontId="55" fillId="2" borderId="1" xfId="0" applyFont="1" applyFill="1" applyBorder="1" applyAlignment="1">
      <alignment horizontal="right" vertical="center" readingOrder="2"/>
    </xf>
    <xf numFmtId="0" fontId="56" fillId="19" borderId="1" xfId="0" applyFont="1" applyFill="1" applyBorder="1" applyAlignment="1">
      <alignment horizontal="right" vertical="center" readingOrder="2"/>
    </xf>
    <xf numFmtId="0" fontId="55" fillId="20" borderId="24" xfId="0" applyFont="1" applyFill="1" applyBorder="1" applyAlignment="1">
      <alignment horizontal="center" vertical="center"/>
    </xf>
    <xf numFmtId="0" fontId="33" fillId="20" borderId="24" xfId="0" applyFont="1" applyFill="1" applyBorder="1" applyAlignment="1">
      <alignment horizontal="center" vertical="center"/>
    </xf>
    <xf numFmtId="0" fontId="55" fillId="2" borderId="5" xfId="0" applyFont="1" applyFill="1" applyBorder="1" applyAlignment="1">
      <alignment horizontal="center"/>
    </xf>
    <xf numFmtId="0" fontId="55" fillId="2" borderId="0" xfId="0" applyFont="1" applyFill="1" applyAlignment="1">
      <alignment horizontal="center"/>
    </xf>
    <xf numFmtId="0" fontId="55" fillId="2" borderId="6" xfId="0" applyFont="1" applyFill="1" applyBorder="1" applyAlignment="1">
      <alignment horizontal="center"/>
    </xf>
    <xf numFmtId="0" fontId="55" fillId="2" borderId="7" xfId="0" applyFont="1" applyFill="1" applyBorder="1" applyAlignment="1">
      <alignment horizontal="center"/>
    </xf>
    <xf numFmtId="0" fontId="55" fillId="2" borderId="8" xfId="0" applyFont="1" applyFill="1" applyBorder="1" applyAlignment="1">
      <alignment horizontal="center"/>
    </xf>
    <xf numFmtId="0" fontId="55" fillId="2" borderId="9" xfId="0" applyFont="1" applyFill="1" applyBorder="1" applyAlignment="1">
      <alignment horizontal="center"/>
    </xf>
    <xf numFmtId="0" fontId="33" fillId="2" borderId="41" xfId="0" applyFont="1" applyFill="1" applyBorder="1" applyAlignment="1">
      <alignment horizontal="center"/>
    </xf>
    <xf numFmtId="0" fontId="33" fillId="2" borderId="3" xfId="0" applyFont="1" applyFill="1" applyBorder="1" applyAlignment="1">
      <alignment horizontal="center"/>
    </xf>
    <xf numFmtId="0" fontId="56" fillId="19" borderId="39" xfId="0" applyFont="1" applyFill="1" applyBorder="1" applyAlignment="1">
      <alignment horizontal="right" vertical="center" readingOrder="2"/>
    </xf>
    <xf numFmtId="0" fontId="55" fillId="2" borderId="1" xfId="0" applyFont="1" applyFill="1" applyBorder="1" applyAlignment="1">
      <alignment horizontal="center" vertical="center"/>
    </xf>
    <xf numFmtId="0" fontId="33" fillId="0" borderId="1" xfId="0" applyFont="1" applyBorder="1" applyAlignment="1">
      <alignment horizontal="left" vertical="center"/>
    </xf>
    <xf numFmtId="0" fontId="33" fillId="0" borderId="21"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54" fillId="21" borderId="1" xfId="0" applyFont="1" applyFill="1" applyBorder="1" applyAlignment="1">
      <alignment horizontal="center" vertical="center" wrapText="1" readingOrder="1"/>
    </xf>
    <xf numFmtId="0" fontId="54" fillId="21" borderId="21" xfId="0" applyFont="1" applyFill="1" applyBorder="1" applyAlignment="1">
      <alignment horizontal="left" vertical="center" wrapText="1" readingOrder="1"/>
    </xf>
    <xf numFmtId="0" fontId="54" fillId="21" borderId="22" xfId="0" applyFont="1" applyFill="1" applyBorder="1" applyAlignment="1">
      <alignment horizontal="left" vertical="center" wrapText="1" readingOrder="1"/>
    </xf>
    <xf numFmtId="0" fontId="54" fillId="21" borderId="23" xfId="0" applyFont="1" applyFill="1" applyBorder="1" applyAlignment="1">
      <alignment horizontal="left" vertical="center" wrapText="1" readingOrder="1"/>
    </xf>
    <xf numFmtId="43" fontId="55" fillId="19" borderId="2" xfId="1" applyFont="1" applyFill="1" applyBorder="1" applyAlignment="1">
      <alignment horizontal="center" vertical="center" wrapText="1"/>
    </xf>
    <xf numFmtId="43" fontId="55" fillId="19" borderId="40" xfId="1" applyFont="1" applyFill="1" applyBorder="1" applyAlignment="1">
      <alignment horizontal="center" vertical="center"/>
    </xf>
    <xf numFmtId="0" fontId="78" fillId="2" borderId="0" xfId="0" applyFont="1" applyFill="1" applyAlignment="1">
      <alignment horizontal="center" vertical="top" wrapText="1" readingOrder="1"/>
    </xf>
    <xf numFmtId="0" fontId="53" fillId="19" borderId="31" xfId="0" applyFont="1" applyFill="1" applyBorder="1" applyAlignment="1">
      <alignment horizontal="center" vertical="center"/>
    </xf>
    <xf numFmtId="0" fontId="53" fillId="19" borderId="32" xfId="0" applyFont="1" applyFill="1" applyBorder="1" applyAlignment="1">
      <alignment horizontal="center" vertical="center"/>
    </xf>
    <xf numFmtId="0" fontId="53" fillId="19" borderId="33" xfId="0" applyFont="1" applyFill="1" applyBorder="1" applyAlignment="1">
      <alignment horizontal="center" vertical="center"/>
    </xf>
    <xf numFmtId="0" fontId="53" fillId="19" borderId="35" xfId="0" applyFont="1" applyFill="1" applyBorder="1" applyAlignment="1">
      <alignment horizontal="center" vertical="center"/>
    </xf>
    <xf numFmtId="0" fontId="53" fillId="19" borderId="4" xfId="0" applyFont="1" applyFill="1" applyBorder="1" applyAlignment="1">
      <alignment horizontal="center" vertical="center"/>
    </xf>
    <xf numFmtId="0" fontId="53" fillId="19" borderId="34" xfId="0" applyFont="1" applyFill="1" applyBorder="1" applyAlignment="1">
      <alignment horizontal="center" vertical="center"/>
    </xf>
    <xf numFmtId="0" fontId="55" fillId="19" borderId="2" xfId="0" applyFont="1" applyFill="1" applyBorder="1" applyAlignment="1">
      <alignment horizontal="center" vertical="center" wrapText="1"/>
    </xf>
    <xf numFmtId="0" fontId="55" fillId="19" borderId="40" xfId="0" applyFont="1" applyFill="1" applyBorder="1" applyAlignment="1">
      <alignment horizontal="center" vertical="center"/>
    </xf>
  </cellXfs>
  <cellStyles count="88">
    <cellStyle name="20% - تمييز1" xfId="23" xr:uid="{00000000-0005-0000-0000-000000000000}"/>
    <cellStyle name="20% - تمييز2" xfId="25" xr:uid="{00000000-0005-0000-0000-000001000000}"/>
    <cellStyle name="20% - تمييز3" xfId="24" xr:uid="{00000000-0005-0000-0000-000002000000}"/>
    <cellStyle name="20% - تمييز4" xfId="26" xr:uid="{00000000-0005-0000-0000-000003000000}"/>
    <cellStyle name="20% - تمييز5" xfId="27" xr:uid="{00000000-0005-0000-0000-000004000000}"/>
    <cellStyle name="20% - تمييز6" xfId="28" xr:uid="{00000000-0005-0000-0000-000005000000}"/>
    <cellStyle name="40% - تمييز1" xfId="29" xr:uid="{00000000-0005-0000-0000-000006000000}"/>
    <cellStyle name="40% - تمييز2" xfId="30" xr:uid="{00000000-0005-0000-0000-000007000000}"/>
    <cellStyle name="40% - تمييز3" xfId="31" xr:uid="{00000000-0005-0000-0000-000008000000}"/>
    <cellStyle name="40% - تمييز4" xfId="32" xr:uid="{00000000-0005-0000-0000-000009000000}"/>
    <cellStyle name="40% - تمييز5" xfId="33" xr:uid="{00000000-0005-0000-0000-00000A000000}"/>
    <cellStyle name="40% - تمييز6" xfId="34" xr:uid="{00000000-0005-0000-0000-00000B000000}"/>
    <cellStyle name="60% - تمييز1" xfId="35" xr:uid="{00000000-0005-0000-0000-00000C000000}"/>
    <cellStyle name="60% - تمييز2" xfId="36" xr:uid="{00000000-0005-0000-0000-00000D000000}"/>
    <cellStyle name="60% - تمييز3" xfId="37" xr:uid="{00000000-0005-0000-0000-00000E000000}"/>
    <cellStyle name="60% - تمييز4" xfId="38" xr:uid="{00000000-0005-0000-0000-00000F000000}"/>
    <cellStyle name="60% - تمييز5" xfId="39" xr:uid="{00000000-0005-0000-0000-000010000000}"/>
    <cellStyle name="60% - تمييز6" xfId="40" xr:uid="{00000000-0005-0000-0000-000011000000}"/>
    <cellStyle name="Comma" xfId="1" builtinId="3"/>
    <cellStyle name="Comma 2" xfId="3" xr:uid="{00000000-0005-0000-0000-000013000000}"/>
    <cellStyle name="Comma 2 2" xfId="9" xr:uid="{00000000-0005-0000-0000-000014000000}"/>
    <cellStyle name="Comma 2 2 2" xfId="41" xr:uid="{00000000-0005-0000-0000-000015000000}"/>
    <cellStyle name="Comma 3" xfId="2" xr:uid="{00000000-0005-0000-0000-000016000000}"/>
    <cellStyle name="Comma 3 2" xfId="10" xr:uid="{00000000-0005-0000-0000-000017000000}"/>
    <cellStyle name="Comma 3 2 2" xfId="42" xr:uid="{00000000-0005-0000-0000-000018000000}"/>
    <cellStyle name="Comma 4" xfId="8" xr:uid="{00000000-0005-0000-0000-000019000000}"/>
    <cellStyle name="Comma 4 2" xfId="43" xr:uid="{00000000-0005-0000-0000-00001A000000}"/>
    <cellStyle name="Comma 5" xfId="44" xr:uid="{00000000-0005-0000-0000-00001B000000}"/>
    <cellStyle name="Comma 6" xfId="45" xr:uid="{00000000-0005-0000-0000-00001C000000}"/>
    <cellStyle name="Comma 7" xfId="46" xr:uid="{00000000-0005-0000-0000-00001D000000}"/>
    <cellStyle name="Currency" xfId="79" builtinId="4"/>
    <cellStyle name="Currency 2" xfId="6" xr:uid="{00000000-0005-0000-0000-00001F000000}"/>
    <cellStyle name="Currency 3" xfId="77" xr:uid="{00000000-0005-0000-0000-000020000000}"/>
    <cellStyle name="MK-Numbers" xfId="83" xr:uid="{00000000-0005-0000-0000-000021000000}"/>
    <cellStyle name="MS_Arabic" xfId="47" xr:uid="{00000000-0005-0000-0000-000022000000}"/>
    <cellStyle name="Normal" xfId="0" builtinId="0"/>
    <cellStyle name="Normal 2" xfId="4" xr:uid="{00000000-0005-0000-0000-000024000000}"/>
    <cellStyle name="Normal 2 2" xfId="11" xr:uid="{00000000-0005-0000-0000-000025000000}"/>
    <cellStyle name="Normal 2 2 2" xfId="12" xr:uid="{00000000-0005-0000-0000-000026000000}"/>
    <cellStyle name="Normal 2 3" xfId="13" xr:uid="{00000000-0005-0000-0000-000027000000}"/>
    <cellStyle name="Normal 2 3 2" xfId="48" xr:uid="{00000000-0005-0000-0000-000028000000}"/>
    <cellStyle name="Normal 2 4" xfId="14" xr:uid="{00000000-0005-0000-0000-000029000000}"/>
    <cellStyle name="Normal 2 4 2" xfId="15" xr:uid="{00000000-0005-0000-0000-00002A000000}"/>
    <cellStyle name="Normal 2 5" xfId="16" xr:uid="{00000000-0005-0000-0000-00002B000000}"/>
    <cellStyle name="Normal 2 5 2" xfId="17" xr:uid="{00000000-0005-0000-0000-00002C000000}"/>
    <cellStyle name="Normal 3" xfId="5" xr:uid="{00000000-0005-0000-0000-00002D000000}"/>
    <cellStyle name="Normal 3 11" xfId="78" xr:uid="{00000000-0005-0000-0000-00002E000000}"/>
    <cellStyle name="Normal 3 2" xfId="19" xr:uid="{00000000-0005-0000-0000-00002F000000}"/>
    <cellStyle name="Normal 3 2 2" xfId="49" xr:uid="{00000000-0005-0000-0000-000030000000}"/>
    <cellStyle name="Normal 3 3" xfId="18" xr:uid="{00000000-0005-0000-0000-000031000000}"/>
    <cellStyle name="Normal 3 3 2" xfId="50" xr:uid="{00000000-0005-0000-0000-000032000000}"/>
    <cellStyle name="Normal 4" xfId="20" xr:uid="{00000000-0005-0000-0000-000033000000}"/>
    <cellStyle name="Normal 5" xfId="21" xr:uid="{00000000-0005-0000-0000-000034000000}"/>
    <cellStyle name="Normal 5 2" xfId="51" xr:uid="{00000000-0005-0000-0000-000035000000}"/>
    <cellStyle name="Normal 5 2 2" xfId="85" xr:uid="{71C56A25-BFDF-443F-BAF5-11BD76862A29}"/>
    <cellStyle name="Normal 5 3" xfId="76" xr:uid="{00000000-0005-0000-0000-000036000000}"/>
    <cellStyle name="Normal 6" xfId="7" xr:uid="{00000000-0005-0000-0000-000037000000}"/>
    <cellStyle name="Normal 7" xfId="80" xr:uid="{00000000-0005-0000-0000-000038000000}"/>
    <cellStyle name="Normal 7 2" xfId="81" xr:uid="{00000000-0005-0000-0000-000039000000}"/>
    <cellStyle name="Normal 9" xfId="82" xr:uid="{00000000-0005-0000-0000-00003A000000}"/>
    <cellStyle name="Percent 2" xfId="22" xr:uid="{00000000-0005-0000-0000-00003B000000}"/>
    <cellStyle name="Percent 3" xfId="84" xr:uid="{00000000-0005-0000-0000-00003C000000}"/>
    <cellStyle name="إخراج" xfId="52" xr:uid="{00000000-0005-0000-0000-00003D000000}"/>
    <cellStyle name="إدخال" xfId="53" xr:uid="{00000000-0005-0000-0000-00003E000000}"/>
    <cellStyle name="الإجمالي" xfId="54" xr:uid="{00000000-0005-0000-0000-00003F000000}"/>
    <cellStyle name="تمييز1" xfId="55" xr:uid="{00000000-0005-0000-0000-000040000000}"/>
    <cellStyle name="تمييز2" xfId="56" xr:uid="{00000000-0005-0000-0000-000041000000}"/>
    <cellStyle name="تمييز3" xfId="57" xr:uid="{00000000-0005-0000-0000-000042000000}"/>
    <cellStyle name="تمييز4" xfId="58" xr:uid="{00000000-0005-0000-0000-000043000000}"/>
    <cellStyle name="تمييز5" xfId="59" xr:uid="{00000000-0005-0000-0000-000044000000}"/>
    <cellStyle name="تمييز6" xfId="60" xr:uid="{00000000-0005-0000-0000-000045000000}"/>
    <cellStyle name="جيد" xfId="61" xr:uid="{00000000-0005-0000-0000-000046000000}"/>
    <cellStyle name="حساب" xfId="62" xr:uid="{00000000-0005-0000-0000-000047000000}"/>
    <cellStyle name="خلية تدقيق" xfId="63" xr:uid="{00000000-0005-0000-0000-000048000000}"/>
    <cellStyle name="خلية مرتبطة" xfId="64" xr:uid="{00000000-0005-0000-0000-000049000000}"/>
    <cellStyle name="سيئ" xfId="65" xr:uid="{00000000-0005-0000-0000-00004A000000}"/>
    <cellStyle name="عنوان" xfId="66" xr:uid="{00000000-0005-0000-0000-00004B000000}"/>
    <cellStyle name="عنوان 1" xfId="67" xr:uid="{00000000-0005-0000-0000-00004C000000}"/>
    <cellStyle name="عنوان 1 2" xfId="86" xr:uid="{CE53EE68-0816-4F2D-B112-B28D8A1B0A11}"/>
    <cellStyle name="عنوان 2" xfId="68" xr:uid="{00000000-0005-0000-0000-00004D000000}"/>
    <cellStyle name="عنوان 2 2" xfId="87" xr:uid="{738C2367-C30A-409D-8B25-96609532FB0D}"/>
    <cellStyle name="عنوان 3" xfId="69" xr:uid="{00000000-0005-0000-0000-00004E000000}"/>
    <cellStyle name="عنوان 4" xfId="70" xr:uid="{00000000-0005-0000-0000-00004F000000}"/>
    <cellStyle name="محايد" xfId="71" xr:uid="{00000000-0005-0000-0000-000050000000}"/>
    <cellStyle name="ملاحظة" xfId="72" xr:uid="{00000000-0005-0000-0000-000051000000}"/>
    <cellStyle name="نص تحذير" xfId="73" xr:uid="{00000000-0005-0000-0000-000052000000}"/>
    <cellStyle name="نص توضيحي" xfId="74" xr:uid="{00000000-0005-0000-0000-000053000000}"/>
    <cellStyle name="نمط 1" xfId="75" xr:uid="{00000000-0005-0000-0000-000054000000}"/>
  </cellStyles>
  <dxfs count="2">
    <dxf>
      <font>
        <color theme="0"/>
      </font>
    </dxf>
    <dxf>
      <font>
        <color theme="0"/>
      </font>
    </dxf>
  </dxfs>
  <tableStyles count="0" defaultTableStyle="TableStyleMedium9" defaultPivotStyle="PivotStyleLight16"/>
  <colors>
    <mruColors>
      <color rgb="FF0000FF"/>
      <color rgb="FFCC3300"/>
      <color rgb="FF00FF00"/>
      <color rgb="FF003366"/>
      <color rgb="FFFF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8.pn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10.png"/></Relationships>
</file>

<file path=xl/drawings/_rels/drawing7.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13.png"/></Relationships>
</file>

<file path=xl/drawings/_rels/drawing8.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9</xdr:col>
      <xdr:colOff>414617</xdr:colOff>
      <xdr:row>3</xdr:row>
      <xdr:rowOff>141695</xdr:rowOff>
    </xdr:from>
    <xdr:to>
      <xdr:col>11</xdr:col>
      <xdr:colOff>257735</xdr:colOff>
      <xdr:row>7</xdr:row>
      <xdr:rowOff>198518</xdr:rowOff>
    </xdr:to>
    <xdr:pic>
      <xdr:nvPicPr>
        <xdr:cNvPr id="2" name="Picture 1">
          <a:extLst>
            <a:ext uri="{FF2B5EF4-FFF2-40B4-BE49-F238E27FC236}">
              <a16:creationId xmlns:a16="http://schemas.microsoft.com/office/drawing/2014/main" id="{DBC75AAB-E216-4499-9098-388ADFDCB7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499" y="892489"/>
          <a:ext cx="1008530" cy="1401529"/>
        </a:xfrm>
        <a:prstGeom prst="rect">
          <a:avLst/>
        </a:prstGeom>
      </xdr:spPr>
    </xdr:pic>
    <xdr:clientData/>
  </xdr:twoCellAnchor>
  <xdr:twoCellAnchor editAs="oneCell">
    <xdr:from>
      <xdr:col>2</xdr:col>
      <xdr:colOff>327013</xdr:colOff>
      <xdr:row>3</xdr:row>
      <xdr:rowOff>89647</xdr:rowOff>
    </xdr:from>
    <xdr:to>
      <xdr:col>6</xdr:col>
      <xdr:colOff>405822</xdr:colOff>
      <xdr:row>7</xdr:row>
      <xdr:rowOff>235323</xdr:rowOff>
    </xdr:to>
    <xdr:pic>
      <xdr:nvPicPr>
        <xdr:cNvPr id="3" name="Picture 2">
          <a:extLst>
            <a:ext uri="{FF2B5EF4-FFF2-40B4-BE49-F238E27FC236}">
              <a16:creationId xmlns:a16="http://schemas.microsoft.com/office/drawing/2014/main" id="{4F137EC4-EBA0-480B-8B28-E3E285B31FA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5954" y="840441"/>
          <a:ext cx="2409633" cy="1490382"/>
        </a:xfrm>
        <a:prstGeom prst="rect">
          <a:avLst/>
        </a:prstGeom>
      </xdr:spPr>
    </xdr:pic>
    <xdr:clientData/>
  </xdr:twoCellAnchor>
  <xdr:twoCellAnchor editAs="oneCell">
    <xdr:from>
      <xdr:col>3</xdr:col>
      <xdr:colOff>493059</xdr:colOff>
      <xdr:row>23</xdr:row>
      <xdr:rowOff>212911</xdr:rowOff>
    </xdr:from>
    <xdr:to>
      <xdr:col>10</xdr:col>
      <xdr:colOff>291353</xdr:colOff>
      <xdr:row>28</xdr:row>
      <xdr:rowOff>21970</xdr:rowOff>
    </xdr:to>
    <xdr:pic>
      <xdr:nvPicPr>
        <xdr:cNvPr id="5" name="Picture 4">
          <a:extLst>
            <a:ext uri="{FF2B5EF4-FFF2-40B4-BE49-F238E27FC236}">
              <a16:creationId xmlns:a16="http://schemas.microsoft.com/office/drawing/2014/main" id="{B72B1EBD-9E9F-F299-3C9B-1A80C5E2FCA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44706" y="7642411"/>
          <a:ext cx="3877235" cy="14899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2375675</xdr:colOff>
      <xdr:row>3</xdr:row>
      <xdr:rowOff>119744</xdr:rowOff>
    </xdr:from>
    <xdr:to>
      <xdr:col>4</xdr:col>
      <xdr:colOff>10803</xdr:colOff>
      <xdr:row>4</xdr:row>
      <xdr:rowOff>219818</xdr:rowOff>
    </xdr:to>
    <xdr:pic>
      <xdr:nvPicPr>
        <xdr:cNvPr id="8" name="Picture 7">
          <a:extLst>
            <a:ext uri="{FF2B5EF4-FFF2-40B4-BE49-F238E27FC236}">
              <a16:creationId xmlns:a16="http://schemas.microsoft.com/office/drawing/2014/main" id="{81C5AF98-FDD9-4DCB-8AA0-B6227CADE1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03213" y="574013"/>
          <a:ext cx="1518398" cy="378497"/>
        </a:xfrm>
        <a:prstGeom prst="rect">
          <a:avLst/>
        </a:prstGeom>
      </xdr:spPr>
    </xdr:pic>
    <xdr:clientData/>
  </xdr:twoCellAnchor>
  <xdr:twoCellAnchor editAs="oneCell">
    <xdr:from>
      <xdr:col>4</xdr:col>
      <xdr:colOff>13605</xdr:colOff>
      <xdr:row>3</xdr:row>
      <xdr:rowOff>35970</xdr:rowOff>
    </xdr:from>
    <xdr:to>
      <xdr:col>6</xdr:col>
      <xdr:colOff>152040</xdr:colOff>
      <xdr:row>4</xdr:row>
      <xdr:rowOff>235024</xdr:rowOff>
    </xdr:to>
    <xdr:pic>
      <xdr:nvPicPr>
        <xdr:cNvPr id="9" name="Picture 8">
          <a:extLst>
            <a:ext uri="{FF2B5EF4-FFF2-40B4-BE49-F238E27FC236}">
              <a16:creationId xmlns:a16="http://schemas.microsoft.com/office/drawing/2014/main" id="{A62F59B5-2DED-4A36-A665-42E3036EF7C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4413" y="490239"/>
          <a:ext cx="343589" cy="477477"/>
        </a:xfrm>
        <a:prstGeom prst="rect">
          <a:avLst/>
        </a:prstGeom>
      </xdr:spPr>
    </xdr:pic>
    <xdr:clientData/>
  </xdr:twoCellAnchor>
  <xdr:twoCellAnchor editAs="oneCell">
    <xdr:from>
      <xdr:col>6</xdr:col>
      <xdr:colOff>202700</xdr:colOff>
      <xdr:row>2</xdr:row>
      <xdr:rowOff>228728</xdr:rowOff>
    </xdr:from>
    <xdr:to>
      <xdr:col>7</xdr:col>
      <xdr:colOff>806758</xdr:colOff>
      <xdr:row>5</xdr:row>
      <xdr:rowOff>58166</xdr:rowOff>
    </xdr:to>
    <xdr:pic>
      <xdr:nvPicPr>
        <xdr:cNvPr id="10" name="Picture 9">
          <a:extLst>
            <a:ext uri="{FF2B5EF4-FFF2-40B4-BE49-F238E27FC236}">
              <a16:creationId xmlns:a16="http://schemas.microsoft.com/office/drawing/2014/main" id="{5575A7AF-C2E1-4A7B-95FB-5612CA5BF1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818662" y="404574"/>
          <a:ext cx="1051000" cy="650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E2963E73-9476-491A-A4CC-12016551D2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1AA3B191-AFBC-42F5-9BCD-92C818D9AB1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A63F6F87-199B-4CD2-9BC0-72AAA273C7C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82AAEEFA-F67D-45C1-9B00-75CA308DDA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E102623B-2E47-48CE-8921-DB9861E4260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1181A0C5-0E01-4922-8381-729D4848F05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3" name="Picture 2">
          <a:extLst>
            <a:ext uri="{FF2B5EF4-FFF2-40B4-BE49-F238E27FC236}">
              <a16:creationId xmlns:a16="http://schemas.microsoft.com/office/drawing/2014/main" id="{1C2855C4-43CD-6E73-CE15-90532314C3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3650" y="484415"/>
          <a:ext cx="1524363" cy="377660"/>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5" name="Picture 4">
          <a:extLst>
            <a:ext uri="{FF2B5EF4-FFF2-40B4-BE49-F238E27FC236}">
              <a16:creationId xmlns:a16="http://schemas.microsoft.com/office/drawing/2014/main" id="{04EFBEAE-BA47-1A1E-AE98-ACE9DAAB10D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400641"/>
          <a:ext cx="344322" cy="476640"/>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7" name="Picture 6">
          <a:extLst>
            <a:ext uri="{FF2B5EF4-FFF2-40B4-BE49-F238E27FC236}">
              <a16:creationId xmlns:a16="http://schemas.microsoft.com/office/drawing/2014/main" id="{71D5EA4B-9FE8-1CBF-2932-DE032685F6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298175"/>
          <a:ext cx="1040806" cy="6398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D3C751F4-B523-4E1B-9DF6-477BF7D5735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95644" y="439784"/>
          <a:ext cx="1626689" cy="374394"/>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0571A04E-231E-42B4-A26F-4091037500C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955176" y="356010"/>
          <a:ext cx="344322" cy="473374"/>
        </a:xfrm>
        <a:prstGeom prst="rect">
          <a:avLst/>
        </a:prstGeom>
      </xdr:spPr>
    </xdr:pic>
    <xdr:clientData/>
  </xdr:twoCellAnchor>
  <xdr:twoCellAnchor editAs="oneCell">
    <xdr:from>
      <xdr:col>6</xdr:col>
      <xdr:colOff>670891</xdr:colOff>
      <xdr:row>2</xdr:row>
      <xdr:rowOff>140805</xdr:rowOff>
    </xdr:from>
    <xdr:to>
      <xdr:col>8</xdr:col>
      <xdr:colOff>22045</xdr:colOff>
      <xdr:row>6</xdr:row>
      <xdr:rowOff>390</xdr:rowOff>
    </xdr:to>
    <xdr:pic>
      <xdr:nvPicPr>
        <xdr:cNvPr id="4" name="Picture 3">
          <a:extLst>
            <a:ext uri="{FF2B5EF4-FFF2-40B4-BE49-F238E27FC236}">
              <a16:creationId xmlns:a16="http://schemas.microsoft.com/office/drawing/2014/main" id="{2E4E375B-3E9D-48D3-B9C2-C48CEFEBC6B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326711" y="270345"/>
          <a:ext cx="1088514" cy="65206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58823D49-CD15-4CA2-9503-C886D41F56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DAEE5719-F6CB-4F92-9584-D843BCBC679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47FCDD52-1676-46CD-8445-62096F89A49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1638462</xdr:colOff>
      <xdr:row>3</xdr:row>
      <xdr:rowOff>94896</xdr:rowOff>
    </xdr:from>
    <xdr:to>
      <xdr:col>6</xdr:col>
      <xdr:colOff>372533</xdr:colOff>
      <xdr:row>4</xdr:row>
      <xdr:rowOff>194970</xdr:rowOff>
    </xdr:to>
    <xdr:pic>
      <xdr:nvPicPr>
        <xdr:cNvPr id="2" name="Picture 1">
          <a:extLst>
            <a:ext uri="{FF2B5EF4-FFF2-40B4-BE49-F238E27FC236}">
              <a16:creationId xmlns:a16="http://schemas.microsoft.com/office/drawing/2014/main" id="{6246027A-69CB-4AB0-AB9E-51C7BFB98A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98636" y="442766"/>
          <a:ext cx="1525310" cy="373400"/>
        </a:xfrm>
        <a:prstGeom prst="rect">
          <a:avLst/>
        </a:prstGeom>
      </xdr:spPr>
    </xdr:pic>
    <xdr:clientData/>
  </xdr:twoCellAnchor>
  <xdr:twoCellAnchor editAs="oneCell">
    <xdr:from>
      <xdr:col>6</xdr:col>
      <xdr:colOff>423597</xdr:colOff>
      <xdr:row>3</xdr:row>
      <xdr:rowOff>35970</xdr:rowOff>
    </xdr:from>
    <xdr:to>
      <xdr:col>6</xdr:col>
      <xdr:colOff>767919</xdr:colOff>
      <xdr:row>4</xdr:row>
      <xdr:rowOff>235024</xdr:rowOff>
    </xdr:to>
    <xdr:pic>
      <xdr:nvPicPr>
        <xdr:cNvPr id="3" name="Picture 2">
          <a:extLst>
            <a:ext uri="{FF2B5EF4-FFF2-40B4-BE49-F238E27FC236}">
              <a16:creationId xmlns:a16="http://schemas.microsoft.com/office/drawing/2014/main" id="{BBD62893-4318-4311-A865-A1F32F9666C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75010" y="383840"/>
          <a:ext cx="344322" cy="472380"/>
        </a:xfrm>
        <a:prstGeom prst="rect">
          <a:avLst/>
        </a:prstGeom>
      </xdr:spPr>
    </xdr:pic>
    <xdr:clientData/>
  </xdr:twoCellAnchor>
  <xdr:twoCellAnchor editAs="oneCell">
    <xdr:from>
      <xdr:col>7</xdr:col>
      <xdr:colOff>8284</xdr:colOff>
      <xdr:row>2</xdr:row>
      <xdr:rowOff>149088</xdr:rowOff>
    </xdr:from>
    <xdr:to>
      <xdr:col>7</xdr:col>
      <xdr:colOff>1055716</xdr:colOff>
      <xdr:row>6</xdr:row>
      <xdr:rowOff>1272</xdr:rowOff>
    </xdr:to>
    <xdr:pic>
      <xdr:nvPicPr>
        <xdr:cNvPr id="4" name="Picture 3">
          <a:extLst>
            <a:ext uri="{FF2B5EF4-FFF2-40B4-BE49-F238E27FC236}">
              <a16:creationId xmlns:a16="http://schemas.microsoft.com/office/drawing/2014/main" id="{902D7421-C03D-4E29-BCB0-7B52B2A6B64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79675" y="298175"/>
          <a:ext cx="1047432" cy="6398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view="pageBreakPreview" topLeftCell="A17" zoomScale="85" zoomScaleSheetLayoutView="85" workbookViewId="0">
      <selection activeCell="O16" sqref="O16"/>
    </sheetView>
  </sheetViews>
  <sheetFormatPr defaultColWidth="9.08984375" defaultRowHeight="26"/>
  <cols>
    <col min="1" max="1" width="2" style="352" bestFit="1" customWidth="1"/>
    <col min="2" max="2" width="2" style="348" bestFit="1" customWidth="1"/>
    <col min="3" max="13" width="8.6328125" style="348" customWidth="1"/>
    <col min="14" max="14" width="2" style="348" bestFit="1" customWidth="1"/>
    <col min="15" max="16384" width="9.08984375" style="348"/>
  </cols>
  <sheetData>
    <row r="1" spans="1:22" s="355" customFormat="1" ht="3.5">
      <c r="A1" s="355" t="s">
        <v>51</v>
      </c>
      <c r="B1" s="355" t="s">
        <v>51</v>
      </c>
      <c r="C1" s="449" t="s">
        <v>51</v>
      </c>
      <c r="D1" s="449"/>
      <c r="E1" s="449"/>
      <c r="F1" s="449"/>
      <c r="G1" s="449"/>
      <c r="H1" s="449"/>
      <c r="I1" s="449"/>
      <c r="J1" s="449"/>
      <c r="K1" s="449"/>
      <c r="L1" s="449"/>
      <c r="M1" s="449"/>
      <c r="N1" s="355" t="s">
        <v>51</v>
      </c>
    </row>
    <row r="2" spans="1:22" s="347" customFormat="1">
      <c r="A2" s="352"/>
    </row>
    <row r="3" spans="1:22">
      <c r="C3" s="440" t="s">
        <v>800</v>
      </c>
      <c r="D3" s="440"/>
      <c r="E3" s="440"/>
      <c r="F3" s="440"/>
      <c r="G3" s="440"/>
      <c r="H3" s="349"/>
      <c r="I3" s="440" t="s">
        <v>59</v>
      </c>
      <c r="J3" s="440"/>
      <c r="K3" s="440"/>
      <c r="L3" s="440"/>
      <c r="M3" s="440"/>
      <c r="V3"/>
    </row>
    <row r="4" spans="1:22">
      <c r="C4" s="439"/>
      <c r="D4" s="439"/>
      <c r="E4" s="439"/>
      <c r="F4" s="439"/>
      <c r="G4" s="439"/>
      <c r="H4" s="350"/>
      <c r="I4" s="439"/>
      <c r="J4" s="439"/>
      <c r="K4" s="439"/>
      <c r="L4" s="439"/>
      <c r="M4" s="439"/>
    </row>
    <row r="5" spans="1:22">
      <c r="C5" s="439"/>
      <c r="D5" s="439"/>
      <c r="E5" s="439"/>
      <c r="F5" s="439"/>
      <c r="G5" s="439"/>
      <c r="I5" s="439"/>
      <c r="J5" s="439"/>
      <c r="K5" s="439"/>
      <c r="L5" s="439"/>
      <c r="M5" s="439"/>
    </row>
    <row r="6" spans="1:22">
      <c r="C6" s="439"/>
      <c r="D6" s="439"/>
      <c r="E6" s="439"/>
      <c r="F6" s="439"/>
      <c r="G6" s="439"/>
      <c r="I6" s="439"/>
      <c r="J6" s="439"/>
      <c r="K6" s="439"/>
      <c r="L6" s="439"/>
      <c r="M6" s="439"/>
    </row>
    <row r="7" spans="1:22">
      <c r="C7" s="439"/>
      <c r="D7" s="439"/>
      <c r="E7" s="439"/>
      <c r="F7" s="439"/>
      <c r="G7" s="439"/>
      <c r="I7" s="439"/>
      <c r="J7" s="439"/>
      <c r="K7" s="439"/>
      <c r="L7" s="439"/>
      <c r="M7" s="439"/>
    </row>
    <row r="8" spans="1:22">
      <c r="C8" s="439"/>
      <c r="D8" s="439"/>
      <c r="E8" s="439"/>
      <c r="F8" s="439"/>
      <c r="G8" s="439"/>
      <c r="I8" s="439"/>
      <c r="J8" s="439"/>
      <c r="K8" s="439"/>
      <c r="L8" s="439"/>
      <c r="M8" s="439"/>
    </row>
    <row r="9" spans="1:22" ht="26.25" customHeight="1">
      <c r="C9" s="440" t="s">
        <v>838</v>
      </c>
      <c r="D9" s="440"/>
      <c r="E9" s="440"/>
      <c r="F9" s="440"/>
      <c r="G9" s="440"/>
      <c r="H9" s="349"/>
      <c r="I9" s="440" t="s">
        <v>839</v>
      </c>
      <c r="J9" s="440"/>
      <c r="K9" s="440"/>
      <c r="L9" s="440"/>
      <c r="M9" s="440"/>
      <c r="V9"/>
    </row>
    <row r="10" spans="1:22" ht="26.25" customHeight="1">
      <c r="C10" s="440"/>
      <c r="D10" s="440"/>
      <c r="E10" s="440"/>
      <c r="F10" s="440"/>
      <c r="G10" s="440"/>
      <c r="I10" s="440" t="s">
        <v>26</v>
      </c>
      <c r="J10" s="440"/>
      <c r="K10" s="440"/>
      <c r="L10" s="440"/>
      <c r="M10" s="440"/>
    </row>
    <row r="11" spans="1:22" ht="21.75" customHeight="1">
      <c r="C11" s="452"/>
      <c r="D11" s="452"/>
      <c r="E11" s="452"/>
      <c r="F11" s="452"/>
      <c r="G11" s="452"/>
      <c r="H11" s="452"/>
      <c r="I11" s="452"/>
      <c r="J11" s="452"/>
      <c r="K11" s="452"/>
      <c r="L11" s="452"/>
      <c r="M11" s="452"/>
    </row>
    <row r="12" spans="1:22">
      <c r="C12" s="350"/>
      <c r="D12" s="350"/>
      <c r="E12" s="350"/>
      <c r="F12" s="350"/>
      <c r="G12" s="350"/>
      <c r="H12" s="350"/>
      <c r="I12" s="350"/>
      <c r="J12" s="350"/>
      <c r="K12" s="350"/>
      <c r="L12" s="350"/>
      <c r="M12" s="350"/>
    </row>
    <row r="13" spans="1:22" ht="36">
      <c r="C13" s="438"/>
      <c r="D13" s="438"/>
      <c r="E13" s="438"/>
      <c r="F13" s="438"/>
      <c r="G13" s="438"/>
      <c r="H13" s="438"/>
      <c r="I13" s="438"/>
      <c r="J13" s="438"/>
      <c r="K13" s="438"/>
      <c r="L13" s="438"/>
      <c r="M13" s="438"/>
    </row>
    <row r="14" spans="1:22" s="353" customFormat="1" ht="5.5">
      <c r="C14" s="354"/>
      <c r="D14" s="354"/>
      <c r="E14" s="354"/>
      <c r="F14" s="354"/>
      <c r="G14" s="354"/>
      <c r="H14" s="354"/>
      <c r="I14" s="354"/>
      <c r="J14" s="354"/>
      <c r="K14" s="354"/>
      <c r="L14" s="354"/>
      <c r="M14" s="354"/>
    </row>
    <row r="15" spans="1:22" ht="35">
      <c r="C15" s="437" t="s">
        <v>840</v>
      </c>
      <c r="D15" s="437"/>
      <c r="E15" s="437"/>
      <c r="F15" s="437"/>
      <c r="G15" s="437"/>
      <c r="H15" s="437"/>
      <c r="I15" s="437"/>
      <c r="J15" s="437"/>
      <c r="K15" s="437"/>
      <c r="L15" s="437"/>
      <c r="M15" s="437"/>
    </row>
    <row r="16" spans="1:22" s="347" customFormat="1">
      <c r="A16" s="352"/>
    </row>
    <row r="17" spans="1:13" ht="26.5" thickBot="1">
      <c r="C17" s="451" t="s">
        <v>488</v>
      </c>
      <c r="D17" s="451"/>
      <c r="E17" s="451"/>
      <c r="F17" s="451"/>
      <c r="G17" s="451"/>
      <c r="H17" s="451"/>
      <c r="I17" s="451"/>
      <c r="J17" s="451"/>
      <c r="K17" s="451"/>
      <c r="L17" s="451"/>
      <c r="M17" s="451"/>
    </row>
    <row r="18" spans="1:13" ht="26.5" thickTop="1">
      <c r="C18" s="441" t="s">
        <v>889</v>
      </c>
      <c r="D18" s="442"/>
      <c r="E18" s="442"/>
      <c r="F18" s="442"/>
      <c r="G18" s="442"/>
      <c r="H18" s="442"/>
      <c r="I18" s="442"/>
      <c r="J18" s="442"/>
      <c r="K18" s="442"/>
      <c r="L18" s="442"/>
      <c r="M18" s="443"/>
    </row>
    <row r="19" spans="1:13">
      <c r="C19" s="444"/>
      <c r="D19" s="445"/>
      <c r="E19" s="445"/>
      <c r="F19" s="445"/>
      <c r="G19" s="445"/>
      <c r="H19" s="445"/>
      <c r="I19" s="445"/>
      <c r="J19" s="445"/>
      <c r="K19" s="445"/>
      <c r="L19" s="445"/>
      <c r="M19" s="446"/>
    </row>
    <row r="20" spans="1:13">
      <c r="C20" s="450" t="s">
        <v>60</v>
      </c>
      <c r="D20" s="450"/>
      <c r="E20" s="450"/>
      <c r="F20" s="450"/>
      <c r="G20" s="450"/>
      <c r="H20" s="450"/>
      <c r="I20" s="450"/>
      <c r="J20" s="450"/>
      <c r="K20" s="450"/>
      <c r="L20" s="450"/>
      <c r="M20" s="450"/>
    </row>
    <row r="21" spans="1:13" s="351" customFormat="1">
      <c r="A21" s="352"/>
    </row>
    <row r="22" spans="1:13" s="351" customFormat="1">
      <c r="A22" s="352"/>
    </row>
    <row r="23" spans="1:13" s="351" customFormat="1">
      <c r="A23" s="352"/>
      <c r="C23" s="448" t="s">
        <v>25</v>
      </c>
      <c r="D23" s="448"/>
      <c r="E23" s="448"/>
      <c r="F23" s="448"/>
      <c r="G23" s="448"/>
      <c r="H23" s="448"/>
      <c r="I23" s="448"/>
      <c r="J23" s="448"/>
      <c r="K23" s="448"/>
      <c r="L23" s="448"/>
      <c r="M23" s="448"/>
    </row>
    <row r="24" spans="1:13">
      <c r="C24" s="448"/>
      <c r="D24" s="448"/>
      <c r="E24" s="448"/>
      <c r="F24" s="448"/>
      <c r="G24" s="448"/>
      <c r="H24" s="448"/>
      <c r="I24" s="448"/>
      <c r="J24" s="448"/>
      <c r="K24" s="448"/>
      <c r="L24" s="448"/>
      <c r="M24" s="448"/>
    </row>
    <row r="25" spans="1:13">
      <c r="C25" s="447"/>
      <c r="D25" s="447"/>
      <c r="E25" s="447"/>
      <c r="F25" s="447"/>
      <c r="G25" s="447"/>
      <c r="H25" s="447"/>
      <c r="I25" s="447"/>
      <c r="J25" s="447"/>
      <c r="K25" s="447"/>
      <c r="L25" s="447"/>
      <c r="M25" s="447"/>
    </row>
    <row r="26" spans="1:13">
      <c r="C26" s="447"/>
      <c r="D26" s="447"/>
      <c r="E26" s="447"/>
      <c r="F26" s="447"/>
      <c r="G26" s="447"/>
      <c r="H26" s="447"/>
      <c r="I26" s="447"/>
      <c r="J26" s="447"/>
      <c r="K26" s="447"/>
      <c r="L26" s="447"/>
      <c r="M26" s="447"/>
    </row>
    <row r="27" spans="1:13">
      <c r="C27" s="447"/>
      <c r="D27" s="447"/>
      <c r="E27" s="447"/>
      <c r="F27" s="447"/>
      <c r="G27" s="447"/>
      <c r="H27" s="447"/>
      <c r="I27" s="447"/>
      <c r="J27" s="447"/>
      <c r="K27" s="447"/>
      <c r="L27" s="447"/>
      <c r="M27" s="447"/>
    </row>
    <row r="28" spans="1:13">
      <c r="C28" s="447"/>
      <c r="D28" s="447"/>
      <c r="E28" s="447"/>
      <c r="F28" s="447"/>
      <c r="G28" s="447"/>
      <c r="H28" s="447"/>
      <c r="I28" s="447"/>
      <c r="J28" s="447"/>
      <c r="K28" s="447"/>
      <c r="L28" s="447"/>
      <c r="M28" s="447"/>
    </row>
    <row r="29" spans="1:13">
      <c r="C29" s="448"/>
      <c r="D29" s="448"/>
      <c r="E29" s="448"/>
      <c r="F29" s="448"/>
      <c r="G29" s="448"/>
      <c r="H29" s="448"/>
      <c r="I29" s="448"/>
      <c r="J29" s="448"/>
      <c r="K29" s="448"/>
      <c r="L29" s="448"/>
      <c r="M29" s="448"/>
    </row>
    <row r="30" spans="1:13">
      <c r="C30" s="436" t="str">
        <f ca="1">TEXT(MONTH(TODAY())*28,"mmmm")&amp;", "&amp;YEAR(TODAY())</f>
        <v>June, 2024</v>
      </c>
      <c r="D30" s="436"/>
      <c r="E30" s="436"/>
      <c r="F30" s="436"/>
      <c r="G30" s="436"/>
      <c r="H30" s="436"/>
      <c r="I30" s="436"/>
      <c r="J30" s="436"/>
      <c r="K30" s="436"/>
      <c r="L30" s="436"/>
      <c r="M30" s="436"/>
    </row>
    <row r="31" spans="1:13" s="347" customFormat="1">
      <c r="A31" s="352"/>
    </row>
  </sheetData>
  <mergeCells count="19">
    <mergeCell ref="C1:M1"/>
    <mergeCell ref="C20:M20"/>
    <mergeCell ref="C24:M24"/>
    <mergeCell ref="C17:M17"/>
    <mergeCell ref="C11:M11"/>
    <mergeCell ref="I9:M9"/>
    <mergeCell ref="C3:G3"/>
    <mergeCell ref="I3:M3"/>
    <mergeCell ref="C30:M30"/>
    <mergeCell ref="C15:M15"/>
    <mergeCell ref="C13:M13"/>
    <mergeCell ref="I4:M8"/>
    <mergeCell ref="C4:G8"/>
    <mergeCell ref="C9:G10"/>
    <mergeCell ref="I10:M10"/>
    <mergeCell ref="C18:M19"/>
    <mergeCell ref="C25:M28"/>
    <mergeCell ref="C23:M23"/>
    <mergeCell ref="C29:M29"/>
  </mergeCells>
  <printOptions horizontalCentered="1"/>
  <pageMargins left="0.59055118110236204" right="0.59055118110236204" top="0.74803149606299202" bottom="0.74803149606299202" header="0.31496062992126" footer="0.31496062992126"/>
  <pageSetup paperSize="9" scale="89" orientation="portrait" r:id="rId1"/>
  <headerFooter>
    <oddFooter>&amp;C&amp;P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
  <sheetViews>
    <sheetView view="pageBreakPreview" zoomScale="130" zoomScaleSheetLayoutView="130" workbookViewId="0">
      <selection activeCell="C1475" sqref="C1475"/>
    </sheetView>
  </sheetViews>
  <sheetFormatPr defaultColWidth="9.08984375" defaultRowHeight="14.5"/>
  <cols>
    <col min="1" max="1" width="1.36328125" style="3" bestFit="1" customWidth="1"/>
    <col min="2" max="2" width="0.90625" style="3" customWidth="1"/>
    <col min="3" max="3" width="5.6328125" style="258" customWidth="1"/>
    <col min="4" max="4" width="58.36328125" style="3" customWidth="1"/>
    <col min="5" max="5" width="1.54296875" style="340" bestFit="1" customWidth="1"/>
    <col min="6" max="6" width="1.54296875" style="341" bestFit="1" customWidth="1"/>
    <col min="7" max="7" width="6.6328125" style="341" customWidth="1"/>
    <col min="8" max="8" width="12.36328125" style="342" customWidth="1"/>
    <col min="9" max="9" width="0.90625" style="3" customWidth="1"/>
    <col min="10" max="10" width="1.36328125" style="3" bestFit="1" customWidth="1"/>
    <col min="11" max="11" width="8.453125" style="4" customWidth="1"/>
    <col min="12" max="16384" width="9.08984375" style="3"/>
  </cols>
  <sheetData>
    <row r="1" spans="1:11" s="8" customFormat="1" ht="5.5">
      <c r="A1" s="8" t="s">
        <v>51</v>
      </c>
      <c r="B1" s="8" t="s">
        <v>51</v>
      </c>
      <c r="C1" s="9"/>
      <c r="E1" s="320"/>
      <c r="F1" s="321"/>
      <c r="G1" s="321"/>
      <c r="H1" s="322"/>
      <c r="I1" s="8" t="s">
        <v>51</v>
      </c>
      <c r="J1" s="8" t="s">
        <v>51</v>
      </c>
      <c r="K1" s="323"/>
    </row>
    <row r="2" spans="1:11" s="8" customFormat="1" ht="5.5">
      <c r="C2" s="9"/>
      <c r="E2" s="320"/>
      <c r="F2" s="321"/>
      <c r="G2" s="321"/>
      <c r="H2" s="322"/>
      <c r="K2" s="323"/>
    </row>
    <row r="3" spans="1:11" ht="21.5" thickBot="1">
      <c r="A3" s="7"/>
      <c r="C3" s="453" t="str">
        <f>"BILLS OF QUANTITIES FOR "&amp;COVER!C18</f>
        <v>BILLS OF QUANTITIES FOR ALMUHTASEB OXYGEN PLANT STATION</v>
      </c>
      <c r="D3" s="454"/>
      <c r="E3" s="454"/>
      <c r="F3" s="454"/>
      <c r="G3" s="454"/>
      <c r="H3" s="455"/>
    </row>
    <row r="4" spans="1:11" ht="21.5" thickTop="1">
      <c r="A4" s="7"/>
      <c r="C4" s="458" t="s">
        <v>835</v>
      </c>
      <c r="D4" s="459"/>
      <c r="E4" s="460"/>
      <c r="F4" s="460"/>
      <c r="G4" s="460"/>
      <c r="H4" s="456"/>
    </row>
    <row r="5" spans="1:11" ht="21">
      <c r="A5" s="7"/>
      <c r="C5" s="462" t="s">
        <v>61</v>
      </c>
      <c r="D5" s="463"/>
      <c r="E5" s="461"/>
      <c r="F5" s="461"/>
      <c r="G5" s="461"/>
      <c r="H5" s="457"/>
    </row>
    <row r="6" spans="1:11" s="8" customFormat="1" ht="5.5">
      <c r="C6" s="324"/>
      <c r="D6" s="324"/>
      <c r="E6" s="325"/>
      <c r="F6" s="325"/>
      <c r="G6" s="325"/>
      <c r="H6" s="325"/>
      <c r="K6" s="323"/>
    </row>
    <row r="7" spans="1:11" ht="21">
      <c r="C7" s="467" t="s">
        <v>23</v>
      </c>
      <c r="D7" s="467"/>
      <c r="E7" s="467"/>
      <c r="F7" s="467"/>
      <c r="G7" s="467"/>
      <c r="H7" s="467"/>
    </row>
    <row r="8" spans="1:11" s="8" customFormat="1" ht="5.5">
      <c r="C8" s="326"/>
      <c r="D8" s="325"/>
      <c r="E8" s="327"/>
      <c r="F8" s="327"/>
      <c r="G8" s="327"/>
      <c r="H8" s="328"/>
      <c r="K8" s="323"/>
    </row>
    <row r="9" spans="1:11" ht="21">
      <c r="A9" s="7"/>
      <c r="C9" s="490" t="s">
        <v>5</v>
      </c>
      <c r="D9" s="470" t="s">
        <v>24</v>
      </c>
      <c r="E9" s="471"/>
      <c r="F9" s="472"/>
      <c r="G9" s="483" t="s">
        <v>62</v>
      </c>
      <c r="H9" s="484"/>
      <c r="K9" s="481" t="s">
        <v>487</v>
      </c>
    </row>
    <row r="10" spans="1:11" ht="21.5" thickBot="1">
      <c r="A10" s="7"/>
      <c r="C10" s="491"/>
      <c r="D10" s="473"/>
      <c r="E10" s="474"/>
      <c r="F10" s="475"/>
      <c r="G10" s="485"/>
      <c r="H10" s="486"/>
      <c r="K10" s="482"/>
    </row>
    <row r="11" spans="1:11" ht="21.5" thickTop="1">
      <c r="A11" s="7"/>
      <c r="C11" s="329"/>
      <c r="D11" s="487"/>
      <c r="E11" s="488"/>
      <c r="F11" s="489"/>
      <c r="G11" s="330"/>
      <c r="H11" s="331"/>
      <c r="K11" s="332"/>
    </row>
    <row r="12" spans="1:11" ht="21">
      <c r="A12" s="7"/>
      <c r="C12" s="329"/>
      <c r="D12" s="333" t="s">
        <v>486</v>
      </c>
      <c r="E12" s="334"/>
      <c r="F12" s="335"/>
      <c r="G12" s="468">
        <f>K12</f>
        <v>1</v>
      </c>
      <c r="H12" s="469"/>
      <c r="K12" s="343">
        <v>1</v>
      </c>
    </row>
    <row r="13" spans="1:11" ht="21">
      <c r="A13" s="7"/>
      <c r="C13" s="329"/>
      <c r="D13" s="333" t="s">
        <v>23</v>
      </c>
      <c r="E13" s="334"/>
      <c r="F13" s="335"/>
      <c r="G13" s="468">
        <f>K12+G12</f>
        <v>2</v>
      </c>
      <c r="H13" s="469"/>
      <c r="K13" s="343">
        <v>1</v>
      </c>
    </row>
    <row r="14" spans="1:11" ht="21">
      <c r="A14" s="7"/>
      <c r="C14" s="329"/>
      <c r="D14" s="333" t="s">
        <v>64</v>
      </c>
      <c r="E14" s="334"/>
      <c r="F14" s="335"/>
      <c r="G14" s="468">
        <v>3</v>
      </c>
      <c r="H14" s="469"/>
      <c r="K14" s="343">
        <v>30</v>
      </c>
    </row>
    <row r="15" spans="1:11" ht="21">
      <c r="A15" s="7"/>
      <c r="C15" s="329">
        <v>1</v>
      </c>
      <c r="D15" s="336" t="str">
        <f>EXCAVATION!C7</f>
        <v xml:space="preserve">BILL NO. (01) : EXCAVATION AND BACK FILLING </v>
      </c>
      <c r="E15" s="334"/>
      <c r="F15" s="335"/>
      <c r="G15" s="468">
        <v>33</v>
      </c>
      <c r="H15" s="469"/>
      <c r="K15" s="343">
        <v>1</v>
      </c>
    </row>
    <row r="16" spans="1:11" ht="21">
      <c r="A16" s="7"/>
      <c r="C16" s="337">
        <v>2</v>
      </c>
      <c r="D16" s="336" t="str">
        <f>CONCRETE!C7</f>
        <v>BILL NO. (02) : CONCRETE WORKS</v>
      </c>
      <c r="E16" s="334"/>
      <c r="F16" s="335"/>
      <c r="G16" s="468">
        <v>34</v>
      </c>
      <c r="H16" s="469"/>
      <c r="K16" s="344">
        <v>1</v>
      </c>
    </row>
    <row r="17" spans="1:11" ht="21">
      <c r="A17" s="7"/>
      <c r="C17" s="337">
        <v>3</v>
      </c>
      <c r="D17" s="336" t="str">
        <f>METAL!C7</f>
        <v>BILL NO. (08) : STEEL AND ALUMINUM WORKS</v>
      </c>
      <c r="E17" s="334"/>
      <c r="F17" s="335"/>
      <c r="G17" s="468">
        <v>35</v>
      </c>
      <c r="H17" s="469"/>
      <c r="K17" s="344">
        <v>2</v>
      </c>
    </row>
    <row r="18" spans="1:11" ht="21">
      <c r="A18" s="7"/>
      <c r="C18" s="338">
        <v>4</v>
      </c>
      <c r="D18" s="336" t="e">
        <f>#REF!</f>
        <v>#REF!</v>
      </c>
      <c r="E18" s="334"/>
      <c r="F18" s="335"/>
      <c r="G18" s="468">
        <v>37</v>
      </c>
      <c r="H18" s="469"/>
      <c r="K18" s="345">
        <v>3</v>
      </c>
    </row>
    <row r="19" spans="1:11" ht="21">
      <c r="A19" s="7"/>
      <c r="C19" s="338">
        <v>5</v>
      </c>
      <c r="D19" s="336" t="str">
        <f>MECHANICAL!C7</f>
        <v>BILL NO. (12) : MECHANICAL WORKS</v>
      </c>
      <c r="E19" s="334"/>
      <c r="F19" s="335"/>
      <c r="G19" s="468">
        <v>40</v>
      </c>
      <c r="H19" s="469"/>
      <c r="K19" s="344">
        <v>4</v>
      </c>
    </row>
    <row r="20" spans="1:11" ht="21.5" thickBot="1">
      <c r="A20" s="7"/>
      <c r="C20" s="371"/>
      <c r="D20" s="476"/>
      <c r="E20" s="477"/>
      <c r="F20" s="478"/>
      <c r="G20" s="372"/>
      <c r="H20" s="373"/>
      <c r="K20" s="332"/>
    </row>
    <row r="21" spans="1:11" ht="21.5" thickTop="1">
      <c r="A21" s="7"/>
      <c r="C21" s="339">
        <v>6</v>
      </c>
      <c r="D21" s="464" t="str">
        <f>SUM!C7</f>
        <v>Summary Sheet</v>
      </c>
      <c r="E21" s="465"/>
      <c r="F21" s="466"/>
      <c r="G21" s="479">
        <v>44</v>
      </c>
      <c r="H21" s="480"/>
      <c r="K21" s="346">
        <v>1</v>
      </c>
    </row>
    <row r="22" spans="1:11" s="8" customFormat="1" ht="5.5">
      <c r="C22" s="9"/>
      <c r="E22" s="320"/>
      <c r="F22" s="321"/>
      <c r="G22" s="321"/>
      <c r="H22" s="322"/>
      <c r="K22" s="323"/>
    </row>
    <row r="23" spans="1:11">
      <c r="E23" s="340" t="s">
        <v>51</v>
      </c>
      <c r="F23" s="341" t="s">
        <v>51</v>
      </c>
    </row>
  </sheetData>
  <mergeCells count="22">
    <mergeCell ref="K9:K10"/>
    <mergeCell ref="G9:H10"/>
    <mergeCell ref="D11:F11"/>
    <mergeCell ref="C9:C10"/>
    <mergeCell ref="G12:H12"/>
    <mergeCell ref="D21:F21"/>
    <mergeCell ref="C7:H7"/>
    <mergeCell ref="G17:H17"/>
    <mergeCell ref="D9:F10"/>
    <mergeCell ref="G18:H18"/>
    <mergeCell ref="G19:H19"/>
    <mergeCell ref="D20:F20"/>
    <mergeCell ref="G13:H13"/>
    <mergeCell ref="G14:H14"/>
    <mergeCell ref="G15:H15"/>
    <mergeCell ref="G16:H16"/>
    <mergeCell ref="G21:H21"/>
    <mergeCell ref="C3:H3"/>
    <mergeCell ref="H4:H5"/>
    <mergeCell ref="C4:D4"/>
    <mergeCell ref="E4:G5"/>
    <mergeCell ref="C5:D5"/>
  </mergeCells>
  <printOptions horizontalCentered="1"/>
  <pageMargins left="0.59055118110236204" right="0.59055118110236204" top="0.74803149606299202" bottom="0.74803149606299202" header="0.31496062992126" footer="0.31496062992126"/>
  <pageSetup paperSize="9" orientation="portrait" r:id="rId1"/>
  <headerFooter>
    <oddFooter>&amp;C&amp;P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477"/>
  <sheetViews>
    <sheetView view="pageBreakPreview" topLeftCell="A14" zoomScale="160" zoomScaleNormal="100" zoomScaleSheetLayoutView="160" workbookViewId="0">
      <selection activeCell="C12" sqref="C12"/>
    </sheetView>
  </sheetViews>
  <sheetFormatPr defaultColWidth="9" defaultRowHeight="13"/>
  <cols>
    <col min="1" max="1" width="1" style="298" bestFit="1" customWidth="1"/>
    <col min="2" max="2" width="1.36328125" style="298" bestFit="1" customWidth="1"/>
    <col min="3" max="3" width="84.6328125" style="298" customWidth="1"/>
    <col min="4" max="4" width="1.36328125" style="298" bestFit="1" customWidth="1"/>
    <col min="5" max="5" width="2" style="298" customWidth="1"/>
    <col min="6" max="16384" width="9" style="298"/>
  </cols>
  <sheetData>
    <row r="1" spans="1:8">
      <c r="A1" s="298" t="s">
        <v>51</v>
      </c>
    </row>
    <row r="3" spans="1:8" ht="13.5" thickBot="1">
      <c r="B3" s="298" t="s">
        <v>51</v>
      </c>
      <c r="C3" s="299" t="s">
        <v>63</v>
      </c>
      <c r="D3" s="300" t="s">
        <v>51</v>
      </c>
      <c r="E3" s="300"/>
      <c r="F3" s="300"/>
      <c r="G3" s="300"/>
      <c r="H3" s="300"/>
    </row>
    <row r="4" spans="1:8" ht="13.5" thickTop="1">
      <c r="C4" s="301" t="s">
        <v>64</v>
      </c>
      <c r="D4" s="300"/>
      <c r="E4" s="300"/>
      <c r="F4" s="300"/>
      <c r="G4" s="300"/>
      <c r="H4" s="300"/>
    </row>
    <row r="5" spans="1:8">
      <c r="C5" s="302"/>
      <c r="D5" s="300"/>
      <c r="E5" s="300"/>
      <c r="F5" s="300"/>
      <c r="G5" s="300"/>
      <c r="H5" s="300"/>
    </row>
    <row r="6" spans="1:8" ht="13.5" thickBot="1">
      <c r="C6" s="313" t="s">
        <v>493</v>
      </c>
      <c r="D6" s="300"/>
      <c r="E6" s="300"/>
      <c r="F6" s="300"/>
      <c r="G6" s="300"/>
      <c r="H6" s="300"/>
    </row>
    <row r="7" spans="1:8" ht="13.5" thickTop="1">
      <c r="C7" s="302"/>
      <c r="D7" s="300"/>
      <c r="E7" s="300"/>
      <c r="F7" s="300"/>
      <c r="G7" s="300"/>
      <c r="H7" s="300"/>
    </row>
    <row r="8" spans="1:8" ht="52">
      <c r="C8" s="195" t="s">
        <v>65</v>
      </c>
      <c r="D8" s="300"/>
      <c r="E8" s="300"/>
      <c r="F8" s="300"/>
      <c r="G8" s="300"/>
      <c r="H8" s="300"/>
    </row>
    <row r="9" spans="1:8" ht="26">
      <c r="C9" s="302" t="s">
        <v>66</v>
      </c>
      <c r="D9" s="300"/>
      <c r="E9" s="300"/>
      <c r="F9" s="300"/>
      <c r="G9" s="300"/>
      <c r="H9" s="300"/>
    </row>
    <row r="10" spans="1:8">
      <c r="C10" s="302"/>
      <c r="D10" s="300"/>
      <c r="E10" s="300"/>
      <c r="F10" s="300"/>
      <c r="G10" s="300"/>
      <c r="H10" s="300"/>
    </row>
    <row r="11" spans="1:8" ht="13.5" thickBot="1">
      <c r="C11" s="313" t="s">
        <v>494</v>
      </c>
      <c r="D11" s="300"/>
      <c r="E11" s="300"/>
      <c r="F11" s="300"/>
      <c r="G11" s="300"/>
      <c r="H11" s="300"/>
    </row>
    <row r="12" spans="1:8" ht="13.5" thickTop="1">
      <c r="C12" s="302"/>
      <c r="D12" s="300"/>
      <c r="E12" s="300"/>
      <c r="F12" s="300"/>
      <c r="G12" s="300"/>
      <c r="H12" s="300"/>
    </row>
    <row r="13" spans="1:8" ht="65">
      <c r="C13" s="195" t="s">
        <v>67</v>
      </c>
      <c r="D13" s="300"/>
      <c r="E13" s="300"/>
      <c r="F13" s="300"/>
      <c r="G13" s="300"/>
      <c r="H13" s="300"/>
    </row>
    <row r="14" spans="1:8" ht="91">
      <c r="C14" s="302" t="s">
        <v>68</v>
      </c>
      <c r="D14" s="300"/>
      <c r="E14" s="300"/>
      <c r="F14" s="300"/>
      <c r="G14" s="300"/>
      <c r="H14" s="300"/>
    </row>
    <row r="15" spans="1:8">
      <c r="C15" s="302" t="s">
        <v>69</v>
      </c>
      <c r="D15" s="300"/>
      <c r="E15" s="300"/>
      <c r="F15" s="300"/>
      <c r="G15" s="300"/>
      <c r="H15" s="300"/>
    </row>
    <row r="16" spans="1:8">
      <c r="C16" s="302"/>
      <c r="D16" s="300"/>
      <c r="E16" s="300"/>
      <c r="F16" s="300"/>
      <c r="G16" s="300"/>
      <c r="H16" s="300"/>
    </row>
    <row r="17" spans="3:8" ht="13.5" thickBot="1">
      <c r="C17" s="313" t="s">
        <v>495</v>
      </c>
      <c r="D17" s="300"/>
      <c r="E17" s="300"/>
      <c r="F17" s="300"/>
      <c r="G17" s="300"/>
      <c r="H17" s="300"/>
    </row>
    <row r="18" spans="3:8" ht="13.5" thickTop="1">
      <c r="C18" s="302"/>
      <c r="D18" s="300"/>
      <c r="E18" s="300"/>
      <c r="F18" s="300"/>
      <c r="G18" s="300"/>
      <c r="H18" s="300"/>
    </row>
    <row r="19" spans="3:8" ht="143">
      <c r="C19" s="302" t="s">
        <v>70</v>
      </c>
      <c r="D19" s="300"/>
      <c r="E19" s="300"/>
      <c r="F19" s="300"/>
      <c r="G19" s="300"/>
      <c r="H19" s="300"/>
    </row>
    <row r="20" spans="3:8">
      <c r="C20" s="302"/>
      <c r="D20" s="300"/>
      <c r="E20" s="300"/>
      <c r="F20" s="300"/>
      <c r="G20" s="300"/>
      <c r="H20" s="300"/>
    </row>
    <row r="21" spans="3:8">
      <c r="C21" s="302"/>
      <c r="D21" s="300"/>
      <c r="E21" s="300"/>
      <c r="F21" s="300"/>
      <c r="G21" s="300"/>
      <c r="H21" s="300"/>
    </row>
    <row r="22" spans="3:8" ht="13.5" thickBot="1">
      <c r="C22" s="313" t="s">
        <v>496</v>
      </c>
      <c r="D22" s="300"/>
      <c r="E22" s="300"/>
      <c r="F22" s="300"/>
      <c r="G22" s="300"/>
      <c r="H22" s="300"/>
    </row>
    <row r="23" spans="3:8" ht="13.5" thickTop="1">
      <c r="C23" s="302"/>
      <c r="D23" s="300"/>
      <c r="E23" s="300"/>
      <c r="F23" s="300"/>
      <c r="G23" s="300"/>
      <c r="H23" s="300"/>
    </row>
    <row r="24" spans="3:8" ht="26">
      <c r="C24" s="241" t="s">
        <v>71</v>
      </c>
      <c r="D24" s="300"/>
      <c r="E24" s="300"/>
      <c r="F24" s="300"/>
      <c r="G24" s="300"/>
      <c r="H24" s="300"/>
    </row>
    <row r="25" spans="3:8">
      <c r="C25" s="303" t="s">
        <v>72</v>
      </c>
      <c r="D25" s="300"/>
      <c r="E25" s="300"/>
      <c r="F25" s="300"/>
      <c r="G25" s="300"/>
      <c r="H25" s="300"/>
    </row>
    <row r="26" spans="3:8">
      <c r="C26" s="303" t="s">
        <v>73</v>
      </c>
      <c r="D26" s="300"/>
      <c r="E26" s="300"/>
      <c r="F26" s="300"/>
      <c r="G26" s="300"/>
      <c r="H26" s="300"/>
    </row>
    <row r="27" spans="3:8" ht="52">
      <c r="C27" s="302" t="s">
        <v>74</v>
      </c>
      <c r="D27" s="300"/>
      <c r="E27" s="300"/>
      <c r="F27" s="300"/>
      <c r="G27" s="300"/>
      <c r="H27" s="300"/>
    </row>
    <row r="28" spans="3:8">
      <c r="C28" s="302"/>
      <c r="D28" s="300"/>
      <c r="E28" s="300"/>
      <c r="F28" s="300"/>
      <c r="G28" s="300"/>
      <c r="H28" s="300"/>
    </row>
    <row r="29" spans="3:8">
      <c r="C29" s="302"/>
      <c r="D29" s="300"/>
      <c r="E29" s="300"/>
      <c r="F29" s="300"/>
      <c r="G29" s="300"/>
      <c r="H29" s="300"/>
    </row>
    <row r="30" spans="3:8">
      <c r="C30" s="302"/>
      <c r="D30" s="300"/>
      <c r="E30" s="300"/>
      <c r="F30" s="300"/>
      <c r="G30" s="300"/>
      <c r="H30" s="300"/>
    </row>
    <row r="31" spans="3:8" ht="13.5" thickBot="1">
      <c r="C31" s="313" t="s">
        <v>497</v>
      </c>
      <c r="D31" s="300"/>
      <c r="E31" s="300"/>
      <c r="F31" s="300"/>
      <c r="G31" s="300"/>
      <c r="H31" s="300"/>
    </row>
    <row r="32" spans="3:8" ht="13.5" thickTop="1">
      <c r="C32" s="302"/>
      <c r="D32" s="300"/>
      <c r="E32" s="300"/>
      <c r="F32" s="300"/>
      <c r="G32" s="300"/>
      <c r="H32" s="300"/>
    </row>
    <row r="33" spans="3:8" ht="39">
      <c r="C33" s="302" t="s">
        <v>75</v>
      </c>
      <c r="D33" s="300"/>
      <c r="E33" s="300"/>
      <c r="F33" s="300"/>
      <c r="G33" s="300"/>
      <c r="H33" s="300"/>
    </row>
    <row r="34" spans="3:8">
      <c r="C34" s="302"/>
      <c r="D34" s="300"/>
      <c r="E34" s="300"/>
      <c r="F34" s="300"/>
      <c r="G34" s="300"/>
      <c r="H34" s="300"/>
    </row>
    <row r="35" spans="3:8" ht="13.5" thickBot="1">
      <c r="C35" s="313" t="s">
        <v>498</v>
      </c>
      <c r="D35" s="300"/>
      <c r="E35" s="300"/>
      <c r="F35" s="300"/>
      <c r="G35" s="300"/>
      <c r="H35" s="300"/>
    </row>
    <row r="36" spans="3:8" ht="13.5" thickTop="1">
      <c r="C36" s="302"/>
      <c r="D36" s="300"/>
      <c r="E36" s="300"/>
      <c r="F36" s="300"/>
      <c r="G36" s="300"/>
      <c r="H36" s="300"/>
    </row>
    <row r="37" spans="3:8" ht="91">
      <c r="C37" s="302" t="s">
        <v>76</v>
      </c>
      <c r="D37" s="300"/>
      <c r="E37" s="300"/>
      <c r="F37" s="300"/>
      <c r="G37" s="300"/>
      <c r="H37" s="300"/>
    </row>
    <row r="38" spans="3:8">
      <c r="C38" s="302"/>
      <c r="D38" s="300"/>
      <c r="E38" s="300"/>
      <c r="F38" s="300"/>
      <c r="G38" s="300"/>
      <c r="H38" s="300"/>
    </row>
    <row r="39" spans="3:8" ht="13.5" thickBot="1">
      <c r="C39" s="313" t="s">
        <v>499</v>
      </c>
      <c r="D39" s="300"/>
      <c r="E39" s="300"/>
      <c r="F39" s="300"/>
      <c r="G39" s="300"/>
      <c r="H39" s="300"/>
    </row>
    <row r="40" spans="3:8" ht="13.5" thickTop="1">
      <c r="C40" s="302"/>
      <c r="D40" s="300"/>
      <c r="E40" s="300"/>
      <c r="F40" s="300"/>
      <c r="G40" s="300"/>
      <c r="H40" s="300"/>
    </row>
    <row r="41" spans="3:8" ht="52">
      <c r="C41" s="302" t="s">
        <v>77</v>
      </c>
      <c r="D41" s="300"/>
      <c r="E41" s="300"/>
      <c r="F41" s="300"/>
      <c r="G41" s="300"/>
      <c r="H41" s="300"/>
    </row>
    <row r="42" spans="3:8">
      <c r="C42" s="302" t="s">
        <v>78</v>
      </c>
      <c r="D42" s="300"/>
      <c r="E42" s="300"/>
      <c r="F42" s="300"/>
      <c r="G42" s="300"/>
      <c r="H42" s="300"/>
    </row>
    <row r="43" spans="3:8" ht="26">
      <c r="C43" s="302" t="s">
        <v>79</v>
      </c>
      <c r="D43" s="300"/>
      <c r="E43" s="300"/>
      <c r="F43" s="300"/>
      <c r="G43" s="300"/>
      <c r="H43" s="300"/>
    </row>
    <row r="44" spans="3:8">
      <c r="C44" s="302" t="s">
        <v>80</v>
      </c>
      <c r="D44" s="300"/>
      <c r="E44" s="300"/>
      <c r="F44" s="300"/>
      <c r="G44" s="300"/>
      <c r="H44" s="300"/>
    </row>
    <row r="45" spans="3:8" ht="26">
      <c r="C45" s="302" t="s">
        <v>81</v>
      </c>
      <c r="D45" s="300"/>
      <c r="E45" s="300"/>
      <c r="F45" s="300"/>
      <c r="G45" s="300"/>
      <c r="H45" s="300"/>
    </row>
    <row r="46" spans="3:8">
      <c r="C46" s="302" t="s">
        <v>82</v>
      </c>
      <c r="D46" s="300"/>
      <c r="E46" s="300"/>
      <c r="F46" s="300"/>
      <c r="G46" s="300"/>
      <c r="H46" s="300"/>
    </row>
    <row r="47" spans="3:8">
      <c r="C47" s="302" t="s">
        <v>83</v>
      </c>
      <c r="D47" s="300"/>
      <c r="E47" s="300"/>
      <c r="F47" s="300"/>
      <c r="G47" s="300"/>
      <c r="H47" s="300"/>
    </row>
    <row r="48" spans="3:8">
      <c r="C48" s="302" t="s">
        <v>84</v>
      </c>
      <c r="D48" s="300"/>
      <c r="E48" s="300"/>
      <c r="F48" s="300"/>
      <c r="G48" s="300"/>
      <c r="H48" s="300"/>
    </row>
    <row r="49" spans="3:8">
      <c r="C49" s="302" t="s">
        <v>85</v>
      </c>
      <c r="D49" s="300"/>
      <c r="E49" s="300"/>
      <c r="F49" s="300"/>
      <c r="G49" s="300"/>
      <c r="H49" s="300"/>
    </row>
    <row r="50" spans="3:8" ht="26">
      <c r="C50" s="302" t="s">
        <v>86</v>
      </c>
      <c r="D50" s="300"/>
      <c r="E50" s="300"/>
      <c r="F50" s="300"/>
      <c r="G50" s="300"/>
      <c r="H50" s="300"/>
    </row>
    <row r="51" spans="3:8" ht="26">
      <c r="C51" s="304" t="s">
        <v>836</v>
      </c>
      <c r="D51" s="300"/>
      <c r="E51" s="300"/>
      <c r="F51" s="300"/>
      <c r="G51" s="300"/>
      <c r="H51" s="300"/>
    </row>
    <row r="52" spans="3:8" ht="26">
      <c r="C52" s="302" t="s">
        <v>87</v>
      </c>
      <c r="D52" s="300"/>
      <c r="E52" s="300"/>
      <c r="F52" s="300"/>
      <c r="G52" s="300"/>
      <c r="H52" s="300"/>
    </row>
    <row r="53" spans="3:8" ht="26">
      <c r="C53" s="195" t="s">
        <v>88</v>
      </c>
      <c r="D53" s="300"/>
      <c r="E53" s="300"/>
      <c r="F53" s="300"/>
      <c r="G53" s="300"/>
      <c r="H53" s="300"/>
    </row>
    <row r="54" spans="3:8" ht="39">
      <c r="C54" s="195" t="s">
        <v>89</v>
      </c>
      <c r="D54" s="300"/>
      <c r="E54" s="300"/>
      <c r="F54" s="300"/>
      <c r="G54" s="300"/>
      <c r="H54" s="300"/>
    </row>
    <row r="55" spans="3:8">
      <c r="C55" s="302"/>
      <c r="D55" s="300"/>
      <c r="E55" s="300"/>
      <c r="F55" s="300"/>
      <c r="G55" s="300"/>
      <c r="H55" s="300"/>
    </row>
    <row r="56" spans="3:8" ht="13.5" thickBot="1">
      <c r="C56" s="313" t="s">
        <v>500</v>
      </c>
      <c r="D56" s="300"/>
      <c r="E56" s="300"/>
      <c r="F56" s="300"/>
      <c r="G56" s="300"/>
      <c r="H56" s="300"/>
    </row>
    <row r="57" spans="3:8" ht="13.5" thickTop="1">
      <c r="C57" s="302"/>
      <c r="D57" s="300"/>
      <c r="E57" s="300"/>
      <c r="F57" s="300"/>
      <c r="G57" s="300"/>
      <c r="H57" s="300"/>
    </row>
    <row r="58" spans="3:8">
      <c r="C58" s="302" t="s">
        <v>90</v>
      </c>
      <c r="D58" s="300"/>
      <c r="E58" s="300"/>
      <c r="F58" s="300"/>
      <c r="G58" s="300"/>
      <c r="H58" s="300"/>
    </row>
    <row r="59" spans="3:8" s="306" customFormat="1">
      <c r="C59" s="241" t="s">
        <v>91</v>
      </c>
      <c r="D59" s="305"/>
      <c r="E59" s="305"/>
      <c r="F59" s="305"/>
      <c r="G59" s="305"/>
      <c r="H59" s="305"/>
    </row>
    <row r="60" spans="3:8" s="306" customFormat="1">
      <c r="C60" s="241" t="s">
        <v>92</v>
      </c>
      <c r="D60" s="305"/>
      <c r="E60" s="305"/>
      <c r="F60" s="305"/>
      <c r="G60" s="305"/>
      <c r="H60" s="305"/>
    </row>
    <row r="61" spans="3:8" s="306" customFormat="1">
      <c r="C61" s="241" t="s">
        <v>93</v>
      </c>
      <c r="D61" s="305"/>
      <c r="E61" s="305"/>
      <c r="F61" s="305"/>
      <c r="G61" s="305"/>
      <c r="H61" s="305"/>
    </row>
    <row r="62" spans="3:8" s="306" customFormat="1">
      <c r="C62" s="241" t="s">
        <v>94</v>
      </c>
      <c r="D62" s="305"/>
      <c r="E62" s="305"/>
      <c r="F62" s="305"/>
      <c r="G62" s="305"/>
      <c r="H62" s="305"/>
    </row>
    <row r="63" spans="3:8" s="306" customFormat="1">
      <c r="C63" s="241" t="s">
        <v>95</v>
      </c>
      <c r="D63" s="305"/>
      <c r="E63" s="305"/>
      <c r="F63" s="305"/>
      <c r="G63" s="305"/>
      <c r="H63" s="305"/>
    </row>
    <row r="64" spans="3:8" s="306" customFormat="1">
      <c r="C64" s="241" t="s">
        <v>96</v>
      </c>
      <c r="D64" s="305"/>
      <c r="E64" s="305"/>
      <c r="F64" s="305"/>
      <c r="G64" s="305"/>
      <c r="H64" s="305"/>
    </row>
    <row r="65" spans="3:8" s="306" customFormat="1">
      <c r="C65" s="241" t="s">
        <v>97</v>
      </c>
      <c r="D65" s="305"/>
      <c r="E65" s="305"/>
      <c r="F65" s="305"/>
      <c r="G65" s="305"/>
      <c r="H65" s="305"/>
    </row>
    <row r="66" spans="3:8" s="306" customFormat="1">
      <c r="C66" s="241" t="s">
        <v>98</v>
      </c>
      <c r="D66" s="305"/>
      <c r="E66" s="305"/>
      <c r="F66" s="305"/>
      <c r="G66" s="305"/>
      <c r="H66" s="305"/>
    </row>
    <row r="67" spans="3:8" s="306" customFormat="1">
      <c r="C67" s="241" t="s">
        <v>99</v>
      </c>
      <c r="D67" s="305"/>
      <c r="E67" s="305"/>
      <c r="F67" s="305"/>
      <c r="G67" s="305"/>
      <c r="H67" s="305"/>
    </row>
    <row r="68" spans="3:8" s="306" customFormat="1">
      <c r="C68" s="241" t="s">
        <v>100</v>
      </c>
      <c r="D68" s="305"/>
      <c r="E68" s="305"/>
      <c r="F68" s="305"/>
      <c r="G68" s="305"/>
      <c r="H68" s="305"/>
    </row>
    <row r="69" spans="3:8" s="306" customFormat="1">
      <c r="C69" s="241"/>
      <c r="D69" s="305"/>
      <c r="E69" s="305"/>
      <c r="F69" s="305"/>
      <c r="G69" s="305"/>
      <c r="H69" s="305"/>
    </row>
    <row r="70" spans="3:8" s="306" customFormat="1">
      <c r="C70" s="241"/>
      <c r="D70" s="305"/>
      <c r="E70" s="305"/>
      <c r="F70" s="305"/>
      <c r="G70" s="305"/>
      <c r="H70" s="305"/>
    </row>
    <row r="71" spans="3:8" ht="13.5" thickBot="1">
      <c r="C71" s="313" t="s">
        <v>501</v>
      </c>
      <c r="D71" s="300"/>
      <c r="E71" s="300"/>
      <c r="F71" s="300"/>
      <c r="G71" s="300"/>
      <c r="H71" s="300"/>
    </row>
    <row r="72" spans="3:8" ht="13.5" thickTop="1">
      <c r="C72" s="302"/>
      <c r="D72" s="300"/>
      <c r="E72" s="300"/>
      <c r="F72" s="300"/>
      <c r="G72" s="300"/>
      <c r="H72" s="300"/>
    </row>
    <row r="73" spans="3:8" ht="39">
      <c r="C73" s="302" t="s">
        <v>101</v>
      </c>
      <c r="D73" s="300"/>
      <c r="E73" s="300"/>
      <c r="F73" s="300"/>
      <c r="G73" s="300"/>
      <c r="H73" s="300"/>
    </row>
    <row r="74" spans="3:8" ht="39">
      <c r="C74" s="302" t="s">
        <v>102</v>
      </c>
      <c r="D74" s="300"/>
      <c r="E74" s="300"/>
      <c r="F74" s="300"/>
      <c r="G74" s="300"/>
      <c r="H74" s="300"/>
    </row>
    <row r="75" spans="3:8" ht="39">
      <c r="C75" s="302" t="s">
        <v>103</v>
      </c>
      <c r="D75" s="300"/>
      <c r="E75" s="300"/>
      <c r="F75" s="300"/>
      <c r="G75" s="300"/>
      <c r="H75" s="300"/>
    </row>
    <row r="76" spans="3:8" ht="26">
      <c r="C76" s="302" t="s">
        <v>104</v>
      </c>
      <c r="D76" s="300"/>
      <c r="E76" s="300"/>
      <c r="F76" s="300"/>
      <c r="G76" s="300"/>
      <c r="H76" s="300"/>
    </row>
    <row r="77" spans="3:8" ht="26">
      <c r="C77" s="302" t="s">
        <v>105</v>
      </c>
      <c r="D77" s="300"/>
      <c r="E77" s="300"/>
      <c r="F77" s="300"/>
      <c r="G77" s="300"/>
      <c r="H77" s="300"/>
    </row>
    <row r="78" spans="3:8">
      <c r="C78" s="302"/>
      <c r="D78" s="300"/>
      <c r="E78" s="300"/>
      <c r="F78" s="300"/>
      <c r="G78" s="300"/>
      <c r="H78" s="300"/>
    </row>
    <row r="79" spans="3:8">
      <c r="C79" s="302"/>
      <c r="D79" s="300"/>
      <c r="E79" s="300"/>
      <c r="F79" s="300"/>
      <c r="G79" s="300"/>
      <c r="H79" s="300"/>
    </row>
    <row r="80" spans="3:8" ht="13.5" thickBot="1">
      <c r="C80" s="313" t="s">
        <v>502</v>
      </c>
      <c r="D80" s="300"/>
      <c r="E80" s="300"/>
      <c r="F80" s="300"/>
      <c r="G80" s="300"/>
      <c r="H80" s="300"/>
    </row>
    <row r="81" spans="3:8" ht="13.5" thickTop="1">
      <c r="C81" s="302"/>
      <c r="D81" s="300"/>
      <c r="E81" s="300"/>
      <c r="F81" s="300"/>
      <c r="G81" s="300"/>
      <c r="H81" s="300"/>
    </row>
    <row r="82" spans="3:8">
      <c r="C82" s="302" t="s">
        <v>106</v>
      </c>
      <c r="D82" s="300"/>
      <c r="E82" s="300"/>
      <c r="F82" s="300"/>
      <c r="G82" s="300"/>
      <c r="H82" s="300"/>
    </row>
    <row r="83" spans="3:8">
      <c r="C83" s="302"/>
      <c r="D83" s="300"/>
      <c r="E83" s="300"/>
      <c r="F83" s="300"/>
      <c r="G83" s="300"/>
      <c r="H83" s="300"/>
    </row>
    <row r="84" spans="3:8" ht="13.5" thickBot="1">
      <c r="C84" s="313" t="s">
        <v>503</v>
      </c>
      <c r="D84" s="300"/>
      <c r="E84" s="300"/>
      <c r="F84" s="300"/>
      <c r="G84" s="300"/>
      <c r="H84" s="300"/>
    </row>
    <row r="85" spans="3:8" ht="13.5" thickTop="1">
      <c r="C85" s="302"/>
      <c r="D85" s="300"/>
      <c r="E85" s="300"/>
      <c r="F85" s="300"/>
      <c r="G85" s="300"/>
      <c r="H85" s="300"/>
    </row>
    <row r="86" spans="3:8" ht="26">
      <c r="C86" s="302" t="s">
        <v>107</v>
      </c>
      <c r="D86" s="300"/>
      <c r="E86" s="300"/>
      <c r="F86" s="300"/>
      <c r="G86" s="300"/>
      <c r="H86" s="300"/>
    </row>
    <row r="87" spans="3:8">
      <c r="C87" s="302"/>
      <c r="D87" s="300"/>
      <c r="E87" s="300"/>
      <c r="F87" s="300"/>
      <c r="G87" s="300"/>
      <c r="H87" s="300"/>
    </row>
    <row r="88" spans="3:8" ht="13.5" thickBot="1">
      <c r="C88" s="313" t="s">
        <v>504</v>
      </c>
      <c r="D88" s="300"/>
      <c r="E88" s="300"/>
      <c r="F88" s="300"/>
      <c r="G88" s="300"/>
      <c r="H88" s="300"/>
    </row>
    <row r="89" spans="3:8" ht="13.5" thickTop="1">
      <c r="C89" s="302"/>
      <c r="D89" s="300"/>
      <c r="E89" s="300"/>
      <c r="F89" s="300"/>
      <c r="G89" s="300"/>
      <c r="H89" s="300"/>
    </row>
    <row r="90" spans="3:8" ht="26">
      <c r="C90" s="302" t="s">
        <v>108</v>
      </c>
      <c r="D90" s="300"/>
      <c r="E90" s="300"/>
      <c r="F90" s="300"/>
      <c r="G90" s="300"/>
      <c r="H90" s="300"/>
    </row>
    <row r="91" spans="3:8">
      <c r="C91" s="302"/>
      <c r="D91" s="300"/>
      <c r="E91" s="300"/>
      <c r="F91" s="300"/>
      <c r="G91" s="300"/>
      <c r="H91" s="300"/>
    </row>
    <row r="92" spans="3:8" ht="13.5" thickBot="1">
      <c r="C92" s="313" t="s">
        <v>505</v>
      </c>
      <c r="D92" s="300"/>
      <c r="E92" s="300"/>
      <c r="F92" s="300"/>
      <c r="G92" s="300"/>
      <c r="H92" s="300"/>
    </row>
    <row r="93" spans="3:8" ht="13.5" thickTop="1">
      <c r="C93" s="304"/>
      <c r="D93" s="300"/>
      <c r="E93" s="300"/>
      <c r="F93" s="300"/>
      <c r="G93" s="300"/>
      <c r="H93" s="300"/>
    </row>
    <row r="94" spans="3:8" ht="26">
      <c r="C94" s="302" t="s">
        <v>109</v>
      </c>
      <c r="D94" s="300"/>
      <c r="E94" s="300"/>
      <c r="F94" s="300"/>
      <c r="G94" s="300"/>
      <c r="H94" s="300"/>
    </row>
    <row r="95" spans="3:8" ht="26">
      <c r="C95" s="302" t="s">
        <v>110</v>
      </c>
      <c r="D95" s="300"/>
      <c r="E95" s="300"/>
      <c r="F95" s="300"/>
      <c r="G95" s="300"/>
      <c r="H95" s="300"/>
    </row>
    <row r="96" spans="3:8">
      <c r="C96" s="302" t="s">
        <v>111</v>
      </c>
      <c r="D96" s="300"/>
      <c r="E96" s="300"/>
      <c r="F96" s="300"/>
      <c r="G96" s="300"/>
      <c r="H96" s="300"/>
    </row>
    <row r="97" spans="3:8">
      <c r="C97" s="302" t="s">
        <v>112</v>
      </c>
      <c r="D97" s="300"/>
      <c r="E97" s="300"/>
      <c r="F97" s="300"/>
      <c r="G97" s="300"/>
      <c r="H97" s="300"/>
    </row>
    <row r="98" spans="3:8">
      <c r="C98" s="302"/>
      <c r="D98" s="300"/>
      <c r="E98" s="300"/>
      <c r="F98" s="300"/>
      <c r="G98" s="300"/>
      <c r="H98" s="300"/>
    </row>
    <row r="99" spans="3:8">
      <c r="C99" s="302"/>
      <c r="D99" s="300"/>
      <c r="E99" s="300"/>
      <c r="F99" s="300"/>
      <c r="G99" s="300"/>
      <c r="H99" s="300"/>
    </row>
    <row r="100" spans="3:8">
      <c r="C100" s="302"/>
      <c r="D100" s="300"/>
      <c r="E100" s="300"/>
      <c r="F100" s="300"/>
      <c r="G100" s="300"/>
      <c r="H100" s="300"/>
    </row>
    <row r="101" spans="3:8">
      <c r="C101" s="302"/>
      <c r="D101" s="300"/>
      <c r="E101" s="300"/>
      <c r="F101" s="300"/>
      <c r="G101" s="300"/>
      <c r="H101" s="300"/>
    </row>
    <row r="102" spans="3:8">
      <c r="C102" s="302"/>
      <c r="D102" s="300"/>
      <c r="E102" s="300"/>
      <c r="F102" s="300"/>
      <c r="G102" s="300"/>
      <c r="H102" s="300"/>
    </row>
    <row r="103" spans="3:8">
      <c r="C103" s="302"/>
      <c r="D103" s="300"/>
      <c r="E103" s="300"/>
      <c r="F103" s="300"/>
      <c r="G103" s="300"/>
      <c r="H103" s="300"/>
    </row>
    <row r="104" spans="3:8">
      <c r="C104" s="302"/>
      <c r="D104" s="300"/>
      <c r="E104" s="300"/>
      <c r="F104" s="300"/>
      <c r="G104" s="300"/>
      <c r="H104" s="300"/>
    </row>
    <row r="105" spans="3:8">
      <c r="C105" s="302"/>
      <c r="D105" s="300"/>
      <c r="E105" s="300"/>
      <c r="F105" s="300"/>
      <c r="G105" s="300"/>
      <c r="H105" s="300"/>
    </row>
    <row r="106" spans="3:8">
      <c r="C106" s="302"/>
      <c r="D106" s="300"/>
      <c r="E106" s="300"/>
      <c r="F106" s="300"/>
      <c r="G106" s="300"/>
      <c r="H106" s="300"/>
    </row>
    <row r="107" spans="3:8">
      <c r="C107" s="302"/>
      <c r="D107" s="300"/>
      <c r="E107" s="300"/>
      <c r="F107" s="300"/>
      <c r="G107" s="300"/>
      <c r="H107" s="300"/>
    </row>
    <row r="108" spans="3:8">
      <c r="C108" s="302"/>
      <c r="D108" s="300"/>
      <c r="E108" s="300"/>
      <c r="F108" s="300"/>
      <c r="G108" s="300"/>
      <c r="H108" s="300"/>
    </row>
    <row r="109" spans="3:8">
      <c r="C109" s="302"/>
      <c r="D109" s="300"/>
      <c r="E109" s="300"/>
      <c r="F109" s="300"/>
      <c r="G109" s="300"/>
      <c r="H109" s="300"/>
    </row>
    <row r="110" spans="3:8">
      <c r="C110" s="302"/>
      <c r="D110" s="300"/>
      <c r="E110" s="300"/>
      <c r="F110" s="300"/>
      <c r="G110" s="300"/>
      <c r="H110" s="300"/>
    </row>
    <row r="111" spans="3:8">
      <c r="C111" s="302"/>
      <c r="D111" s="300"/>
      <c r="E111" s="300"/>
      <c r="F111" s="300"/>
      <c r="G111" s="300"/>
      <c r="H111" s="300"/>
    </row>
    <row r="112" spans="3:8">
      <c r="C112" s="302"/>
      <c r="D112" s="300"/>
      <c r="E112" s="300"/>
      <c r="F112" s="300"/>
      <c r="G112" s="300"/>
      <c r="H112" s="300"/>
    </row>
    <row r="113" spans="3:8">
      <c r="C113" s="302"/>
      <c r="D113" s="300"/>
      <c r="E113" s="300"/>
      <c r="F113" s="300"/>
      <c r="G113" s="300"/>
      <c r="H113" s="300"/>
    </row>
    <row r="114" spans="3:8">
      <c r="C114" s="302"/>
      <c r="D114" s="300"/>
      <c r="E114" s="300"/>
      <c r="F114" s="300"/>
      <c r="G114" s="300"/>
      <c r="H114" s="300"/>
    </row>
    <row r="115" spans="3:8">
      <c r="C115" s="302"/>
      <c r="D115" s="300"/>
      <c r="E115" s="300"/>
      <c r="F115" s="300"/>
      <c r="G115" s="300"/>
      <c r="H115" s="300"/>
    </row>
    <row r="116" spans="3:8">
      <c r="C116" s="302"/>
      <c r="D116" s="300"/>
      <c r="E116" s="300"/>
      <c r="F116" s="300"/>
      <c r="G116" s="300"/>
      <c r="H116" s="300"/>
    </row>
    <row r="117" spans="3:8" ht="13.5" thickBot="1">
      <c r="C117" s="313" t="s">
        <v>506</v>
      </c>
      <c r="D117" s="300"/>
      <c r="E117" s="300"/>
      <c r="F117" s="300"/>
      <c r="G117" s="300"/>
      <c r="H117" s="300"/>
    </row>
    <row r="118" spans="3:8" ht="13.5" thickTop="1">
      <c r="C118" s="314" t="s">
        <v>113</v>
      </c>
      <c r="D118" s="304"/>
      <c r="E118" s="300"/>
      <c r="F118" s="300"/>
      <c r="G118" s="300"/>
      <c r="H118" s="300"/>
    </row>
    <row r="119" spans="3:8">
      <c r="C119" s="302"/>
      <c r="D119" s="300"/>
      <c r="E119" s="300"/>
      <c r="F119" s="300"/>
      <c r="G119" s="300"/>
      <c r="H119" s="300"/>
    </row>
    <row r="120" spans="3:8" ht="26">
      <c r="C120" s="302" t="s">
        <v>114</v>
      </c>
      <c r="D120" s="300"/>
      <c r="E120" s="300"/>
      <c r="F120" s="300"/>
      <c r="G120" s="300"/>
      <c r="H120" s="300"/>
    </row>
    <row r="121" spans="3:8">
      <c r="C121" s="302" t="s">
        <v>115</v>
      </c>
      <c r="D121" s="300"/>
      <c r="E121" s="300"/>
      <c r="F121" s="300"/>
      <c r="G121" s="300"/>
      <c r="H121" s="300"/>
    </row>
    <row r="122" spans="3:8">
      <c r="C122" s="302" t="s">
        <v>116</v>
      </c>
      <c r="D122" s="300"/>
      <c r="E122" s="300"/>
      <c r="F122" s="300"/>
      <c r="G122" s="300"/>
      <c r="H122" s="300"/>
    </row>
    <row r="123" spans="3:8" ht="26">
      <c r="C123" s="302" t="s">
        <v>117</v>
      </c>
      <c r="D123" s="300"/>
      <c r="E123" s="300"/>
      <c r="F123" s="300"/>
      <c r="G123" s="300"/>
      <c r="H123" s="300"/>
    </row>
    <row r="124" spans="3:8" ht="26">
      <c r="C124" s="302" t="s">
        <v>118</v>
      </c>
      <c r="D124" s="300"/>
      <c r="E124" s="300"/>
      <c r="F124" s="300"/>
      <c r="G124" s="300"/>
      <c r="H124" s="300"/>
    </row>
    <row r="125" spans="3:8" ht="39">
      <c r="C125" s="302" t="s">
        <v>119</v>
      </c>
      <c r="D125" s="300"/>
      <c r="E125" s="300"/>
      <c r="F125" s="300"/>
      <c r="G125" s="300"/>
      <c r="H125" s="300"/>
    </row>
    <row r="126" spans="3:8" ht="39">
      <c r="C126" s="302" t="s">
        <v>120</v>
      </c>
      <c r="D126" s="300"/>
      <c r="E126" s="300"/>
      <c r="F126" s="300"/>
      <c r="G126" s="300"/>
      <c r="H126" s="300"/>
    </row>
    <row r="127" spans="3:8" ht="26">
      <c r="C127" s="302" t="s">
        <v>121</v>
      </c>
      <c r="D127" s="300"/>
      <c r="E127" s="300"/>
      <c r="F127" s="300"/>
      <c r="G127" s="300"/>
      <c r="H127" s="300"/>
    </row>
    <row r="128" spans="3:8" ht="26">
      <c r="C128" s="302" t="s">
        <v>122</v>
      </c>
      <c r="D128" s="300"/>
      <c r="E128" s="300"/>
      <c r="F128" s="300"/>
      <c r="G128" s="300"/>
      <c r="H128" s="300"/>
    </row>
    <row r="129" spans="3:8" ht="39">
      <c r="C129" s="302" t="s">
        <v>123</v>
      </c>
      <c r="D129" s="300"/>
      <c r="E129" s="300"/>
      <c r="F129" s="300"/>
      <c r="G129" s="300"/>
      <c r="H129" s="300"/>
    </row>
    <row r="130" spans="3:8" ht="52">
      <c r="C130" s="302" t="s">
        <v>124</v>
      </c>
      <c r="D130" s="300"/>
      <c r="E130" s="300"/>
      <c r="F130" s="300"/>
      <c r="G130" s="300"/>
      <c r="H130" s="300"/>
    </row>
    <row r="131" spans="3:8">
      <c r="C131" s="307" t="s">
        <v>125</v>
      </c>
      <c r="D131" s="300"/>
      <c r="E131" s="300"/>
      <c r="F131" s="300"/>
      <c r="G131" s="300"/>
      <c r="H131" s="300"/>
    </row>
    <row r="132" spans="3:8" ht="26">
      <c r="C132" s="302" t="s">
        <v>126</v>
      </c>
      <c r="D132" s="302"/>
      <c r="E132" s="300"/>
      <c r="F132" s="300"/>
      <c r="G132" s="300"/>
      <c r="H132" s="300"/>
    </row>
    <row r="133" spans="3:8">
      <c r="C133" s="302" t="s">
        <v>127</v>
      </c>
      <c r="D133" s="302"/>
      <c r="E133" s="300"/>
      <c r="F133" s="300"/>
      <c r="G133" s="300"/>
      <c r="H133" s="300"/>
    </row>
    <row r="134" spans="3:8">
      <c r="C134" s="302" t="s">
        <v>128</v>
      </c>
      <c r="D134" s="302"/>
      <c r="E134" s="300"/>
      <c r="F134" s="300"/>
      <c r="G134" s="300"/>
      <c r="H134" s="300"/>
    </row>
    <row r="135" spans="3:8">
      <c r="C135" s="302" t="s">
        <v>129</v>
      </c>
      <c r="D135" s="302"/>
      <c r="E135" s="300"/>
      <c r="F135" s="300"/>
      <c r="G135" s="300"/>
      <c r="H135" s="300"/>
    </row>
    <row r="136" spans="3:8">
      <c r="C136" s="302" t="s">
        <v>130</v>
      </c>
      <c r="D136" s="302"/>
      <c r="E136" s="300"/>
      <c r="F136" s="300"/>
      <c r="G136" s="300"/>
      <c r="H136" s="300"/>
    </row>
    <row r="137" spans="3:8">
      <c r="C137" s="302" t="s">
        <v>131</v>
      </c>
      <c r="D137" s="302"/>
      <c r="E137" s="300"/>
      <c r="F137" s="300"/>
      <c r="G137" s="300"/>
      <c r="H137" s="300"/>
    </row>
    <row r="138" spans="3:8">
      <c r="C138" s="302" t="s">
        <v>132</v>
      </c>
      <c r="D138" s="302"/>
      <c r="E138" s="300"/>
      <c r="F138" s="300"/>
      <c r="G138" s="300"/>
      <c r="H138" s="300"/>
    </row>
    <row r="139" spans="3:8">
      <c r="C139" s="302" t="s">
        <v>133</v>
      </c>
      <c r="D139" s="302"/>
      <c r="E139" s="300"/>
      <c r="F139" s="300"/>
      <c r="G139" s="300"/>
      <c r="H139" s="300"/>
    </row>
    <row r="140" spans="3:8">
      <c r="C140" s="302" t="s">
        <v>134</v>
      </c>
      <c r="D140" s="302"/>
      <c r="E140" s="300"/>
      <c r="F140" s="300"/>
      <c r="G140" s="300"/>
      <c r="H140" s="300"/>
    </row>
    <row r="141" spans="3:8" ht="39">
      <c r="C141" s="302" t="s">
        <v>135</v>
      </c>
      <c r="D141" s="302"/>
      <c r="E141" s="300"/>
      <c r="F141" s="300"/>
      <c r="G141" s="300"/>
      <c r="H141" s="300"/>
    </row>
    <row r="142" spans="3:8">
      <c r="C142" s="302"/>
      <c r="D142" s="302"/>
      <c r="E142" s="300"/>
      <c r="F142" s="300"/>
      <c r="G142" s="300"/>
      <c r="H142" s="300"/>
    </row>
    <row r="143" spans="3:8">
      <c r="C143" s="307" t="s">
        <v>136</v>
      </c>
      <c r="D143" s="300"/>
      <c r="E143" s="300"/>
      <c r="F143" s="300"/>
      <c r="G143" s="300"/>
      <c r="H143" s="300"/>
    </row>
    <row r="144" spans="3:8">
      <c r="C144" s="302" t="s">
        <v>137</v>
      </c>
      <c r="D144" s="302"/>
      <c r="E144" s="300"/>
      <c r="F144" s="300"/>
      <c r="G144" s="300"/>
      <c r="H144" s="300"/>
    </row>
    <row r="145" spans="3:8">
      <c r="C145" s="302" t="s">
        <v>138</v>
      </c>
      <c r="D145" s="302"/>
      <c r="E145" s="300"/>
      <c r="F145" s="300"/>
      <c r="G145" s="300"/>
      <c r="H145" s="300"/>
    </row>
    <row r="146" spans="3:8">
      <c r="C146" s="302" t="s">
        <v>139</v>
      </c>
      <c r="D146" s="302"/>
      <c r="E146" s="300"/>
      <c r="F146" s="300"/>
      <c r="G146" s="300"/>
      <c r="H146" s="300"/>
    </row>
    <row r="147" spans="3:8">
      <c r="C147" s="302" t="s">
        <v>140</v>
      </c>
      <c r="D147" s="302"/>
      <c r="E147" s="300"/>
      <c r="F147" s="300"/>
      <c r="G147" s="300"/>
      <c r="H147" s="300"/>
    </row>
    <row r="148" spans="3:8">
      <c r="C148" s="302"/>
      <c r="D148" s="302"/>
      <c r="E148" s="300"/>
      <c r="F148" s="300"/>
      <c r="G148" s="300"/>
      <c r="H148" s="300"/>
    </row>
    <row r="149" spans="3:8">
      <c r="C149" s="302"/>
      <c r="D149" s="302"/>
      <c r="E149" s="300"/>
      <c r="F149" s="300"/>
      <c r="G149" s="300"/>
      <c r="H149" s="300"/>
    </row>
    <row r="150" spans="3:8">
      <c r="C150" s="302"/>
      <c r="D150" s="302"/>
      <c r="E150" s="300"/>
      <c r="F150" s="300"/>
      <c r="G150" s="300"/>
      <c r="H150" s="300"/>
    </row>
    <row r="151" spans="3:8">
      <c r="C151" s="302"/>
      <c r="D151" s="302"/>
      <c r="E151" s="300"/>
      <c r="F151" s="300"/>
      <c r="G151" s="300"/>
      <c r="H151" s="300"/>
    </row>
    <row r="152" spans="3:8">
      <c r="C152" s="302"/>
      <c r="D152" s="302"/>
      <c r="E152" s="300"/>
      <c r="F152" s="300"/>
      <c r="G152" s="300"/>
      <c r="H152" s="300"/>
    </row>
    <row r="153" spans="3:8">
      <c r="C153" s="302"/>
      <c r="D153" s="302"/>
      <c r="E153" s="300"/>
      <c r="F153" s="300"/>
      <c r="G153" s="300"/>
      <c r="H153" s="300"/>
    </row>
    <row r="154" spans="3:8">
      <c r="C154" s="302"/>
      <c r="D154" s="302"/>
      <c r="E154" s="300"/>
      <c r="F154" s="300"/>
      <c r="G154" s="300"/>
      <c r="H154" s="300"/>
    </row>
    <row r="155" spans="3:8">
      <c r="C155" s="302"/>
      <c r="D155" s="302"/>
      <c r="E155" s="300"/>
      <c r="F155" s="300"/>
      <c r="G155" s="300"/>
      <c r="H155" s="300"/>
    </row>
    <row r="156" spans="3:8">
      <c r="C156" s="302"/>
      <c r="D156" s="302"/>
      <c r="E156" s="300"/>
      <c r="F156" s="300"/>
      <c r="G156" s="300"/>
      <c r="H156" s="300"/>
    </row>
    <row r="157" spans="3:8">
      <c r="C157" s="302"/>
      <c r="D157" s="302"/>
      <c r="E157" s="300"/>
      <c r="F157" s="300"/>
      <c r="G157" s="300"/>
      <c r="H157" s="300"/>
    </row>
    <row r="158" spans="3:8" ht="13.5" thickBot="1">
      <c r="C158" s="313" t="s">
        <v>507</v>
      </c>
      <c r="D158" s="300"/>
      <c r="E158" s="300"/>
      <c r="F158" s="300"/>
      <c r="G158" s="300"/>
      <c r="H158" s="300"/>
    </row>
    <row r="159" spans="3:8" ht="13.5" thickTop="1">
      <c r="C159" s="314" t="s">
        <v>141</v>
      </c>
      <c r="D159" s="300"/>
      <c r="E159" s="300"/>
      <c r="F159" s="300"/>
      <c r="G159" s="300"/>
      <c r="H159" s="300"/>
    </row>
    <row r="160" spans="3:8">
      <c r="C160" s="302"/>
      <c r="D160" s="302"/>
      <c r="E160" s="300"/>
      <c r="F160" s="300"/>
      <c r="G160" s="300"/>
      <c r="H160" s="300"/>
    </row>
    <row r="161" spans="3:8">
      <c r="C161" s="302" t="s">
        <v>142</v>
      </c>
      <c r="D161" s="300"/>
      <c r="E161" s="300"/>
      <c r="F161" s="300"/>
      <c r="G161" s="300"/>
      <c r="H161" s="300"/>
    </row>
    <row r="162" spans="3:8">
      <c r="C162" s="302" t="s">
        <v>143</v>
      </c>
      <c r="D162" s="300"/>
      <c r="E162" s="300"/>
      <c r="F162" s="300"/>
      <c r="G162" s="300"/>
      <c r="H162" s="300"/>
    </row>
    <row r="163" spans="3:8" ht="26">
      <c r="C163" s="302" t="s">
        <v>144</v>
      </c>
      <c r="D163" s="300"/>
      <c r="E163" s="300"/>
      <c r="F163" s="300"/>
      <c r="G163" s="300"/>
      <c r="H163" s="300"/>
    </row>
    <row r="164" spans="3:8" ht="26">
      <c r="C164" s="302" t="s">
        <v>145</v>
      </c>
      <c r="D164" s="300"/>
      <c r="E164" s="300"/>
      <c r="F164" s="300"/>
      <c r="G164" s="300"/>
      <c r="H164" s="300"/>
    </row>
    <row r="165" spans="3:8">
      <c r="C165" s="302" t="s">
        <v>146</v>
      </c>
      <c r="D165" s="300"/>
      <c r="E165" s="300"/>
      <c r="F165" s="300"/>
      <c r="G165" s="300"/>
      <c r="H165" s="300"/>
    </row>
    <row r="166" spans="3:8">
      <c r="C166" s="302" t="s">
        <v>147</v>
      </c>
      <c r="D166" s="300"/>
      <c r="E166" s="300"/>
      <c r="F166" s="300"/>
      <c r="G166" s="300"/>
      <c r="H166" s="300"/>
    </row>
    <row r="167" spans="3:8">
      <c r="C167" s="302" t="s">
        <v>148</v>
      </c>
      <c r="D167" s="300"/>
      <c r="E167" s="300"/>
      <c r="F167" s="300"/>
      <c r="G167" s="300"/>
      <c r="H167" s="300"/>
    </row>
    <row r="168" spans="3:8">
      <c r="C168" s="302" t="s">
        <v>149</v>
      </c>
      <c r="D168" s="300"/>
      <c r="E168" s="300"/>
      <c r="F168" s="300"/>
      <c r="G168" s="300"/>
      <c r="H168" s="300"/>
    </row>
    <row r="169" spans="3:8" ht="26">
      <c r="C169" s="302" t="s">
        <v>150</v>
      </c>
      <c r="D169" s="300"/>
      <c r="E169" s="300"/>
      <c r="F169" s="300"/>
      <c r="G169" s="300"/>
      <c r="H169" s="300"/>
    </row>
    <row r="170" spans="3:8">
      <c r="C170" s="302"/>
      <c r="D170" s="302"/>
      <c r="E170" s="300"/>
      <c r="F170" s="300"/>
      <c r="G170" s="300"/>
      <c r="H170" s="300"/>
    </row>
    <row r="171" spans="3:8">
      <c r="C171" s="314" t="s">
        <v>151</v>
      </c>
      <c r="D171" s="300"/>
      <c r="E171" s="300"/>
      <c r="F171" s="300"/>
      <c r="G171" s="300"/>
      <c r="H171" s="300"/>
    </row>
    <row r="172" spans="3:8">
      <c r="C172" s="307" t="s">
        <v>152</v>
      </c>
      <c r="D172" s="300"/>
      <c r="E172" s="300"/>
      <c r="F172" s="300"/>
      <c r="G172" s="300"/>
      <c r="H172" s="300"/>
    </row>
    <row r="173" spans="3:8">
      <c r="C173" s="302" t="s">
        <v>153</v>
      </c>
      <c r="D173" s="300"/>
      <c r="E173" s="300"/>
      <c r="F173" s="300"/>
      <c r="G173" s="300"/>
      <c r="H173" s="300"/>
    </row>
    <row r="174" spans="3:8">
      <c r="C174" s="302" t="s">
        <v>154</v>
      </c>
      <c r="D174" s="300"/>
      <c r="E174" s="300"/>
      <c r="F174" s="300"/>
      <c r="G174" s="300"/>
      <c r="H174" s="300"/>
    </row>
    <row r="175" spans="3:8">
      <c r="C175" s="302" t="s">
        <v>155</v>
      </c>
      <c r="D175" s="300"/>
      <c r="E175" s="300"/>
      <c r="F175" s="300"/>
      <c r="G175" s="300"/>
      <c r="H175" s="300"/>
    </row>
    <row r="176" spans="3:8">
      <c r="C176" s="302" t="s">
        <v>156</v>
      </c>
      <c r="D176" s="300"/>
      <c r="E176" s="300"/>
      <c r="F176" s="300"/>
      <c r="G176" s="300"/>
      <c r="H176" s="300"/>
    </row>
    <row r="177" spans="3:8">
      <c r="C177" s="302" t="s">
        <v>157</v>
      </c>
      <c r="D177" s="300"/>
      <c r="E177" s="300"/>
      <c r="F177" s="300"/>
      <c r="G177" s="300"/>
      <c r="H177" s="300"/>
    </row>
    <row r="178" spans="3:8">
      <c r="C178" s="302" t="s">
        <v>158</v>
      </c>
      <c r="D178" s="300"/>
      <c r="E178" s="300"/>
      <c r="F178" s="300"/>
      <c r="G178" s="300"/>
      <c r="H178" s="300"/>
    </row>
    <row r="179" spans="3:8">
      <c r="C179" s="302" t="s">
        <v>159</v>
      </c>
      <c r="D179" s="300"/>
      <c r="E179" s="300"/>
      <c r="F179" s="300"/>
      <c r="G179" s="300"/>
      <c r="H179" s="300"/>
    </row>
    <row r="180" spans="3:8">
      <c r="C180" s="302" t="s">
        <v>160</v>
      </c>
      <c r="D180" s="300"/>
      <c r="E180" s="300"/>
      <c r="F180" s="300"/>
      <c r="G180" s="300"/>
      <c r="H180" s="300"/>
    </row>
    <row r="181" spans="3:8" ht="26">
      <c r="C181" s="302" t="s">
        <v>161</v>
      </c>
      <c r="D181" s="300"/>
      <c r="E181" s="300"/>
      <c r="F181" s="300"/>
      <c r="G181" s="300"/>
      <c r="H181" s="300"/>
    </row>
    <row r="182" spans="3:8">
      <c r="C182" s="302" t="s">
        <v>162</v>
      </c>
      <c r="D182" s="300"/>
      <c r="E182" s="300"/>
      <c r="F182" s="300"/>
      <c r="G182" s="300"/>
      <c r="H182" s="300"/>
    </row>
    <row r="183" spans="3:8">
      <c r="C183" s="302" t="s">
        <v>163</v>
      </c>
      <c r="D183" s="300"/>
      <c r="E183" s="300"/>
      <c r="F183" s="300"/>
      <c r="G183" s="300"/>
      <c r="H183" s="300"/>
    </row>
    <row r="184" spans="3:8">
      <c r="C184" s="302" t="s">
        <v>164</v>
      </c>
      <c r="D184" s="300"/>
      <c r="E184" s="300"/>
      <c r="F184" s="300"/>
      <c r="G184" s="300"/>
      <c r="H184" s="300"/>
    </row>
    <row r="185" spans="3:8">
      <c r="C185" s="302" t="s">
        <v>165</v>
      </c>
      <c r="D185" s="300"/>
      <c r="E185" s="300"/>
      <c r="F185" s="300"/>
      <c r="G185" s="300"/>
      <c r="H185" s="300"/>
    </row>
    <row r="186" spans="3:8">
      <c r="C186" s="302" t="s">
        <v>166</v>
      </c>
      <c r="D186" s="300"/>
      <c r="E186" s="300"/>
      <c r="F186" s="300"/>
      <c r="G186" s="300"/>
      <c r="H186" s="300"/>
    </row>
    <row r="187" spans="3:8">
      <c r="C187" s="302" t="s">
        <v>167</v>
      </c>
      <c r="D187" s="300"/>
      <c r="E187" s="300"/>
      <c r="F187" s="300"/>
      <c r="G187" s="300"/>
      <c r="H187" s="300"/>
    </row>
    <row r="188" spans="3:8">
      <c r="C188" s="302" t="s">
        <v>168</v>
      </c>
      <c r="D188" s="300"/>
      <c r="E188" s="300"/>
      <c r="F188" s="300"/>
      <c r="G188" s="300"/>
      <c r="H188" s="300"/>
    </row>
    <row r="189" spans="3:8">
      <c r="C189" s="302" t="s">
        <v>169</v>
      </c>
      <c r="D189" s="300"/>
      <c r="E189" s="300"/>
      <c r="F189" s="300"/>
      <c r="G189" s="300"/>
      <c r="H189" s="300"/>
    </row>
    <row r="190" spans="3:8">
      <c r="C190" s="302" t="s">
        <v>170</v>
      </c>
      <c r="D190" s="300"/>
      <c r="E190" s="300"/>
      <c r="F190" s="300"/>
      <c r="G190" s="300"/>
      <c r="H190" s="300"/>
    </row>
    <row r="191" spans="3:8">
      <c r="C191" s="302" t="s">
        <v>171</v>
      </c>
      <c r="D191" s="300"/>
      <c r="E191" s="300"/>
      <c r="F191" s="300"/>
      <c r="G191" s="300"/>
      <c r="H191" s="300"/>
    </row>
    <row r="192" spans="3:8" ht="26">
      <c r="C192" s="302" t="s">
        <v>172</v>
      </c>
      <c r="D192" s="300"/>
      <c r="E192" s="300"/>
      <c r="F192" s="300"/>
      <c r="G192" s="300"/>
      <c r="H192" s="300"/>
    </row>
    <row r="193" spans="3:8" ht="26">
      <c r="C193" s="302" t="s">
        <v>173</v>
      </c>
      <c r="D193" s="300"/>
      <c r="E193" s="300"/>
      <c r="F193" s="300"/>
      <c r="G193" s="300"/>
      <c r="H193" s="300"/>
    </row>
    <row r="194" spans="3:8">
      <c r="C194" s="302"/>
      <c r="D194" s="300"/>
      <c r="E194" s="300"/>
      <c r="F194" s="300"/>
      <c r="G194" s="300"/>
      <c r="H194" s="300"/>
    </row>
    <row r="195" spans="3:8">
      <c r="C195" s="302"/>
      <c r="D195" s="300"/>
      <c r="E195" s="300"/>
      <c r="F195" s="300"/>
      <c r="G195" s="300"/>
      <c r="H195" s="300"/>
    </row>
    <row r="196" spans="3:8">
      <c r="C196" s="302"/>
      <c r="D196" s="300"/>
      <c r="E196" s="300"/>
      <c r="F196" s="300"/>
      <c r="G196" s="300"/>
      <c r="H196" s="300"/>
    </row>
    <row r="197" spans="3:8">
      <c r="C197" s="302"/>
      <c r="D197" s="300"/>
      <c r="E197" s="300"/>
      <c r="F197" s="300"/>
      <c r="G197" s="300"/>
      <c r="H197" s="300"/>
    </row>
    <row r="198" spans="3:8">
      <c r="C198" s="302"/>
      <c r="D198" s="300"/>
      <c r="E198" s="300"/>
      <c r="F198" s="300"/>
      <c r="G198" s="300"/>
      <c r="H198" s="300"/>
    </row>
    <row r="199" spans="3:8">
      <c r="C199" s="302"/>
      <c r="D199" s="300"/>
      <c r="E199" s="300"/>
      <c r="F199" s="300"/>
      <c r="G199" s="300"/>
      <c r="H199" s="300"/>
    </row>
    <row r="200" spans="3:8">
      <c r="C200" s="302"/>
      <c r="D200" s="300"/>
      <c r="E200" s="300"/>
      <c r="F200" s="300"/>
      <c r="G200" s="300"/>
      <c r="H200" s="300"/>
    </row>
    <row r="201" spans="3:8">
      <c r="C201" s="302"/>
      <c r="D201" s="300"/>
      <c r="E201" s="300"/>
      <c r="F201" s="300"/>
      <c r="G201" s="300"/>
      <c r="H201" s="300"/>
    </row>
    <row r="202" spans="3:8">
      <c r="C202" s="302"/>
      <c r="D202" s="300"/>
      <c r="E202" s="300"/>
      <c r="F202" s="300"/>
      <c r="G202" s="300"/>
      <c r="H202" s="300"/>
    </row>
    <row r="203" spans="3:8">
      <c r="C203" s="302"/>
      <c r="D203" s="300"/>
      <c r="E203" s="300"/>
      <c r="F203" s="300"/>
      <c r="G203" s="300"/>
      <c r="H203" s="300"/>
    </row>
    <row r="204" spans="3:8">
      <c r="C204" s="302"/>
      <c r="D204" s="300"/>
      <c r="E204" s="300"/>
      <c r="F204" s="300"/>
      <c r="G204" s="300"/>
      <c r="H204" s="300"/>
    </row>
    <row r="205" spans="3:8">
      <c r="C205" s="302"/>
      <c r="D205" s="300"/>
      <c r="E205" s="300"/>
      <c r="F205" s="300"/>
      <c r="G205" s="300"/>
      <c r="H205" s="300"/>
    </row>
    <row r="206" spans="3:8">
      <c r="C206" s="302"/>
      <c r="D206" s="300"/>
      <c r="E206" s="300"/>
      <c r="F206" s="300"/>
      <c r="G206" s="300"/>
      <c r="H206" s="300"/>
    </row>
    <row r="207" spans="3:8">
      <c r="C207" s="302"/>
      <c r="D207" s="300"/>
      <c r="E207" s="300"/>
      <c r="F207" s="300"/>
      <c r="G207" s="300"/>
      <c r="H207" s="300"/>
    </row>
    <row r="208" spans="3:8">
      <c r="C208" s="302"/>
      <c r="D208" s="300"/>
      <c r="E208" s="300"/>
      <c r="F208" s="300"/>
      <c r="G208" s="300"/>
      <c r="H208" s="300"/>
    </row>
    <row r="209" spans="3:8" ht="13.5" thickBot="1">
      <c r="C209" s="313" t="s">
        <v>508</v>
      </c>
      <c r="D209" s="300"/>
      <c r="E209" s="300"/>
      <c r="F209" s="300"/>
      <c r="G209" s="300"/>
      <c r="H209" s="300"/>
    </row>
    <row r="210" spans="3:8" ht="13.5" thickTop="1">
      <c r="C210" s="314" t="s">
        <v>174</v>
      </c>
      <c r="D210" s="300"/>
      <c r="E210" s="300"/>
      <c r="F210" s="300"/>
      <c r="G210" s="300"/>
      <c r="H210" s="300"/>
    </row>
    <row r="211" spans="3:8">
      <c r="C211" s="302"/>
      <c r="D211" s="300"/>
      <c r="E211" s="300"/>
      <c r="F211" s="300"/>
      <c r="G211" s="300"/>
      <c r="H211" s="300"/>
    </row>
    <row r="212" spans="3:8" ht="26">
      <c r="C212" s="303" t="s">
        <v>468</v>
      </c>
      <c r="D212" s="300"/>
      <c r="E212" s="300"/>
      <c r="F212" s="300"/>
      <c r="G212" s="300"/>
      <c r="H212" s="300"/>
    </row>
    <row r="213" spans="3:8" ht="26">
      <c r="C213" s="303" t="s">
        <v>467</v>
      </c>
      <c r="D213" s="300"/>
      <c r="E213" s="300"/>
      <c r="F213" s="300"/>
      <c r="G213" s="300"/>
      <c r="H213" s="300"/>
    </row>
    <row r="214" spans="3:8" ht="26">
      <c r="C214" s="303" t="s">
        <v>469</v>
      </c>
      <c r="D214" s="300"/>
      <c r="E214" s="300"/>
      <c r="F214" s="300"/>
      <c r="G214" s="300"/>
      <c r="H214" s="300"/>
    </row>
    <row r="215" spans="3:8" ht="26">
      <c r="C215" s="303" t="s">
        <v>470</v>
      </c>
      <c r="D215" s="300"/>
      <c r="E215" s="300"/>
      <c r="F215" s="300"/>
      <c r="G215" s="300"/>
      <c r="H215" s="300"/>
    </row>
    <row r="216" spans="3:8">
      <c r="C216" s="303" t="s">
        <v>473</v>
      </c>
      <c r="D216" s="300"/>
      <c r="E216" s="300"/>
      <c r="F216" s="300"/>
      <c r="G216" s="300"/>
      <c r="H216" s="300"/>
    </row>
    <row r="217" spans="3:8">
      <c r="C217" s="303"/>
      <c r="D217" s="300"/>
      <c r="E217" s="300"/>
      <c r="F217" s="300"/>
      <c r="G217" s="300"/>
      <c r="H217" s="300"/>
    </row>
    <row r="218" spans="3:8">
      <c r="C218" s="314" t="s">
        <v>175</v>
      </c>
      <c r="D218" s="300"/>
      <c r="E218" s="300"/>
      <c r="F218" s="300"/>
      <c r="G218" s="300"/>
      <c r="H218" s="300"/>
    </row>
    <row r="219" spans="3:8">
      <c r="C219" s="303"/>
      <c r="D219" s="300"/>
      <c r="E219" s="300"/>
      <c r="F219" s="300"/>
      <c r="G219" s="300"/>
      <c r="H219" s="300"/>
    </row>
    <row r="220" spans="3:8">
      <c r="C220" s="307" t="s">
        <v>176</v>
      </c>
      <c r="D220" s="300"/>
      <c r="E220" s="300"/>
      <c r="F220" s="300"/>
      <c r="G220" s="300"/>
      <c r="H220" s="300"/>
    </row>
    <row r="221" spans="3:8">
      <c r="C221" s="302" t="s">
        <v>177</v>
      </c>
      <c r="D221" s="300"/>
      <c r="E221" s="300"/>
      <c r="F221" s="300"/>
      <c r="G221" s="300"/>
      <c r="H221" s="300"/>
    </row>
    <row r="222" spans="3:8">
      <c r="C222" s="302" t="s">
        <v>178</v>
      </c>
      <c r="D222" s="300"/>
      <c r="E222" s="300"/>
      <c r="F222" s="300"/>
      <c r="G222" s="300"/>
      <c r="H222" s="300"/>
    </row>
    <row r="223" spans="3:8">
      <c r="C223" s="302" t="s">
        <v>179</v>
      </c>
      <c r="D223" s="300"/>
      <c r="E223" s="300"/>
      <c r="F223" s="300"/>
      <c r="G223" s="300"/>
      <c r="H223" s="300"/>
    </row>
    <row r="224" spans="3:8">
      <c r="C224" s="302" t="s">
        <v>180</v>
      </c>
      <c r="D224" s="300"/>
      <c r="E224" s="300"/>
      <c r="F224" s="300"/>
      <c r="G224" s="300"/>
      <c r="H224" s="300"/>
    </row>
    <row r="225" spans="3:8">
      <c r="C225" s="302" t="s">
        <v>181</v>
      </c>
      <c r="D225" s="300"/>
      <c r="E225" s="300"/>
      <c r="F225" s="300"/>
      <c r="G225" s="300"/>
      <c r="H225" s="300"/>
    </row>
    <row r="226" spans="3:8">
      <c r="C226" s="302" t="s">
        <v>182</v>
      </c>
      <c r="D226" s="300"/>
      <c r="E226" s="300"/>
      <c r="F226" s="300"/>
      <c r="G226" s="300"/>
      <c r="H226" s="300"/>
    </row>
    <row r="227" spans="3:8">
      <c r="C227" s="302" t="s">
        <v>183</v>
      </c>
      <c r="D227" s="300"/>
      <c r="E227" s="300"/>
      <c r="F227" s="300"/>
      <c r="G227" s="300"/>
      <c r="H227" s="300"/>
    </row>
    <row r="228" spans="3:8">
      <c r="C228" s="302" t="s">
        <v>184</v>
      </c>
      <c r="D228" s="300"/>
      <c r="E228" s="300"/>
      <c r="F228" s="300"/>
      <c r="G228" s="300"/>
      <c r="H228" s="300"/>
    </row>
    <row r="229" spans="3:8">
      <c r="C229" s="302" t="s">
        <v>185</v>
      </c>
      <c r="D229" s="300"/>
      <c r="E229" s="300"/>
      <c r="F229" s="300"/>
      <c r="G229" s="300"/>
      <c r="H229" s="300"/>
    </row>
    <row r="230" spans="3:8">
      <c r="C230" s="302" t="s">
        <v>186</v>
      </c>
      <c r="D230" s="300"/>
      <c r="E230" s="300"/>
      <c r="F230" s="300"/>
      <c r="G230" s="300"/>
      <c r="H230" s="300"/>
    </row>
    <row r="231" spans="3:8" ht="26">
      <c r="C231" s="302" t="s">
        <v>187</v>
      </c>
      <c r="D231" s="300"/>
      <c r="E231" s="300"/>
      <c r="F231" s="300"/>
      <c r="G231" s="300"/>
      <c r="H231" s="300"/>
    </row>
    <row r="232" spans="3:8">
      <c r="C232" s="302" t="s">
        <v>188</v>
      </c>
      <c r="D232" s="300"/>
      <c r="E232" s="300"/>
      <c r="F232" s="300"/>
      <c r="G232" s="300"/>
      <c r="H232" s="300"/>
    </row>
    <row r="233" spans="3:8">
      <c r="C233" s="302" t="s">
        <v>189</v>
      </c>
      <c r="D233" s="300"/>
      <c r="E233" s="300"/>
      <c r="F233" s="300"/>
      <c r="G233" s="300"/>
      <c r="H233" s="300"/>
    </row>
    <row r="234" spans="3:8" ht="52">
      <c r="C234" s="302" t="s">
        <v>190</v>
      </c>
      <c r="D234" s="300"/>
      <c r="E234" s="300"/>
      <c r="F234" s="300"/>
      <c r="G234" s="300"/>
      <c r="H234" s="300"/>
    </row>
    <row r="235" spans="3:8">
      <c r="C235" s="302" t="s">
        <v>474</v>
      </c>
      <c r="D235" s="300"/>
      <c r="E235" s="300"/>
      <c r="F235" s="300"/>
      <c r="G235" s="300"/>
      <c r="H235" s="300"/>
    </row>
    <row r="236" spans="3:8">
      <c r="C236" s="302" t="s">
        <v>475</v>
      </c>
      <c r="D236" s="300"/>
      <c r="E236" s="300"/>
      <c r="F236" s="300"/>
      <c r="G236" s="300"/>
      <c r="H236" s="300"/>
    </row>
    <row r="237" spans="3:8" ht="26">
      <c r="C237" s="302" t="s">
        <v>476</v>
      </c>
      <c r="D237" s="300"/>
      <c r="E237" s="300"/>
      <c r="F237" s="300"/>
      <c r="G237" s="300"/>
      <c r="H237" s="300"/>
    </row>
    <row r="238" spans="3:8">
      <c r="C238" s="302" t="s">
        <v>477</v>
      </c>
      <c r="D238" s="300"/>
      <c r="E238" s="300"/>
      <c r="F238" s="300"/>
      <c r="G238" s="300"/>
      <c r="H238" s="300"/>
    </row>
    <row r="239" spans="3:8" ht="39">
      <c r="C239" s="302" t="s">
        <v>478</v>
      </c>
      <c r="D239" s="300"/>
      <c r="E239" s="300"/>
      <c r="F239" s="300"/>
      <c r="G239" s="300"/>
      <c r="H239" s="300"/>
    </row>
    <row r="240" spans="3:8">
      <c r="C240" s="302"/>
      <c r="D240" s="300"/>
      <c r="E240" s="300"/>
      <c r="F240" s="300"/>
      <c r="G240" s="300"/>
      <c r="H240" s="300"/>
    </row>
    <row r="241" spans="3:8">
      <c r="C241" s="314" t="s">
        <v>175</v>
      </c>
      <c r="D241" s="300"/>
      <c r="E241" s="300"/>
      <c r="F241" s="300"/>
      <c r="G241" s="300"/>
      <c r="H241" s="300"/>
    </row>
    <row r="242" spans="3:8">
      <c r="C242" s="302"/>
      <c r="D242" s="300"/>
      <c r="E242" s="300"/>
      <c r="F242" s="300"/>
      <c r="G242" s="300"/>
      <c r="H242" s="300"/>
    </row>
    <row r="243" spans="3:8" ht="26">
      <c r="C243" s="302" t="s">
        <v>479</v>
      </c>
      <c r="D243" s="300"/>
      <c r="E243" s="300"/>
      <c r="F243" s="300"/>
      <c r="G243" s="300"/>
      <c r="H243" s="300"/>
    </row>
    <row r="244" spans="3:8" ht="26">
      <c r="C244" s="302" t="s">
        <v>480</v>
      </c>
      <c r="D244" s="300"/>
      <c r="E244" s="300"/>
      <c r="F244" s="300"/>
      <c r="G244" s="300"/>
      <c r="H244" s="300"/>
    </row>
    <row r="245" spans="3:8">
      <c r="C245" s="302"/>
      <c r="D245" s="300"/>
      <c r="E245" s="300"/>
      <c r="F245" s="300"/>
      <c r="G245" s="300"/>
      <c r="H245" s="300"/>
    </row>
    <row r="246" spans="3:8">
      <c r="C246" s="302"/>
      <c r="D246" s="300"/>
      <c r="E246" s="300"/>
      <c r="F246" s="300"/>
      <c r="G246" s="300"/>
      <c r="H246" s="300"/>
    </row>
    <row r="247" spans="3:8">
      <c r="C247" s="302"/>
      <c r="D247" s="300"/>
      <c r="E247" s="300"/>
      <c r="F247" s="300"/>
      <c r="G247" s="300"/>
      <c r="H247" s="300"/>
    </row>
    <row r="248" spans="3:8">
      <c r="C248" s="302"/>
      <c r="D248" s="300"/>
      <c r="E248" s="300"/>
      <c r="F248" s="300"/>
      <c r="G248" s="300"/>
      <c r="H248" s="300"/>
    </row>
    <row r="249" spans="3:8">
      <c r="C249" s="302"/>
      <c r="D249" s="300"/>
      <c r="E249" s="300"/>
      <c r="F249" s="300"/>
      <c r="G249" s="300"/>
      <c r="H249" s="300"/>
    </row>
    <row r="250" spans="3:8">
      <c r="C250" s="302"/>
      <c r="D250" s="300"/>
      <c r="E250" s="300"/>
      <c r="F250" s="300"/>
      <c r="G250" s="300"/>
      <c r="H250" s="300"/>
    </row>
    <row r="251" spans="3:8">
      <c r="C251" s="302"/>
      <c r="D251" s="300"/>
      <c r="E251" s="300"/>
      <c r="F251" s="300"/>
      <c r="G251" s="300"/>
      <c r="H251" s="300"/>
    </row>
    <row r="252" spans="3:8">
      <c r="C252" s="302"/>
      <c r="D252" s="300"/>
      <c r="E252" s="300"/>
      <c r="F252" s="300"/>
      <c r="G252" s="300"/>
      <c r="H252" s="300"/>
    </row>
    <row r="253" spans="3:8">
      <c r="C253" s="302"/>
      <c r="D253" s="300"/>
      <c r="E253" s="300"/>
      <c r="F253" s="300"/>
      <c r="G253" s="300"/>
      <c r="H253" s="300"/>
    </row>
    <row r="254" spans="3:8" ht="13.5" thickBot="1">
      <c r="C254" s="313" t="s">
        <v>508</v>
      </c>
      <c r="D254" s="300"/>
      <c r="E254" s="300"/>
      <c r="F254" s="300"/>
      <c r="G254" s="300"/>
      <c r="H254" s="300"/>
    </row>
    <row r="255" spans="3:8" ht="13.5" thickTop="1">
      <c r="C255" s="314" t="s">
        <v>471</v>
      </c>
      <c r="D255" s="300"/>
      <c r="E255" s="300"/>
      <c r="F255" s="300"/>
      <c r="G255" s="300"/>
      <c r="H255" s="300"/>
    </row>
    <row r="256" spans="3:8" ht="26">
      <c r="C256" s="303" t="s">
        <v>472</v>
      </c>
      <c r="D256" s="300"/>
      <c r="E256" s="300"/>
      <c r="F256" s="300"/>
      <c r="G256" s="300"/>
      <c r="H256" s="300"/>
    </row>
    <row r="257" spans="3:8">
      <c r="C257" s="303" t="s">
        <v>447</v>
      </c>
      <c r="D257" s="300"/>
      <c r="E257" s="300"/>
      <c r="F257" s="300"/>
      <c r="G257" s="300"/>
      <c r="H257" s="300"/>
    </row>
    <row r="258" spans="3:8">
      <c r="C258" s="303" t="s">
        <v>448</v>
      </c>
      <c r="D258" s="300"/>
      <c r="E258" s="300"/>
      <c r="F258" s="300"/>
      <c r="G258" s="300"/>
      <c r="H258" s="300"/>
    </row>
    <row r="259" spans="3:8">
      <c r="C259" s="303" t="s">
        <v>437</v>
      </c>
      <c r="D259" s="300"/>
      <c r="E259" s="300"/>
      <c r="F259" s="300"/>
      <c r="G259" s="300"/>
      <c r="H259" s="300"/>
    </row>
    <row r="260" spans="3:8" ht="26">
      <c r="C260" s="303" t="s">
        <v>438</v>
      </c>
      <c r="D260" s="300"/>
      <c r="E260" s="300"/>
      <c r="F260" s="300"/>
      <c r="G260" s="300"/>
      <c r="H260" s="300"/>
    </row>
    <row r="261" spans="3:8">
      <c r="C261" s="303" t="s">
        <v>439</v>
      </c>
      <c r="D261" s="300"/>
      <c r="E261" s="300"/>
      <c r="F261" s="300"/>
      <c r="G261" s="300"/>
      <c r="H261" s="300"/>
    </row>
    <row r="262" spans="3:8" ht="26">
      <c r="C262" s="303" t="s">
        <v>440</v>
      </c>
      <c r="D262" s="300"/>
      <c r="E262" s="300"/>
      <c r="F262" s="300"/>
      <c r="G262" s="300"/>
      <c r="H262" s="300"/>
    </row>
    <row r="263" spans="3:8" ht="39">
      <c r="C263" s="307" t="s">
        <v>22</v>
      </c>
      <c r="D263" s="300"/>
      <c r="E263" s="300"/>
      <c r="F263" s="300"/>
      <c r="G263" s="300"/>
      <c r="H263" s="300"/>
    </row>
    <row r="264" spans="3:8">
      <c r="C264" s="307"/>
      <c r="D264" s="300"/>
      <c r="E264" s="300"/>
      <c r="F264" s="300"/>
      <c r="G264" s="300"/>
      <c r="H264" s="300"/>
    </row>
    <row r="265" spans="3:8">
      <c r="C265" s="307"/>
      <c r="D265" s="300"/>
      <c r="E265" s="300"/>
      <c r="F265" s="300"/>
      <c r="G265" s="300"/>
      <c r="H265" s="300"/>
    </row>
    <row r="266" spans="3:8">
      <c r="C266" s="307"/>
      <c r="D266" s="300"/>
      <c r="E266" s="300"/>
      <c r="F266" s="300"/>
      <c r="G266" s="300"/>
      <c r="H266" s="300"/>
    </row>
    <row r="267" spans="3:8">
      <c r="C267" s="307"/>
      <c r="D267" s="300"/>
      <c r="E267" s="300"/>
      <c r="F267" s="300"/>
      <c r="G267" s="300"/>
      <c r="H267" s="300"/>
    </row>
    <row r="268" spans="3:8">
      <c r="C268" s="307"/>
      <c r="D268" s="300"/>
      <c r="E268" s="300"/>
      <c r="F268" s="300"/>
      <c r="G268" s="300"/>
      <c r="H268" s="300"/>
    </row>
    <row r="269" spans="3:8">
      <c r="C269" s="307"/>
      <c r="D269" s="300"/>
      <c r="E269" s="300"/>
      <c r="F269" s="300"/>
      <c r="G269" s="300"/>
      <c r="H269" s="300"/>
    </row>
    <row r="270" spans="3:8">
      <c r="C270" s="307"/>
      <c r="D270" s="300"/>
      <c r="E270" s="300"/>
      <c r="F270" s="300"/>
      <c r="G270" s="300"/>
      <c r="H270" s="300"/>
    </row>
    <row r="271" spans="3:8">
      <c r="C271" s="307"/>
      <c r="D271" s="300"/>
      <c r="E271" s="300"/>
      <c r="F271" s="300"/>
      <c r="G271" s="300"/>
      <c r="H271" s="300"/>
    </row>
    <row r="272" spans="3:8">
      <c r="C272" s="307"/>
      <c r="D272" s="300"/>
      <c r="E272" s="300"/>
      <c r="F272" s="300"/>
      <c r="G272" s="300"/>
      <c r="H272" s="300"/>
    </row>
    <row r="273" spans="3:8">
      <c r="C273" s="307"/>
      <c r="D273" s="300"/>
      <c r="E273" s="300"/>
      <c r="F273" s="300"/>
      <c r="G273" s="300"/>
      <c r="H273" s="300"/>
    </row>
    <row r="274" spans="3:8">
      <c r="C274" s="307"/>
      <c r="D274" s="300"/>
      <c r="E274" s="300"/>
      <c r="F274" s="300"/>
      <c r="G274" s="300"/>
      <c r="H274" s="300"/>
    </row>
    <row r="275" spans="3:8">
      <c r="C275" s="307"/>
      <c r="D275" s="300"/>
      <c r="E275" s="300"/>
      <c r="F275" s="300"/>
      <c r="G275" s="300"/>
      <c r="H275" s="300"/>
    </row>
    <row r="276" spans="3:8">
      <c r="C276" s="307"/>
      <c r="D276" s="300"/>
      <c r="E276" s="300"/>
      <c r="F276" s="300"/>
      <c r="G276" s="300"/>
      <c r="H276" s="300"/>
    </row>
    <row r="277" spans="3:8">
      <c r="C277" s="307"/>
      <c r="D277" s="300"/>
      <c r="E277" s="300"/>
      <c r="F277" s="300"/>
      <c r="G277" s="300"/>
      <c r="H277" s="300"/>
    </row>
    <row r="278" spans="3:8">
      <c r="C278" s="307"/>
      <c r="D278" s="300"/>
      <c r="E278" s="300"/>
      <c r="F278" s="300"/>
      <c r="G278" s="300"/>
      <c r="H278" s="300"/>
    </row>
    <row r="279" spans="3:8">
      <c r="C279" s="307"/>
      <c r="D279" s="300"/>
      <c r="E279" s="300"/>
      <c r="F279" s="300"/>
      <c r="G279" s="300"/>
      <c r="H279" s="300"/>
    </row>
    <row r="280" spans="3:8">
      <c r="C280" s="307"/>
      <c r="D280" s="300"/>
      <c r="E280" s="300"/>
      <c r="F280" s="300"/>
      <c r="G280" s="300"/>
      <c r="H280" s="300"/>
    </row>
    <row r="281" spans="3:8">
      <c r="C281" s="307"/>
      <c r="D281" s="300"/>
      <c r="E281" s="300"/>
      <c r="F281" s="300"/>
      <c r="G281" s="300"/>
      <c r="H281" s="300"/>
    </row>
    <row r="282" spans="3:8">
      <c r="C282" s="307"/>
      <c r="D282" s="300"/>
      <c r="E282" s="300"/>
      <c r="F282" s="300"/>
      <c r="G282" s="300"/>
      <c r="H282" s="300"/>
    </row>
    <row r="283" spans="3:8">
      <c r="C283" s="307"/>
      <c r="D283" s="300"/>
      <c r="E283" s="300"/>
      <c r="F283" s="300"/>
      <c r="G283" s="300"/>
      <c r="H283" s="300"/>
    </row>
    <row r="284" spans="3:8">
      <c r="C284" s="307"/>
      <c r="D284" s="300"/>
      <c r="E284" s="300"/>
      <c r="F284" s="300"/>
      <c r="G284" s="300"/>
      <c r="H284" s="300"/>
    </row>
    <row r="285" spans="3:8">
      <c r="C285" s="307"/>
      <c r="D285" s="300"/>
      <c r="E285" s="300"/>
      <c r="F285" s="300"/>
      <c r="G285" s="300"/>
      <c r="H285" s="300"/>
    </row>
    <row r="286" spans="3:8">
      <c r="C286" s="307"/>
      <c r="D286" s="300"/>
      <c r="E286" s="300"/>
      <c r="F286" s="300"/>
      <c r="G286" s="300"/>
      <c r="H286" s="300"/>
    </row>
    <row r="287" spans="3:8">
      <c r="C287" s="307"/>
      <c r="D287" s="300"/>
      <c r="E287" s="300"/>
      <c r="F287" s="300"/>
      <c r="G287" s="300"/>
      <c r="H287" s="300"/>
    </row>
    <row r="288" spans="3:8">
      <c r="C288" s="307"/>
      <c r="D288" s="300"/>
      <c r="E288" s="300"/>
      <c r="F288" s="300"/>
      <c r="G288" s="300"/>
      <c r="H288" s="300"/>
    </row>
    <row r="289" spans="3:8">
      <c r="C289" s="307"/>
      <c r="D289" s="300"/>
      <c r="E289" s="300"/>
      <c r="F289" s="300"/>
      <c r="G289" s="300"/>
      <c r="H289" s="300"/>
    </row>
    <row r="290" spans="3:8">
      <c r="C290" s="307"/>
      <c r="D290" s="300"/>
      <c r="E290" s="300"/>
      <c r="F290" s="300"/>
      <c r="G290" s="300"/>
      <c r="H290" s="300"/>
    </row>
    <row r="291" spans="3:8">
      <c r="C291" s="307"/>
      <c r="D291" s="300"/>
      <c r="E291" s="300"/>
      <c r="F291" s="300"/>
      <c r="G291" s="300"/>
      <c r="H291" s="300"/>
    </row>
    <row r="292" spans="3:8">
      <c r="C292" s="307"/>
      <c r="D292" s="300"/>
      <c r="E292" s="300"/>
      <c r="F292" s="300"/>
      <c r="G292" s="300"/>
      <c r="H292" s="300"/>
    </row>
    <row r="293" spans="3:8">
      <c r="C293" s="307"/>
      <c r="D293" s="300"/>
      <c r="E293" s="300"/>
      <c r="F293" s="300"/>
      <c r="G293" s="300"/>
      <c r="H293" s="300"/>
    </row>
    <row r="294" spans="3:8">
      <c r="C294" s="307"/>
      <c r="D294" s="300"/>
      <c r="E294" s="300"/>
      <c r="F294" s="300"/>
      <c r="G294" s="300"/>
      <c r="H294" s="300"/>
    </row>
    <row r="295" spans="3:8">
      <c r="C295" s="307"/>
      <c r="D295" s="300"/>
      <c r="E295" s="300"/>
      <c r="F295" s="300"/>
      <c r="G295" s="300"/>
      <c r="H295" s="300"/>
    </row>
    <row r="296" spans="3:8">
      <c r="C296" s="307"/>
      <c r="D296" s="300"/>
      <c r="E296" s="300"/>
      <c r="F296" s="300"/>
      <c r="G296" s="300"/>
      <c r="H296" s="300"/>
    </row>
    <row r="297" spans="3:8">
      <c r="C297" s="307"/>
      <c r="D297" s="300"/>
      <c r="E297" s="300"/>
      <c r="F297" s="300"/>
      <c r="G297" s="300"/>
      <c r="H297" s="300"/>
    </row>
    <row r="298" spans="3:8">
      <c r="C298" s="307"/>
      <c r="D298" s="300"/>
      <c r="E298" s="300"/>
      <c r="F298" s="300"/>
      <c r="G298" s="300"/>
      <c r="H298" s="300"/>
    </row>
    <row r="299" spans="3:8">
      <c r="C299" s="307"/>
      <c r="D299" s="300"/>
      <c r="E299" s="300"/>
      <c r="F299" s="300"/>
      <c r="G299" s="300"/>
      <c r="H299" s="300"/>
    </row>
    <row r="300" spans="3:8">
      <c r="C300" s="307"/>
      <c r="D300" s="300"/>
      <c r="E300" s="300"/>
      <c r="F300" s="300"/>
      <c r="G300" s="300"/>
      <c r="H300" s="300"/>
    </row>
    <row r="301" spans="3:8">
      <c r="C301" s="307"/>
      <c r="D301" s="300"/>
      <c r="E301" s="300"/>
      <c r="F301" s="300"/>
      <c r="G301" s="300"/>
      <c r="H301" s="300"/>
    </row>
    <row r="302" spans="3:8">
      <c r="C302" s="307"/>
      <c r="D302" s="300"/>
      <c r="E302" s="300"/>
      <c r="F302" s="300"/>
      <c r="G302" s="300"/>
      <c r="H302" s="300"/>
    </row>
    <row r="303" spans="3:8">
      <c r="C303" s="307"/>
      <c r="D303" s="300"/>
      <c r="E303" s="300"/>
      <c r="F303" s="300"/>
      <c r="G303" s="300"/>
      <c r="H303" s="300"/>
    </row>
    <row r="304" spans="3:8">
      <c r="C304" s="307"/>
      <c r="D304" s="300"/>
      <c r="E304" s="300"/>
      <c r="F304" s="300"/>
      <c r="G304" s="300"/>
      <c r="H304" s="300"/>
    </row>
    <row r="305" spans="3:8">
      <c r="C305" s="307"/>
      <c r="D305" s="300"/>
      <c r="E305" s="300"/>
      <c r="F305" s="300"/>
      <c r="G305" s="300"/>
      <c r="H305" s="300"/>
    </row>
    <row r="306" spans="3:8">
      <c r="C306" s="302"/>
      <c r="D306" s="300"/>
      <c r="E306" s="300"/>
      <c r="F306" s="300"/>
      <c r="G306" s="300"/>
      <c r="H306" s="300"/>
    </row>
    <row r="307" spans="3:8" ht="13.5" thickBot="1">
      <c r="C307" s="313" t="s">
        <v>509</v>
      </c>
      <c r="D307" s="300"/>
      <c r="E307" s="300"/>
      <c r="F307" s="300"/>
      <c r="G307" s="300"/>
      <c r="H307" s="300"/>
    </row>
    <row r="308" spans="3:8" ht="13.5" thickTop="1">
      <c r="C308" s="314" t="s">
        <v>436</v>
      </c>
      <c r="D308" s="300"/>
      <c r="E308" s="300"/>
      <c r="F308" s="300"/>
      <c r="G308" s="300"/>
      <c r="H308" s="300"/>
    </row>
    <row r="309" spans="3:8">
      <c r="C309" s="302"/>
      <c r="D309" s="300"/>
      <c r="E309" s="300"/>
      <c r="F309" s="300"/>
      <c r="G309" s="300"/>
      <c r="H309" s="300"/>
    </row>
    <row r="310" spans="3:8" ht="39">
      <c r="C310" s="303" t="s">
        <v>441</v>
      </c>
      <c r="D310" s="300"/>
      <c r="E310" s="300"/>
      <c r="F310" s="300"/>
      <c r="G310" s="300"/>
      <c r="H310" s="300"/>
    </row>
    <row r="311" spans="3:8">
      <c r="C311" s="303" t="s">
        <v>442</v>
      </c>
      <c r="D311" s="300"/>
      <c r="E311" s="300"/>
      <c r="F311" s="300"/>
      <c r="G311" s="300"/>
      <c r="H311" s="300"/>
    </row>
    <row r="312" spans="3:8">
      <c r="C312" s="303" t="s">
        <v>443</v>
      </c>
      <c r="D312" s="300"/>
      <c r="E312" s="300"/>
      <c r="F312" s="300"/>
      <c r="G312" s="300"/>
      <c r="H312" s="300"/>
    </row>
    <row r="313" spans="3:8" ht="26">
      <c r="C313" s="303" t="s">
        <v>444</v>
      </c>
      <c r="D313" s="300"/>
      <c r="E313" s="300"/>
      <c r="F313" s="300"/>
      <c r="G313" s="300"/>
      <c r="H313" s="300"/>
    </row>
    <row r="314" spans="3:8" ht="91">
      <c r="C314" s="303" t="s">
        <v>445</v>
      </c>
      <c r="D314" s="300"/>
      <c r="E314" s="300"/>
      <c r="F314" s="300"/>
      <c r="G314" s="300"/>
      <c r="H314" s="300"/>
    </row>
    <row r="315" spans="3:8" ht="26">
      <c r="C315" s="303" t="s">
        <v>446</v>
      </c>
      <c r="D315" s="300"/>
      <c r="E315" s="300"/>
      <c r="F315" s="300"/>
      <c r="G315" s="300"/>
      <c r="H315" s="300"/>
    </row>
    <row r="316" spans="3:8">
      <c r="C316" s="308"/>
      <c r="D316" s="300"/>
      <c r="E316" s="300"/>
      <c r="F316" s="300"/>
      <c r="G316" s="300"/>
      <c r="H316" s="300"/>
    </row>
    <row r="317" spans="3:8">
      <c r="C317" s="314" t="s">
        <v>435</v>
      </c>
      <c r="D317" s="300"/>
      <c r="E317" s="300"/>
      <c r="F317" s="300"/>
      <c r="G317" s="300"/>
      <c r="H317" s="300"/>
    </row>
    <row r="318" spans="3:8">
      <c r="C318" s="308"/>
      <c r="D318" s="300"/>
      <c r="E318" s="300"/>
      <c r="F318" s="300"/>
      <c r="G318" s="300"/>
      <c r="H318" s="300"/>
    </row>
    <row r="319" spans="3:8">
      <c r="C319" s="307" t="s">
        <v>191</v>
      </c>
      <c r="D319" s="300"/>
      <c r="E319" s="300"/>
      <c r="F319" s="300"/>
      <c r="G319" s="300"/>
      <c r="H319" s="300"/>
    </row>
    <row r="320" spans="3:8">
      <c r="C320" s="302" t="s">
        <v>177</v>
      </c>
      <c r="D320" s="300"/>
      <c r="E320" s="300"/>
      <c r="F320" s="300"/>
      <c r="G320" s="300"/>
      <c r="H320" s="300"/>
    </row>
    <row r="321" spans="3:8">
      <c r="C321" s="302" t="s">
        <v>178</v>
      </c>
      <c r="D321" s="300"/>
      <c r="E321" s="300"/>
      <c r="F321" s="300"/>
      <c r="G321" s="300"/>
      <c r="H321" s="300"/>
    </row>
    <row r="322" spans="3:8">
      <c r="C322" s="302" t="s">
        <v>179</v>
      </c>
      <c r="D322" s="300"/>
      <c r="E322" s="300"/>
      <c r="F322" s="300"/>
      <c r="G322" s="300"/>
      <c r="H322" s="300"/>
    </row>
    <row r="323" spans="3:8">
      <c r="C323" s="302" t="s">
        <v>192</v>
      </c>
      <c r="D323" s="300"/>
      <c r="E323" s="300"/>
      <c r="F323" s="300"/>
      <c r="G323" s="300"/>
      <c r="H323" s="300"/>
    </row>
    <row r="324" spans="3:8">
      <c r="C324" s="302" t="s">
        <v>193</v>
      </c>
      <c r="D324" s="300"/>
      <c r="E324" s="300"/>
      <c r="F324" s="300"/>
      <c r="G324" s="300"/>
      <c r="H324" s="300"/>
    </row>
    <row r="325" spans="3:8">
      <c r="C325" s="302" t="s">
        <v>194</v>
      </c>
      <c r="D325" s="300"/>
      <c r="E325" s="300"/>
      <c r="F325" s="300"/>
      <c r="G325" s="300"/>
      <c r="H325" s="300"/>
    </row>
    <row r="326" spans="3:8">
      <c r="C326" s="302" t="s">
        <v>195</v>
      </c>
      <c r="D326" s="300"/>
      <c r="E326" s="300"/>
      <c r="F326" s="300"/>
      <c r="G326" s="300"/>
      <c r="H326" s="300"/>
    </row>
    <row r="327" spans="3:8">
      <c r="C327" s="302" t="s">
        <v>196</v>
      </c>
      <c r="D327" s="300"/>
      <c r="E327" s="300"/>
      <c r="F327" s="300"/>
      <c r="G327" s="300"/>
      <c r="H327" s="300"/>
    </row>
    <row r="328" spans="3:8">
      <c r="C328" s="302" t="s">
        <v>197</v>
      </c>
      <c r="D328" s="300"/>
      <c r="E328" s="300"/>
      <c r="F328" s="300"/>
      <c r="G328" s="300"/>
      <c r="H328" s="300"/>
    </row>
    <row r="329" spans="3:8">
      <c r="C329" s="302" t="s">
        <v>198</v>
      </c>
      <c r="D329" s="300"/>
      <c r="E329" s="300"/>
      <c r="F329" s="300"/>
      <c r="G329" s="300"/>
      <c r="H329" s="300"/>
    </row>
    <row r="330" spans="3:8">
      <c r="C330" s="302" t="s">
        <v>199</v>
      </c>
      <c r="D330" s="300"/>
      <c r="E330" s="300"/>
      <c r="F330" s="300"/>
      <c r="G330" s="300"/>
      <c r="H330" s="300"/>
    </row>
    <row r="331" spans="3:8">
      <c r="C331" s="302" t="s">
        <v>200</v>
      </c>
      <c r="D331" s="300"/>
      <c r="E331" s="300"/>
      <c r="F331" s="300"/>
      <c r="G331" s="300"/>
      <c r="H331" s="300"/>
    </row>
    <row r="332" spans="3:8">
      <c r="C332" s="302" t="s">
        <v>201</v>
      </c>
      <c r="D332" s="300"/>
      <c r="E332" s="300"/>
      <c r="F332" s="300"/>
      <c r="G332" s="300"/>
      <c r="H332" s="300"/>
    </row>
    <row r="333" spans="3:8" ht="26">
      <c r="C333" s="302" t="s">
        <v>202</v>
      </c>
      <c r="D333" s="300"/>
      <c r="E333" s="300"/>
      <c r="F333" s="300"/>
      <c r="G333" s="300"/>
      <c r="H333" s="300"/>
    </row>
    <row r="334" spans="3:8">
      <c r="C334" s="302" t="s">
        <v>203</v>
      </c>
      <c r="D334" s="300"/>
      <c r="E334" s="300"/>
      <c r="F334" s="300"/>
      <c r="G334" s="300"/>
      <c r="H334" s="300"/>
    </row>
    <row r="335" spans="3:8" ht="26">
      <c r="C335" s="302" t="s">
        <v>204</v>
      </c>
      <c r="D335" s="300"/>
      <c r="E335" s="300"/>
      <c r="F335" s="300"/>
      <c r="G335" s="300"/>
      <c r="H335" s="300"/>
    </row>
    <row r="336" spans="3:8">
      <c r="C336" s="302"/>
      <c r="D336" s="300"/>
      <c r="E336" s="300"/>
      <c r="F336" s="300"/>
      <c r="G336" s="300"/>
      <c r="H336" s="300"/>
    </row>
    <row r="337" spans="3:8">
      <c r="C337" s="314" t="s">
        <v>435</v>
      </c>
      <c r="D337" s="300"/>
      <c r="E337" s="300"/>
      <c r="F337" s="300"/>
      <c r="G337" s="300"/>
      <c r="H337" s="300"/>
    </row>
    <row r="338" spans="3:8">
      <c r="C338" s="302"/>
      <c r="D338" s="300"/>
      <c r="E338" s="300"/>
      <c r="F338" s="300"/>
      <c r="G338" s="300"/>
      <c r="H338" s="300"/>
    </row>
    <row r="339" spans="3:8" s="309" customFormat="1" ht="26">
      <c r="C339" s="310" t="s">
        <v>205</v>
      </c>
      <c r="D339" s="300"/>
      <c r="E339" s="300"/>
      <c r="F339" s="300"/>
      <c r="G339" s="300"/>
      <c r="H339" s="300"/>
    </row>
    <row r="340" spans="3:8" s="309" customFormat="1">
      <c r="C340" s="310" t="s">
        <v>449</v>
      </c>
      <c r="D340" s="300"/>
      <c r="E340" s="300"/>
      <c r="F340" s="300"/>
      <c r="G340" s="300"/>
      <c r="H340" s="300"/>
    </row>
    <row r="341" spans="3:8" s="309" customFormat="1" ht="26">
      <c r="C341" s="310" t="s">
        <v>450</v>
      </c>
      <c r="D341" s="300"/>
      <c r="E341" s="300"/>
      <c r="F341" s="300"/>
      <c r="G341" s="300"/>
      <c r="H341" s="300"/>
    </row>
    <row r="342" spans="3:8" s="309" customFormat="1" ht="39">
      <c r="C342" s="310" t="s">
        <v>451</v>
      </c>
      <c r="D342" s="300"/>
      <c r="E342" s="300"/>
      <c r="F342" s="300"/>
      <c r="G342" s="300"/>
      <c r="H342" s="300"/>
    </row>
    <row r="343" spans="3:8" s="309" customFormat="1">
      <c r="C343" s="303" t="s">
        <v>452</v>
      </c>
      <c r="D343" s="300"/>
      <c r="E343" s="300"/>
      <c r="F343" s="300"/>
      <c r="G343" s="300"/>
      <c r="H343" s="300"/>
    </row>
    <row r="344" spans="3:8" s="309" customFormat="1">
      <c r="C344" s="303" t="s">
        <v>453</v>
      </c>
      <c r="D344" s="300"/>
      <c r="E344" s="300"/>
      <c r="F344" s="300"/>
      <c r="G344" s="300"/>
      <c r="H344" s="300"/>
    </row>
    <row r="345" spans="3:8" s="309" customFormat="1">
      <c r="C345" s="303" t="s">
        <v>454</v>
      </c>
      <c r="D345" s="300"/>
      <c r="E345" s="300"/>
      <c r="F345" s="300"/>
      <c r="G345" s="300"/>
      <c r="H345" s="300"/>
    </row>
    <row r="346" spans="3:8" s="309" customFormat="1">
      <c r="C346" s="303" t="s">
        <v>455</v>
      </c>
      <c r="D346" s="300"/>
      <c r="E346" s="300"/>
      <c r="F346" s="300"/>
      <c r="G346" s="300"/>
      <c r="H346" s="300"/>
    </row>
    <row r="347" spans="3:8" s="309" customFormat="1">
      <c r="C347" s="303" t="s">
        <v>456</v>
      </c>
      <c r="D347" s="300"/>
      <c r="E347" s="300"/>
      <c r="F347" s="300"/>
      <c r="G347" s="300"/>
      <c r="H347" s="300"/>
    </row>
    <row r="348" spans="3:8" s="309" customFormat="1">
      <c r="C348" s="303" t="s">
        <v>457</v>
      </c>
      <c r="D348" s="300"/>
      <c r="E348" s="300"/>
      <c r="F348" s="300"/>
      <c r="G348" s="300"/>
      <c r="H348" s="300"/>
    </row>
    <row r="349" spans="3:8" s="309" customFormat="1">
      <c r="C349" s="303" t="s">
        <v>458</v>
      </c>
      <c r="D349" s="300"/>
      <c r="E349" s="300"/>
      <c r="F349" s="300"/>
      <c r="G349" s="300"/>
      <c r="H349" s="300"/>
    </row>
    <row r="350" spans="3:8" s="309" customFormat="1">
      <c r="C350" s="303"/>
      <c r="D350" s="300"/>
      <c r="E350" s="300"/>
      <c r="F350" s="300"/>
      <c r="G350" s="300"/>
      <c r="H350" s="300"/>
    </row>
    <row r="351" spans="3:8" ht="13.5" thickBot="1">
      <c r="C351" s="313" t="s">
        <v>510</v>
      </c>
      <c r="D351" s="300"/>
      <c r="E351" s="300"/>
      <c r="F351" s="300"/>
      <c r="G351" s="300"/>
      <c r="H351" s="300"/>
    </row>
    <row r="352" spans="3:8" ht="13.5" thickTop="1">
      <c r="C352" s="314" t="s">
        <v>459</v>
      </c>
      <c r="D352" s="300"/>
      <c r="E352" s="300"/>
      <c r="F352" s="300"/>
      <c r="G352" s="300"/>
      <c r="H352" s="300"/>
    </row>
    <row r="353" spans="3:8">
      <c r="C353" s="302"/>
      <c r="D353" s="300"/>
      <c r="E353" s="300"/>
      <c r="F353" s="300"/>
      <c r="G353" s="300"/>
      <c r="H353" s="300"/>
    </row>
    <row r="354" spans="3:8" ht="52">
      <c r="C354" s="303" t="s">
        <v>837</v>
      </c>
      <c r="D354" s="300"/>
      <c r="E354" s="300"/>
      <c r="F354" s="300"/>
      <c r="G354" s="300"/>
      <c r="H354" s="300"/>
    </row>
    <row r="355" spans="3:8">
      <c r="C355" s="303" t="s">
        <v>447</v>
      </c>
      <c r="D355" s="300"/>
      <c r="E355" s="300"/>
      <c r="F355" s="300"/>
      <c r="G355" s="300"/>
      <c r="H355" s="300"/>
    </row>
    <row r="356" spans="3:8">
      <c r="C356" s="303" t="s">
        <v>448</v>
      </c>
      <c r="D356" s="300"/>
      <c r="E356" s="300"/>
      <c r="F356" s="300"/>
      <c r="G356" s="300"/>
      <c r="H356" s="300"/>
    </row>
    <row r="357" spans="3:8">
      <c r="C357" s="303" t="s">
        <v>437</v>
      </c>
      <c r="D357" s="300"/>
      <c r="E357" s="300"/>
      <c r="F357" s="300"/>
      <c r="G357" s="300"/>
      <c r="H357" s="300"/>
    </row>
    <row r="358" spans="3:8" ht="26">
      <c r="C358" s="303" t="s">
        <v>438</v>
      </c>
      <c r="D358" s="300"/>
      <c r="E358" s="300"/>
      <c r="F358" s="300"/>
      <c r="G358" s="300"/>
      <c r="H358" s="300"/>
    </row>
    <row r="359" spans="3:8">
      <c r="C359" s="303" t="s">
        <v>439</v>
      </c>
      <c r="D359" s="300"/>
      <c r="E359" s="300"/>
      <c r="F359" s="300"/>
      <c r="G359" s="300"/>
      <c r="H359" s="300"/>
    </row>
    <row r="360" spans="3:8" ht="26">
      <c r="C360" s="303" t="s">
        <v>440</v>
      </c>
      <c r="D360" s="300"/>
      <c r="E360" s="300"/>
      <c r="F360" s="300"/>
      <c r="G360" s="300"/>
      <c r="H360" s="300"/>
    </row>
    <row r="361" spans="3:8" ht="39">
      <c r="C361" s="307" t="s">
        <v>22</v>
      </c>
      <c r="D361" s="300"/>
      <c r="E361" s="300"/>
      <c r="F361" s="300"/>
      <c r="G361" s="300"/>
      <c r="H361" s="300"/>
    </row>
    <row r="362" spans="3:8">
      <c r="C362" s="303"/>
      <c r="D362" s="300"/>
      <c r="E362" s="300"/>
      <c r="F362" s="300"/>
      <c r="G362" s="300"/>
      <c r="H362" s="300"/>
    </row>
    <row r="363" spans="3:8">
      <c r="C363" s="303"/>
      <c r="D363" s="300"/>
      <c r="E363" s="300"/>
      <c r="F363" s="300"/>
      <c r="G363" s="300"/>
      <c r="H363" s="300"/>
    </row>
    <row r="364" spans="3:8">
      <c r="C364" s="303"/>
      <c r="D364" s="300"/>
      <c r="E364" s="300"/>
      <c r="F364" s="300"/>
      <c r="G364" s="300"/>
      <c r="H364" s="300"/>
    </row>
    <row r="365" spans="3:8">
      <c r="C365" s="303"/>
      <c r="D365" s="300"/>
      <c r="E365" s="300"/>
      <c r="F365" s="300"/>
      <c r="G365" s="300"/>
      <c r="H365" s="300"/>
    </row>
    <row r="366" spans="3:8">
      <c r="C366" s="303"/>
      <c r="D366" s="300"/>
      <c r="E366" s="300"/>
      <c r="F366" s="300"/>
      <c r="G366" s="300"/>
      <c r="H366" s="300"/>
    </row>
    <row r="367" spans="3:8">
      <c r="C367" s="303"/>
      <c r="D367" s="300"/>
      <c r="E367" s="300"/>
      <c r="F367" s="300"/>
      <c r="G367" s="300"/>
      <c r="H367" s="300"/>
    </row>
    <row r="368" spans="3:8">
      <c r="C368" s="303"/>
      <c r="D368" s="300"/>
      <c r="E368" s="300"/>
      <c r="F368" s="300"/>
      <c r="G368" s="300"/>
      <c r="H368" s="300"/>
    </row>
    <row r="369" spans="3:8">
      <c r="C369" s="303"/>
      <c r="D369" s="300"/>
      <c r="E369" s="300"/>
      <c r="F369" s="300"/>
      <c r="G369" s="300"/>
      <c r="H369" s="300"/>
    </row>
    <row r="370" spans="3:8">
      <c r="C370" s="303"/>
      <c r="D370" s="300"/>
      <c r="E370" s="300"/>
      <c r="F370" s="300"/>
      <c r="G370" s="300"/>
      <c r="H370" s="300"/>
    </row>
    <row r="371" spans="3:8">
      <c r="C371" s="303"/>
      <c r="D371" s="300"/>
      <c r="E371" s="300"/>
      <c r="F371" s="300"/>
      <c r="G371" s="300"/>
      <c r="H371" s="300"/>
    </row>
    <row r="372" spans="3:8">
      <c r="C372" s="303"/>
      <c r="D372" s="300"/>
      <c r="E372" s="300"/>
      <c r="F372" s="300"/>
      <c r="G372" s="300"/>
      <c r="H372" s="300"/>
    </row>
    <row r="373" spans="3:8">
      <c r="C373" s="303"/>
      <c r="D373" s="300"/>
      <c r="E373" s="300"/>
      <c r="F373" s="300"/>
      <c r="G373" s="300"/>
      <c r="H373" s="300"/>
    </row>
    <row r="374" spans="3:8">
      <c r="C374" s="303"/>
      <c r="D374" s="300"/>
      <c r="E374" s="300"/>
      <c r="F374" s="300"/>
      <c r="G374" s="300"/>
      <c r="H374" s="300"/>
    </row>
    <row r="375" spans="3:8">
      <c r="C375" s="303"/>
      <c r="D375" s="300"/>
      <c r="E375" s="300"/>
      <c r="F375" s="300"/>
      <c r="G375" s="300"/>
      <c r="H375" s="300"/>
    </row>
    <row r="376" spans="3:8">
      <c r="C376" s="303"/>
      <c r="D376" s="300"/>
      <c r="E376" s="300"/>
      <c r="F376" s="300"/>
      <c r="G376" s="300"/>
      <c r="H376" s="300"/>
    </row>
    <row r="377" spans="3:8">
      <c r="C377" s="303"/>
      <c r="D377" s="300"/>
      <c r="E377" s="300"/>
      <c r="F377" s="300"/>
      <c r="G377" s="300"/>
      <c r="H377" s="300"/>
    </row>
    <row r="378" spans="3:8">
      <c r="C378" s="303"/>
      <c r="D378" s="300"/>
      <c r="E378" s="300"/>
      <c r="F378" s="300"/>
      <c r="G378" s="300"/>
      <c r="H378" s="300"/>
    </row>
    <row r="379" spans="3:8">
      <c r="C379" s="303"/>
      <c r="D379" s="300"/>
      <c r="E379" s="300"/>
      <c r="F379" s="300"/>
      <c r="G379" s="300"/>
      <c r="H379" s="300"/>
    </row>
    <row r="380" spans="3:8">
      <c r="C380" s="303"/>
      <c r="D380" s="300"/>
      <c r="E380" s="300"/>
      <c r="F380" s="300"/>
      <c r="G380" s="300"/>
      <c r="H380" s="300"/>
    </row>
    <row r="381" spans="3:8">
      <c r="C381" s="303"/>
      <c r="D381" s="300"/>
      <c r="E381" s="300"/>
      <c r="F381" s="300"/>
      <c r="G381" s="300"/>
      <c r="H381" s="300"/>
    </row>
    <row r="382" spans="3:8">
      <c r="C382" s="303"/>
      <c r="D382" s="300"/>
      <c r="E382" s="300"/>
      <c r="F382" s="300"/>
      <c r="G382" s="300"/>
      <c r="H382" s="300"/>
    </row>
    <row r="383" spans="3:8">
      <c r="C383" s="303"/>
      <c r="D383" s="300"/>
      <c r="E383" s="300"/>
      <c r="F383" s="300"/>
      <c r="G383" s="300"/>
      <c r="H383" s="300"/>
    </row>
    <row r="384" spans="3:8">
      <c r="C384" s="303"/>
      <c r="D384" s="300"/>
      <c r="E384" s="300"/>
      <c r="F384" s="300"/>
      <c r="G384" s="300"/>
      <c r="H384" s="300"/>
    </row>
    <row r="385" spans="3:8">
      <c r="C385" s="303"/>
      <c r="D385" s="300"/>
      <c r="E385" s="300"/>
      <c r="F385" s="300"/>
      <c r="G385" s="300"/>
      <c r="H385" s="300"/>
    </row>
    <row r="386" spans="3:8">
      <c r="C386" s="303"/>
      <c r="D386" s="300"/>
      <c r="E386" s="300"/>
      <c r="F386" s="300"/>
      <c r="G386" s="300"/>
      <c r="H386" s="300"/>
    </row>
    <row r="387" spans="3:8">
      <c r="C387" s="303"/>
      <c r="D387" s="300"/>
      <c r="E387" s="300"/>
      <c r="F387" s="300"/>
      <c r="G387" s="300"/>
      <c r="H387" s="300"/>
    </row>
    <row r="388" spans="3:8">
      <c r="C388" s="303"/>
      <c r="D388" s="300"/>
      <c r="E388" s="300"/>
      <c r="F388" s="300"/>
      <c r="G388" s="300"/>
      <c r="H388" s="300"/>
    </row>
    <row r="389" spans="3:8">
      <c r="C389" s="303"/>
      <c r="D389" s="300"/>
      <c r="E389" s="300"/>
      <c r="F389" s="300"/>
      <c r="G389" s="300"/>
      <c r="H389" s="300"/>
    </row>
    <row r="390" spans="3:8">
      <c r="C390" s="303"/>
      <c r="D390" s="300"/>
      <c r="E390" s="300"/>
      <c r="F390" s="300"/>
      <c r="G390" s="300"/>
      <c r="H390" s="300"/>
    </row>
    <row r="391" spans="3:8">
      <c r="C391" s="303"/>
      <c r="D391" s="300"/>
      <c r="E391" s="300"/>
      <c r="F391" s="300"/>
      <c r="G391" s="300"/>
      <c r="H391" s="300"/>
    </row>
    <row r="392" spans="3:8">
      <c r="C392" s="303"/>
      <c r="D392" s="300"/>
      <c r="E392" s="300"/>
      <c r="F392" s="300"/>
      <c r="G392" s="300"/>
      <c r="H392" s="300"/>
    </row>
    <row r="393" spans="3:8">
      <c r="C393" s="303"/>
      <c r="D393" s="300"/>
      <c r="E393" s="300"/>
      <c r="F393" s="300"/>
      <c r="G393" s="300"/>
      <c r="H393" s="300"/>
    </row>
    <row r="394" spans="3:8">
      <c r="C394" s="303"/>
      <c r="D394" s="300"/>
      <c r="E394" s="300"/>
      <c r="F394" s="300"/>
      <c r="G394" s="300"/>
      <c r="H394" s="300"/>
    </row>
    <row r="395" spans="3:8">
      <c r="C395" s="303"/>
      <c r="D395" s="300"/>
      <c r="E395" s="300"/>
      <c r="F395" s="300"/>
      <c r="G395" s="300"/>
      <c r="H395" s="300"/>
    </row>
    <row r="396" spans="3:8">
      <c r="C396" s="303"/>
      <c r="D396" s="300"/>
      <c r="E396" s="300"/>
      <c r="F396" s="300"/>
      <c r="G396" s="300"/>
      <c r="H396" s="300"/>
    </row>
    <row r="397" spans="3:8">
      <c r="C397" s="303"/>
      <c r="D397" s="300"/>
      <c r="E397" s="300"/>
      <c r="F397" s="300"/>
      <c r="G397" s="300"/>
      <c r="H397" s="300"/>
    </row>
    <row r="398" spans="3:8">
      <c r="C398" s="303"/>
      <c r="D398" s="300"/>
      <c r="E398" s="300"/>
      <c r="F398" s="300"/>
      <c r="G398" s="300"/>
      <c r="H398" s="300"/>
    </row>
    <row r="399" spans="3:8">
      <c r="C399" s="303"/>
      <c r="D399" s="300"/>
      <c r="E399" s="300"/>
      <c r="F399" s="300"/>
      <c r="G399" s="300"/>
      <c r="H399" s="300"/>
    </row>
    <row r="400" spans="3:8">
      <c r="C400" s="303"/>
      <c r="D400" s="300"/>
      <c r="E400" s="300"/>
      <c r="F400" s="300"/>
      <c r="G400" s="300"/>
      <c r="H400" s="300"/>
    </row>
    <row r="401" spans="3:8">
      <c r="C401" s="303"/>
      <c r="D401" s="300"/>
      <c r="E401" s="300"/>
      <c r="F401" s="300"/>
      <c r="G401" s="300"/>
      <c r="H401" s="300"/>
    </row>
    <row r="402" spans="3:8">
      <c r="C402" s="303"/>
      <c r="D402" s="300"/>
      <c r="E402" s="300"/>
      <c r="F402" s="300"/>
      <c r="G402" s="300"/>
      <c r="H402" s="300"/>
    </row>
    <row r="403" spans="3:8" ht="13.5" thickBot="1">
      <c r="C403" s="313" t="s">
        <v>511</v>
      </c>
      <c r="D403" s="300"/>
      <c r="E403" s="300"/>
      <c r="F403" s="300"/>
      <c r="G403" s="300"/>
      <c r="H403" s="300"/>
    </row>
    <row r="404" spans="3:8" ht="13.5" thickTop="1">
      <c r="C404" s="314" t="s">
        <v>113</v>
      </c>
      <c r="D404" s="300"/>
      <c r="E404" s="300"/>
      <c r="F404" s="300"/>
      <c r="G404" s="300"/>
      <c r="H404" s="300"/>
    </row>
    <row r="405" spans="3:8">
      <c r="C405" s="302"/>
      <c r="D405" s="300"/>
      <c r="E405" s="300"/>
      <c r="F405" s="300"/>
      <c r="G405" s="300"/>
      <c r="H405" s="300"/>
    </row>
    <row r="406" spans="3:8" ht="39">
      <c r="C406" s="302" t="s">
        <v>206</v>
      </c>
      <c r="D406" s="300"/>
      <c r="E406" s="300"/>
      <c r="F406" s="300"/>
      <c r="G406" s="300"/>
      <c r="H406" s="300"/>
    </row>
    <row r="407" spans="3:8">
      <c r="C407" s="302"/>
      <c r="D407" s="300"/>
      <c r="E407" s="300"/>
      <c r="F407" s="300"/>
      <c r="G407" s="300"/>
      <c r="H407" s="300"/>
    </row>
    <row r="408" spans="3:8">
      <c r="C408" s="314" t="s">
        <v>207</v>
      </c>
      <c r="D408" s="300"/>
      <c r="E408" s="300"/>
      <c r="F408" s="300"/>
      <c r="G408" s="300"/>
      <c r="H408" s="300"/>
    </row>
    <row r="409" spans="3:8">
      <c r="C409" s="302"/>
      <c r="D409" s="300"/>
      <c r="E409" s="300"/>
      <c r="F409" s="300"/>
      <c r="G409" s="300"/>
      <c r="H409" s="300"/>
    </row>
    <row r="410" spans="3:8">
      <c r="C410" s="307" t="s">
        <v>483</v>
      </c>
      <c r="D410" s="300"/>
      <c r="E410" s="300"/>
      <c r="F410" s="300"/>
      <c r="G410" s="300"/>
      <c r="H410" s="300"/>
    </row>
    <row r="411" spans="3:8">
      <c r="C411" s="195" t="s">
        <v>208</v>
      </c>
      <c r="D411" s="300"/>
      <c r="E411" s="300"/>
      <c r="F411" s="300"/>
      <c r="G411" s="300"/>
      <c r="H411" s="300"/>
    </row>
    <row r="412" spans="3:8">
      <c r="C412" s="195" t="s">
        <v>209</v>
      </c>
      <c r="D412" s="300"/>
      <c r="E412" s="300"/>
      <c r="F412" s="300"/>
      <c r="G412" s="300"/>
      <c r="H412" s="300"/>
    </row>
    <row r="413" spans="3:8">
      <c r="C413" s="195" t="s">
        <v>210</v>
      </c>
      <c r="D413" s="300"/>
      <c r="E413" s="300"/>
      <c r="F413" s="300"/>
      <c r="G413" s="300"/>
      <c r="H413" s="300"/>
    </row>
    <row r="414" spans="3:8">
      <c r="C414" s="195" t="s">
        <v>211</v>
      </c>
      <c r="D414" s="300"/>
      <c r="E414" s="300"/>
      <c r="F414" s="300"/>
      <c r="G414" s="300"/>
      <c r="H414" s="300"/>
    </row>
    <row r="415" spans="3:8">
      <c r="C415" s="302" t="s">
        <v>212</v>
      </c>
      <c r="D415" s="300"/>
      <c r="E415" s="300"/>
      <c r="F415" s="300"/>
      <c r="G415" s="300"/>
      <c r="H415" s="300"/>
    </row>
    <row r="416" spans="3:8">
      <c r="C416" s="302" t="s">
        <v>213</v>
      </c>
      <c r="D416" s="300"/>
      <c r="E416" s="300"/>
      <c r="F416" s="300"/>
      <c r="G416" s="300"/>
      <c r="H416" s="300"/>
    </row>
    <row r="417" spans="3:8" ht="26">
      <c r="C417" s="302" t="s">
        <v>214</v>
      </c>
      <c r="D417" s="300"/>
      <c r="E417" s="300"/>
      <c r="F417" s="300"/>
      <c r="G417" s="300"/>
      <c r="H417" s="300"/>
    </row>
    <row r="418" spans="3:8">
      <c r="C418" s="302" t="s">
        <v>215</v>
      </c>
      <c r="D418" s="300"/>
      <c r="E418" s="300"/>
      <c r="F418" s="300"/>
      <c r="G418" s="300"/>
      <c r="H418" s="300"/>
    </row>
    <row r="419" spans="3:8">
      <c r="C419" s="302" t="s">
        <v>216</v>
      </c>
      <c r="D419" s="300"/>
      <c r="E419" s="300"/>
      <c r="F419" s="300"/>
      <c r="G419" s="300"/>
      <c r="H419" s="300"/>
    </row>
    <row r="420" spans="3:8" ht="26">
      <c r="C420" s="302" t="s">
        <v>217</v>
      </c>
      <c r="D420" s="300"/>
      <c r="E420" s="300"/>
      <c r="F420" s="300"/>
      <c r="G420" s="300"/>
      <c r="H420" s="300"/>
    </row>
    <row r="421" spans="3:8">
      <c r="C421" s="302" t="s">
        <v>218</v>
      </c>
      <c r="D421" s="300"/>
      <c r="E421" s="300"/>
      <c r="F421" s="300"/>
      <c r="G421" s="300"/>
      <c r="H421" s="300"/>
    </row>
    <row r="422" spans="3:8" ht="39">
      <c r="C422" s="302" t="s">
        <v>484</v>
      </c>
      <c r="D422" s="300"/>
      <c r="E422" s="300"/>
      <c r="F422" s="300"/>
      <c r="G422" s="300"/>
      <c r="H422" s="300"/>
    </row>
    <row r="423" spans="3:8" ht="39">
      <c r="C423" s="302" t="s">
        <v>485</v>
      </c>
      <c r="D423" s="300"/>
      <c r="E423" s="300"/>
      <c r="F423" s="300"/>
      <c r="G423" s="300"/>
      <c r="H423" s="300"/>
    </row>
    <row r="424" spans="3:8">
      <c r="C424" s="302"/>
      <c r="D424" s="300"/>
      <c r="E424" s="300"/>
      <c r="F424" s="300"/>
      <c r="G424" s="300"/>
      <c r="H424" s="300"/>
    </row>
    <row r="425" spans="3:8">
      <c r="C425" s="302"/>
      <c r="D425" s="300"/>
      <c r="E425" s="300"/>
      <c r="F425" s="300"/>
      <c r="G425" s="300"/>
      <c r="H425" s="300"/>
    </row>
    <row r="426" spans="3:8">
      <c r="C426" s="302"/>
      <c r="D426" s="300"/>
      <c r="E426" s="300"/>
      <c r="F426" s="300"/>
      <c r="G426" s="300"/>
      <c r="H426" s="300"/>
    </row>
    <row r="427" spans="3:8">
      <c r="C427" s="302"/>
      <c r="D427" s="300"/>
      <c r="E427" s="300"/>
      <c r="F427" s="300"/>
      <c r="G427" s="300"/>
      <c r="H427" s="300"/>
    </row>
    <row r="428" spans="3:8">
      <c r="C428" s="302"/>
      <c r="D428" s="300"/>
      <c r="E428" s="300"/>
      <c r="F428" s="300"/>
      <c r="G428" s="300"/>
      <c r="H428" s="300"/>
    </row>
    <row r="429" spans="3:8">
      <c r="C429" s="302"/>
      <c r="D429" s="300"/>
      <c r="E429" s="300"/>
      <c r="F429" s="300"/>
      <c r="G429" s="300"/>
      <c r="H429" s="300"/>
    </row>
    <row r="430" spans="3:8">
      <c r="C430" s="302"/>
      <c r="D430" s="300"/>
      <c r="E430" s="300"/>
      <c r="F430" s="300"/>
      <c r="G430" s="300"/>
      <c r="H430" s="300"/>
    </row>
    <row r="431" spans="3:8">
      <c r="C431" s="302"/>
      <c r="D431" s="300"/>
      <c r="E431" s="300"/>
      <c r="F431" s="300"/>
      <c r="G431" s="300"/>
      <c r="H431" s="300"/>
    </row>
    <row r="432" spans="3:8">
      <c r="C432" s="302"/>
      <c r="D432" s="300"/>
      <c r="E432" s="300"/>
      <c r="F432" s="300"/>
      <c r="G432" s="300"/>
      <c r="H432" s="300"/>
    </row>
    <row r="433" spans="3:8">
      <c r="C433" s="302"/>
      <c r="D433" s="300"/>
      <c r="E433" s="300"/>
      <c r="F433" s="300"/>
      <c r="G433" s="300"/>
      <c r="H433" s="300"/>
    </row>
    <row r="434" spans="3:8">
      <c r="C434" s="302"/>
      <c r="D434" s="300"/>
      <c r="E434" s="300"/>
      <c r="F434" s="300"/>
      <c r="G434" s="300"/>
      <c r="H434" s="300"/>
    </row>
    <row r="435" spans="3:8">
      <c r="C435" s="302"/>
      <c r="D435" s="300"/>
      <c r="E435" s="300"/>
      <c r="F435" s="300"/>
      <c r="G435" s="300"/>
      <c r="H435" s="300"/>
    </row>
    <row r="436" spans="3:8">
      <c r="C436" s="302"/>
      <c r="D436" s="300"/>
      <c r="E436" s="300"/>
      <c r="F436" s="300"/>
      <c r="G436" s="300"/>
      <c r="H436" s="300"/>
    </row>
    <row r="437" spans="3:8">
      <c r="C437" s="302"/>
      <c r="D437" s="300"/>
      <c r="E437" s="300"/>
      <c r="F437" s="300"/>
      <c r="G437" s="300"/>
      <c r="H437" s="300"/>
    </row>
    <row r="438" spans="3:8">
      <c r="C438" s="302"/>
      <c r="D438" s="300"/>
      <c r="E438" s="300"/>
      <c r="F438" s="300"/>
      <c r="G438" s="300"/>
      <c r="H438" s="300"/>
    </row>
    <row r="439" spans="3:8">
      <c r="C439" s="302"/>
      <c r="D439" s="300"/>
      <c r="E439" s="300"/>
      <c r="F439" s="300"/>
      <c r="G439" s="300"/>
      <c r="H439" s="300"/>
    </row>
    <row r="440" spans="3:8">
      <c r="C440" s="302"/>
      <c r="D440" s="300"/>
      <c r="E440" s="300"/>
      <c r="F440" s="300"/>
      <c r="G440" s="300"/>
      <c r="H440" s="300"/>
    </row>
    <row r="441" spans="3:8">
      <c r="C441" s="302"/>
      <c r="D441" s="300"/>
      <c r="E441" s="300"/>
      <c r="F441" s="300"/>
      <c r="G441" s="300"/>
      <c r="H441" s="300"/>
    </row>
    <row r="442" spans="3:8">
      <c r="C442" s="302"/>
      <c r="D442" s="300"/>
      <c r="E442" s="300"/>
      <c r="F442" s="300"/>
      <c r="G442" s="300"/>
      <c r="H442" s="300"/>
    </row>
    <row r="443" spans="3:8">
      <c r="C443" s="302"/>
      <c r="D443" s="300"/>
      <c r="E443" s="300"/>
      <c r="F443" s="300"/>
      <c r="G443" s="300"/>
      <c r="H443" s="300"/>
    </row>
    <row r="444" spans="3:8">
      <c r="C444" s="302"/>
      <c r="D444" s="300"/>
      <c r="E444" s="300"/>
      <c r="F444" s="300"/>
      <c r="G444" s="300"/>
      <c r="H444" s="300"/>
    </row>
    <row r="445" spans="3:8">
      <c r="C445" s="302"/>
      <c r="D445" s="300"/>
      <c r="E445" s="300"/>
      <c r="F445" s="300"/>
      <c r="G445" s="300"/>
      <c r="H445" s="300"/>
    </row>
    <row r="446" spans="3:8">
      <c r="C446" s="302"/>
      <c r="D446" s="300"/>
      <c r="E446" s="300"/>
      <c r="F446" s="300"/>
      <c r="G446" s="300"/>
      <c r="H446" s="300"/>
    </row>
    <row r="447" spans="3:8">
      <c r="C447" s="302"/>
      <c r="D447" s="300"/>
      <c r="E447" s="300"/>
      <c r="F447" s="300"/>
      <c r="G447" s="300"/>
      <c r="H447" s="300"/>
    </row>
    <row r="448" spans="3:8">
      <c r="C448" s="302"/>
      <c r="D448" s="300"/>
      <c r="E448" s="300"/>
      <c r="F448" s="300"/>
      <c r="G448" s="300"/>
      <c r="H448" s="300"/>
    </row>
    <row r="449" spans="3:8">
      <c r="C449" s="302"/>
      <c r="D449" s="300"/>
      <c r="E449" s="300"/>
      <c r="F449" s="300"/>
      <c r="G449" s="300"/>
      <c r="H449" s="300"/>
    </row>
    <row r="450" spans="3:8" ht="13.5" thickBot="1">
      <c r="C450" s="313" t="s">
        <v>512</v>
      </c>
      <c r="D450" s="300"/>
      <c r="E450" s="300"/>
      <c r="F450" s="300"/>
      <c r="G450" s="300"/>
      <c r="H450" s="300"/>
    </row>
    <row r="451" spans="3:8" ht="13.5" thickTop="1">
      <c r="C451" s="314" t="s">
        <v>174</v>
      </c>
      <c r="D451" s="300"/>
      <c r="E451" s="300"/>
      <c r="F451" s="300"/>
      <c r="G451" s="300"/>
      <c r="H451" s="300"/>
    </row>
    <row r="452" spans="3:8">
      <c r="C452" s="302"/>
      <c r="D452" s="300"/>
      <c r="E452" s="300"/>
      <c r="F452" s="300"/>
      <c r="G452" s="300"/>
      <c r="H452" s="300"/>
    </row>
    <row r="453" spans="3:8">
      <c r="C453" s="302" t="s">
        <v>219</v>
      </c>
      <c r="D453" s="300"/>
      <c r="E453" s="300"/>
      <c r="F453" s="300"/>
      <c r="G453" s="300"/>
      <c r="H453" s="300"/>
    </row>
    <row r="454" spans="3:8" ht="26">
      <c r="C454" s="302" t="s">
        <v>220</v>
      </c>
      <c r="D454" s="300"/>
      <c r="E454" s="300"/>
      <c r="F454" s="300"/>
      <c r="G454" s="300"/>
      <c r="H454" s="300"/>
    </row>
    <row r="455" spans="3:8" ht="26">
      <c r="C455" s="302" t="s">
        <v>221</v>
      </c>
      <c r="D455" s="300"/>
      <c r="E455" s="300"/>
      <c r="F455" s="300"/>
      <c r="G455" s="300"/>
      <c r="H455" s="300"/>
    </row>
    <row r="456" spans="3:8" ht="26">
      <c r="C456" s="195" t="s">
        <v>222</v>
      </c>
      <c r="D456" s="300"/>
      <c r="E456" s="300"/>
      <c r="F456" s="300"/>
      <c r="G456" s="300"/>
      <c r="H456" s="300"/>
    </row>
    <row r="457" spans="3:8">
      <c r="C457" s="302" t="s">
        <v>223</v>
      </c>
      <c r="D457" s="300"/>
      <c r="E457" s="300"/>
      <c r="F457" s="300"/>
      <c r="G457" s="300"/>
      <c r="H457" s="300"/>
    </row>
    <row r="458" spans="3:8" ht="26">
      <c r="C458" s="302" t="s">
        <v>224</v>
      </c>
      <c r="D458" s="300"/>
      <c r="E458" s="300"/>
      <c r="F458" s="300"/>
      <c r="G458" s="300"/>
      <c r="H458" s="300"/>
    </row>
    <row r="459" spans="3:8">
      <c r="C459" s="302"/>
      <c r="D459" s="300"/>
      <c r="E459" s="300"/>
      <c r="F459" s="300"/>
      <c r="G459" s="300"/>
      <c r="H459" s="300"/>
    </row>
    <row r="460" spans="3:8">
      <c r="C460" s="314" t="s">
        <v>175</v>
      </c>
      <c r="D460" s="300"/>
      <c r="E460" s="300"/>
      <c r="F460" s="300"/>
      <c r="G460" s="300"/>
      <c r="H460" s="300"/>
    </row>
    <row r="461" spans="3:8">
      <c r="C461" s="302"/>
      <c r="D461" s="300"/>
      <c r="E461" s="300"/>
      <c r="F461" s="300"/>
      <c r="G461" s="300"/>
      <c r="H461" s="300"/>
    </row>
    <row r="462" spans="3:8">
      <c r="C462" s="307" t="s">
        <v>225</v>
      </c>
      <c r="D462" s="300"/>
      <c r="E462" s="300"/>
      <c r="F462" s="300"/>
      <c r="G462" s="300"/>
      <c r="H462" s="300"/>
    </row>
    <row r="463" spans="3:8">
      <c r="C463" s="302" t="s">
        <v>226</v>
      </c>
      <c r="D463" s="300"/>
      <c r="E463" s="300"/>
      <c r="F463" s="300"/>
      <c r="G463" s="300"/>
      <c r="H463" s="300"/>
    </row>
    <row r="464" spans="3:8">
      <c r="C464" s="302" t="s">
        <v>227</v>
      </c>
      <c r="D464" s="300"/>
      <c r="E464" s="300"/>
      <c r="F464" s="300"/>
      <c r="G464" s="300"/>
      <c r="H464" s="300"/>
    </row>
    <row r="465" spans="3:8">
      <c r="C465" s="302" t="s">
        <v>228</v>
      </c>
      <c r="D465" s="300"/>
      <c r="E465" s="300"/>
      <c r="F465" s="300"/>
      <c r="G465" s="300"/>
      <c r="H465" s="300"/>
    </row>
    <row r="466" spans="3:8">
      <c r="C466" s="302" t="s">
        <v>229</v>
      </c>
      <c r="D466" s="300"/>
      <c r="E466" s="300"/>
      <c r="F466" s="300"/>
      <c r="G466" s="300"/>
      <c r="H466" s="300"/>
    </row>
    <row r="467" spans="3:8">
      <c r="C467" s="302" t="s">
        <v>230</v>
      </c>
      <c r="D467" s="300"/>
      <c r="E467" s="300"/>
      <c r="F467" s="300"/>
      <c r="G467" s="300"/>
      <c r="H467" s="300"/>
    </row>
    <row r="468" spans="3:8">
      <c r="C468" s="195" t="s">
        <v>231</v>
      </c>
      <c r="D468" s="300"/>
      <c r="E468" s="300"/>
      <c r="F468" s="300"/>
      <c r="G468" s="300"/>
      <c r="H468" s="300"/>
    </row>
    <row r="469" spans="3:8">
      <c r="C469" s="195" t="s">
        <v>232</v>
      </c>
      <c r="D469" s="300"/>
      <c r="E469" s="300"/>
      <c r="F469" s="300"/>
      <c r="G469" s="300"/>
      <c r="H469" s="300"/>
    </row>
    <row r="470" spans="3:8" ht="26">
      <c r="C470" s="302" t="s">
        <v>233</v>
      </c>
      <c r="D470" s="300"/>
      <c r="E470" s="300"/>
      <c r="F470" s="300"/>
      <c r="G470" s="300"/>
      <c r="H470" s="300"/>
    </row>
    <row r="471" spans="3:8" ht="26">
      <c r="C471" s="302" t="s">
        <v>513</v>
      </c>
      <c r="D471" s="300"/>
      <c r="E471" s="300"/>
      <c r="F471" s="300"/>
      <c r="G471" s="300"/>
      <c r="H471" s="300"/>
    </row>
    <row r="472" spans="3:8">
      <c r="C472" s="302" t="s">
        <v>234</v>
      </c>
      <c r="D472" s="300"/>
      <c r="E472" s="300"/>
      <c r="F472" s="300"/>
      <c r="G472" s="300"/>
      <c r="H472" s="300"/>
    </row>
    <row r="473" spans="3:8">
      <c r="C473" s="302" t="s">
        <v>235</v>
      </c>
      <c r="D473" s="300"/>
      <c r="E473" s="300"/>
      <c r="F473" s="300"/>
      <c r="G473" s="300"/>
      <c r="H473" s="300"/>
    </row>
    <row r="474" spans="3:8">
      <c r="C474" s="195" t="s">
        <v>236</v>
      </c>
      <c r="D474" s="300"/>
      <c r="E474" s="300"/>
      <c r="F474" s="300"/>
      <c r="G474" s="300"/>
      <c r="H474" s="300"/>
    </row>
    <row r="475" spans="3:8">
      <c r="C475" s="302" t="s">
        <v>237</v>
      </c>
      <c r="D475" s="300"/>
      <c r="E475" s="300"/>
      <c r="F475" s="300"/>
      <c r="G475" s="300"/>
      <c r="H475" s="300"/>
    </row>
    <row r="476" spans="3:8">
      <c r="C476" s="302" t="s">
        <v>238</v>
      </c>
      <c r="D476" s="300"/>
      <c r="E476" s="300"/>
      <c r="F476" s="300"/>
      <c r="G476" s="300"/>
      <c r="H476" s="300"/>
    </row>
    <row r="477" spans="3:8">
      <c r="C477" s="302" t="s">
        <v>239</v>
      </c>
      <c r="D477" s="300"/>
      <c r="E477" s="300"/>
      <c r="F477" s="300"/>
      <c r="G477" s="300"/>
      <c r="H477" s="300"/>
    </row>
    <row r="478" spans="3:8" ht="26">
      <c r="C478" s="302" t="s">
        <v>240</v>
      </c>
      <c r="D478" s="300"/>
      <c r="E478" s="300"/>
      <c r="F478" s="300"/>
      <c r="G478" s="300"/>
      <c r="H478" s="300"/>
    </row>
    <row r="479" spans="3:8">
      <c r="C479" s="195" t="s">
        <v>241</v>
      </c>
      <c r="D479" s="300"/>
      <c r="E479" s="300"/>
      <c r="F479" s="300"/>
      <c r="G479" s="300"/>
      <c r="H479" s="300"/>
    </row>
    <row r="480" spans="3:8">
      <c r="C480" s="302" t="s">
        <v>242</v>
      </c>
      <c r="D480" s="300"/>
      <c r="E480" s="300"/>
      <c r="F480" s="300"/>
      <c r="G480" s="300"/>
      <c r="H480" s="300"/>
    </row>
    <row r="481" spans="3:8">
      <c r="C481" s="302" t="s">
        <v>243</v>
      </c>
      <c r="D481" s="300"/>
      <c r="E481" s="300"/>
      <c r="F481" s="300"/>
      <c r="G481" s="300"/>
      <c r="H481" s="300"/>
    </row>
    <row r="482" spans="3:8">
      <c r="C482" s="302" t="s">
        <v>244</v>
      </c>
      <c r="D482" s="300"/>
      <c r="E482" s="300"/>
      <c r="F482" s="300"/>
      <c r="G482" s="300"/>
      <c r="H482" s="300"/>
    </row>
    <row r="483" spans="3:8">
      <c r="C483" s="302" t="s">
        <v>245</v>
      </c>
      <c r="D483" s="300"/>
      <c r="E483" s="300"/>
      <c r="F483" s="300"/>
      <c r="G483" s="300"/>
      <c r="H483" s="300"/>
    </row>
    <row r="484" spans="3:8">
      <c r="C484" s="302" t="s">
        <v>246</v>
      </c>
      <c r="D484" s="300"/>
      <c r="E484" s="300"/>
      <c r="F484" s="300"/>
      <c r="G484" s="300"/>
      <c r="H484" s="300"/>
    </row>
    <row r="485" spans="3:8">
      <c r="C485" s="302"/>
      <c r="D485" s="300"/>
      <c r="E485" s="300"/>
      <c r="F485" s="300"/>
      <c r="G485" s="300"/>
      <c r="H485" s="300"/>
    </row>
    <row r="486" spans="3:8">
      <c r="C486" s="314" t="s">
        <v>175</v>
      </c>
      <c r="D486" s="300"/>
      <c r="E486" s="300"/>
      <c r="F486" s="300"/>
      <c r="G486" s="300"/>
      <c r="H486" s="300"/>
    </row>
    <row r="487" spans="3:8">
      <c r="C487" s="302"/>
      <c r="D487" s="300"/>
      <c r="E487" s="300"/>
      <c r="F487" s="300"/>
      <c r="G487" s="300"/>
      <c r="H487" s="300"/>
    </row>
    <row r="488" spans="3:8" ht="26">
      <c r="C488" s="302" t="s">
        <v>247</v>
      </c>
      <c r="D488" s="300"/>
      <c r="E488" s="300"/>
      <c r="F488" s="300"/>
      <c r="G488" s="300"/>
      <c r="H488" s="300"/>
    </row>
    <row r="489" spans="3:8">
      <c r="C489" s="195" t="s">
        <v>514</v>
      </c>
      <c r="D489" s="300"/>
      <c r="E489" s="300"/>
      <c r="F489" s="300"/>
      <c r="G489" s="300"/>
      <c r="H489" s="300"/>
    </row>
    <row r="490" spans="3:8">
      <c r="C490" s="195" t="s">
        <v>515</v>
      </c>
      <c r="D490" s="300"/>
      <c r="E490" s="300"/>
      <c r="F490" s="300"/>
      <c r="G490" s="300"/>
      <c r="H490" s="300"/>
    </row>
    <row r="491" spans="3:8">
      <c r="C491" s="195" t="s">
        <v>516</v>
      </c>
      <c r="D491" s="300"/>
      <c r="E491" s="300"/>
      <c r="F491" s="300"/>
      <c r="G491" s="300"/>
      <c r="H491" s="300"/>
    </row>
    <row r="492" spans="3:8" ht="26">
      <c r="C492" s="195" t="s">
        <v>517</v>
      </c>
      <c r="D492" s="300"/>
      <c r="E492" s="300"/>
      <c r="F492" s="300"/>
      <c r="G492" s="300"/>
      <c r="H492" s="300"/>
    </row>
    <row r="493" spans="3:8" ht="26">
      <c r="C493" s="195" t="s">
        <v>518</v>
      </c>
      <c r="D493" s="300"/>
      <c r="E493" s="300"/>
      <c r="F493" s="300"/>
      <c r="G493" s="300"/>
      <c r="H493" s="300"/>
    </row>
    <row r="494" spans="3:8">
      <c r="C494" s="195" t="s">
        <v>519</v>
      </c>
      <c r="D494" s="300"/>
      <c r="E494" s="300"/>
      <c r="F494" s="300"/>
      <c r="G494" s="300"/>
      <c r="H494" s="300"/>
    </row>
    <row r="495" spans="3:8">
      <c r="C495" s="195" t="s">
        <v>520</v>
      </c>
      <c r="D495" s="300"/>
      <c r="E495" s="300"/>
      <c r="F495" s="300"/>
      <c r="G495" s="300"/>
      <c r="H495" s="300"/>
    </row>
    <row r="496" spans="3:8">
      <c r="C496" s="195"/>
      <c r="D496" s="300"/>
      <c r="E496" s="300"/>
      <c r="F496" s="300"/>
      <c r="G496" s="300"/>
      <c r="H496" s="300"/>
    </row>
    <row r="497" spans="3:8">
      <c r="C497" s="195"/>
      <c r="D497" s="300"/>
      <c r="E497" s="300"/>
      <c r="F497" s="300"/>
      <c r="G497" s="300"/>
      <c r="H497" s="300"/>
    </row>
    <row r="498" spans="3:8">
      <c r="C498" s="302"/>
      <c r="D498" s="300"/>
      <c r="E498" s="300"/>
      <c r="F498" s="300"/>
      <c r="G498" s="300"/>
      <c r="H498" s="300"/>
    </row>
    <row r="499" spans="3:8" ht="13.5" thickBot="1">
      <c r="C499" s="313" t="s">
        <v>521</v>
      </c>
      <c r="D499" s="300"/>
      <c r="E499" s="300"/>
      <c r="F499" s="300"/>
      <c r="G499" s="300"/>
      <c r="H499" s="300"/>
    </row>
    <row r="500" spans="3:8" ht="13.5" thickTop="1">
      <c r="C500" s="314" t="s">
        <v>248</v>
      </c>
      <c r="D500" s="300"/>
      <c r="E500" s="300"/>
      <c r="F500" s="300"/>
      <c r="G500" s="300"/>
      <c r="H500" s="300"/>
    </row>
    <row r="501" spans="3:8">
      <c r="C501" s="302"/>
      <c r="D501" s="300"/>
      <c r="E501" s="300"/>
      <c r="F501" s="300"/>
      <c r="G501" s="300"/>
      <c r="H501" s="300"/>
    </row>
    <row r="502" spans="3:8">
      <c r="C502" s="307" t="s">
        <v>249</v>
      </c>
      <c r="D502" s="300"/>
      <c r="E502" s="300"/>
      <c r="F502" s="300"/>
      <c r="G502" s="300"/>
      <c r="H502" s="300"/>
    </row>
    <row r="503" spans="3:8">
      <c r="C503" s="302"/>
      <c r="D503" s="300"/>
      <c r="E503" s="300"/>
      <c r="F503" s="300"/>
      <c r="G503" s="300"/>
      <c r="H503" s="300"/>
    </row>
    <row r="504" spans="3:8">
      <c r="C504" s="302" t="s">
        <v>52</v>
      </c>
      <c r="D504" s="300"/>
      <c r="E504" s="300"/>
      <c r="F504" s="300"/>
      <c r="G504" s="300"/>
      <c r="H504" s="300"/>
    </row>
    <row r="505" spans="3:8">
      <c r="C505" s="302" t="s">
        <v>53</v>
      </c>
      <c r="D505" s="300"/>
      <c r="E505" s="300"/>
      <c r="F505" s="300"/>
      <c r="G505" s="300"/>
      <c r="H505" s="300"/>
    </row>
    <row r="506" spans="3:8" ht="26">
      <c r="C506" s="302" t="s">
        <v>54</v>
      </c>
      <c r="D506" s="300"/>
      <c r="E506" s="300"/>
      <c r="F506" s="300"/>
      <c r="G506" s="300"/>
      <c r="H506" s="300"/>
    </row>
    <row r="507" spans="3:8">
      <c r="C507" s="302" t="s">
        <v>55</v>
      </c>
      <c r="D507" s="300"/>
      <c r="E507" s="300"/>
      <c r="F507" s="300"/>
      <c r="G507" s="300"/>
      <c r="H507" s="300"/>
    </row>
    <row r="508" spans="3:8">
      <c r="C508" s="302" t="s">
        <v>56</v>
      </c>
      <c r="D508" s="300"/>
      <c r="E508" s="300"/>
      <c r="F508" s="300"/>
      <c r="G508" s="300"/>
      <c r="H508" s="300"/>
    </row>
    <row r="509" spans="3:8">
      <c r="C509" s="302" t="s">
        <v>57</v>
      </c>
      <c r="D509" s="300"/>
      <c r="E509" s="300"/>
      <c r="F509" s="300"/>
      <c r="G509" s="300"/>
      <c r="H509" s="300"/>
    </row>
    <row r="510" spans="3:8">
      <c r="C510" s="302" t="s">
        <v>58</v>
      </c>
      <c r="D510" s="300"/>
      <c r="E510" s="300"/>
      <c r="F510" s="300"/>
      <c r="G510" s="300"/>
      <c r="H510" s="300"/>
    </row>
    <row r="511" spans="3:8">
      <c r="C511" s="302"/>
      <c r="D511" s="300"/>
      <c r="E511" s="300"/>
      <c r="F511" s="300"/>
      <c r="G511" s="300"/>
      <c r="H511" s="300"/>
    </row>
    <row r="512" spans="3:8">
      <c r="C512" s="302"/>
      <c r="D512" s="300"/>
      <c r="E512" s="300"/>
      <c r="F512" s="300"/>
      <c r="G512" s="300"/>
      <c r="H512" s="300"/>
    </row>
    <row r="513" spans="3:8">
      <c r="C513" s="302"/>
      <c r="D513" s="300"/>
      <c r="E513" s="300"/>
      <c r="F513" s="300"/>
      <c r="G513" s="300"/>
      <c r="H513" s="300"/>
    </row>
    <row r="514" spans="3:8">
      <c r="C514" s="302"/>
      <c r="D514" s="300"/>
      <c r="E514" s="300"/>
      <c r="F514" s="300"/>
      <c r="G514" s="300"/>
      <c r="H514" s="300"/>
    </row>
    <row r="515" spans="3:8">
      <c r="C515" s="302"/>
      <c r="D515" s="300"/>
      <c r="E515" s="300"/>
      <c r="F515" s="300"/>
      <c r="G515" s="300"/>
      <c r="H515" s="300"/>
    </row>
    <row r="516" spans="3:8">
      <c r="C516" s="302"/>
      <c r="D516" s="300"/>
      <c r="E516" s="300"/>
      <c r="F516" s="300"/>
      <c r="G516" s="300"/>
      <c r="H516" s="300"/>
    </row>
    <row r="517" spans="3:8">
      <c r="C517" s="302"/>
      <c r="D517" s="300"/>
      <c r="E517" s="300"/>
      <c r="F517" s="300"/>
      <c r="G517" s="300"/>
      <c r="H517" s="300"/>
    </row>
    <row r="518" spans="3:8">
      <c r="C518" s="302"/>
      <c r="D518" s="300"/>
      <c r="E518" s="300"/>
      <c r="F518" s="300"/>
      <c r="G518" s="300"/>
      <c r="H518" s="300"/>
    </row>
    <row r="519" spans="3:8">
      <c r="C519" s="302"/>
      <c r="D519" s="300"/>
      <c r="E519" s="300"/>
      <c r="F519" s="300"/>
      <c r="G519" s="300"/>
      <c r="H519" s="300"/>
    </row>
    <row r="520" spans="3:8">
      <c r="C520" s="302"/>
      <c r="D520" s="300"/>
      <c r="E520" s="300"/>
      <c r="F520" s="300"/>
      <c r="G520" s="300"/>
      <c r="H520" s="300"/>
    </row>
    <row r="521" spans="3:8">
      <c r="C521" s="302"/>
      <c r="D521" s="300"/>
      <c r="E521" s="300"/>
      <c r="F521" s="300"/>
      <c r="G521" s="300"/>
      <c r="H521" s="300"/>
    </row>
    <row r="522" spans="3:8">
      <c r="C522" s="302"/>
      <c r="D522" s="300"/>
      <c r="E522" s="300"/>
      <c r="F522" s="300"/>
      <c r="G522" s="300"/>
      <c r="H522" s="300"/>
    </row>
    <row r="523" spans="3:8">
      <c r="C523" s="302"/>
      <c r="D523" s="300"/>
      <c r="E523" s="300"/>
      <c r="F523" s="300"/>
      <c r="G523" s="300"/>
      <c r="H523" s="300"/>
    </row>
    <row r="524" spans="3:8">
      <c r="C524" s="302"/>
      <c r="D524" s="300"/>
      <c r="E524" s="300"/>
      <c r="F524" s="300"/>
      <c r="G524" s="300"/>
      <c r="H524" s="300"/>
    </row>
    <row r="525" spans="3:8">
      <c r="C525" s="302"/>
      <c r="D525" s="300"/>
      <c r="E525" s="300"/>
      <c r="F525" s="300"/>
      <c r="G525" s="300"/>
      <c r="H525" s="300"/>
    </row>
    <row r="526" spans="3:8">
      <c r="C526" s="302"/>
      <c r="D526" s="300"/>
      <c r="E526" s="300"/>
      <c r="F526" s="300"/>
      <c r="G526" s="300"/>
      <c r="H526" s="300"/>
    </row>
    <row r="527" spans="3:8">
      <c r="C527" s="302"/>
      <c r="D527" s="300"/>
      <c r="E527" s="300"/>
      <c r="F527" s="300"/>
      <c r="G527" s="300"/>
      <c r="H527" s="300"/>
    </row>
    <row r="528" spans="3:8">
      <c r="C528" s="302"/>
      <c r="D528" s="300"/>
      <c r="E528" s="300"/>
      <c r="F528" s="300"/>
      <c r="G528" s="300"/>
      <c r="H528" s="300"/>
    </row>
    <row r="529" spans="3:8">
      <c r="C529" s="302"/>
      <c r="D529" s="300"/>
      <c r="E529" s="300"/>
      <c r="F529" s="300"/>
      <c r="G529" s="300"/>
      <c r="H529" s="300"/>
    </row>
    <row r="530" spans="3:8">
      <c r="C530" s="302"/>
      <c r="D530" s="300"/>
      <c r="E530" s="300"/>
      <c r="F530" s="300"/>
      <c r="G530" s="300"/>
      <c r="H530" s="300"/>
    </row>
    <row r="531" spans="3:8">
      <c r="C531" s="302"/>
      <c r="D531" s="300"/>
      <c r="E531" s="300"/>
      <c r="F531" s="300"/>
      <c r="G531" s="300"/>
      <c r="H531" s="300"/>
    </row>
    <row r="532" spans="3:8">
      <c r="C532" s="302"/>
      <c r="D532" s="300"/>
      <c r="E532" s="300"/>
      <c r="F532" s="300"/>
      <c r="G532" s="300"/>
      <c r="H532" s="300"/>
    </row>
    <row r="533" spans="3:8">
      <c r="C533" s="302"/>
      <c r="D533" s="300"/>
      <c r="E533" s="300"/>
      <c r="F533" s="300"/>
      <c r="G533" s="300"/>
      <c r="H533" s="300"/>
    </row>
    <row r="534" spans="3:8">
      <c r="C534" s="302"/>
      <c r="D534" s="300"/>
      <c r="E534" s="300"/>
      <c r="F534" s="300"/>
      <c r="G534" s="300"/>
      <c r="H534" s="300"/>
    </row>
    <row r="535" spans="3:8">
      <c r="C535" s="302"/>
      <c r="D535" s="300"/>
      <c r="E535" s="300"/>
      <c r="F535" s="300"/>
      <c r="G535" s="300"/>
      <c r="H535" s="300"/>
    </row>
    <row r="536" spans="3:8">
      <c r="C536" s="302"/>
      <c r="D536" s="300"/>
      <c r="E536" s="300"/>
      <c r="F536" s="300"/>
      <c r="G536" s="300"/>
      <c r="H536" s="300"/>
    </row>
    <row r="537" spans="3:8">
      <c r="C537" s="302"/>
      <c r="D537" s="300"/>
      <c r="E537" s="300"/>
      <c r="F537" s="300"/>
      <c r="G537" s="300"/>
      <c r="H537" s="300"/>
    </row>
    <row r="538" spans="3:8">
      <c r="C538" s="302"/>
      <c r="D538" s="300"/>
      <c r="E538" s="300"/>
      <c r="F538" s="300"/>
      <c r="G538" s="300"/>
      <c r="H538" s="300"/>
    </row>
    <row r="539" spans="3:8">
      <c r="C539" s="302"/>
      <c r="D539" s="300"/>
      <c r="E539" s="300"/>
      <c r="F539" s="300"/>
      <c r="G539" s="300"/>
      <c r="H539" s="300"/>
    </row>
    <row r="540" spans="3:8">
      <c r="C540" s="302"/>
      <c r="D540" s="300"/>
      <c r="E540" s="300"/>
      <c r="F540" s="300"/>
      <c r="G540" s="300"/>
      <c r="H540" s="300"/>
    </row>
    <row r="541" spans="3:8">
      <c r="C541" s="302"/>
      <c r="D541" s="300"/>
      <c r="E541" s="300"/>
      <c r="F541" s="300"/>
      <c r="G541" s="300"/>
      <c r="H541" s="300"/>
    </row>
    <row r="542" spans="3:8">
      <c r="C542" s="302"/>
      <c r="D542" s="300"/>
      <c r="E542" s="300"/>
      <c r="F542" s="300"/>
      <c r="G542" s="300"/>
      <c r="H542" s="300"/>
    </row>
    <row r="543" spans="3:8">
      <c r="C543" s="302"/>
      <c r="D543" s="300"/>
      <c r="E543" s="300"/>
      <c r="F543" s="300"/>
      <c r="G543" s="300"/>
      <c r="H543" s="300"/>
    </row>
    <row r="544" spans="3:8">
      <c r="C544" s="302"/>
      <c r="D544" s="300"/>
      <c r="E544" s="300"/>
      <c r="F544" s="300"/>
      <c r="G544" s="300"/>
      <c r="H544" s="300"/>
    </row>
    <row r="545" spans="3:8">
      <c r="C545" s="302"/>
      <c r="D545" s="300"/>
      <c r="E545" s="300"/>
      <c r="F545" s="300"/>
      <c r="G545" s="300"/>
      <c r="H545" s="300"/>
    </row>
    <row r="546" spans="3:8">
      <c r="C546" s="302"/>
      <c r="D546" s="300"/>
      <c r="E546" s="300"/>
      <c r="F546" s="300"/>
      <c r="G546" s="300"/>
      <c r="H546" s="300"/>
    </row>
    <row r="547" spans="3:8">
      <c r="C547" s="302"/>
      <c r="D547" s="300"/>
      <c r="E547" s="300"/>
      <c r="F547" s="300"/>
      <c r="G547" s="300"/>
      <c r="H547" s="300"/>
    </row>
    <row r="548" spans="3:8">
      <c r="C548" s="302"/>
      <c r="D548" s="300"/>
      <c r="E548" s="300"/>
      <c r="F548" s="300"/>
      <c r="G548" s="300"/>
      <c r="H548" s="300"/>
    </row>
    <row r="549" spans="3:8">
      <c r="C549" s="302"/>
      <c r="D549" s="300"/>
      <c r="E549" s="300"/>
      <c r="F549" s="300"/>
      <c r="G549" s="300"/>
      <c r="H549" s="300"/>
    </row>
    <row r="550" spans="3:8">
      <c r="C550" s="302"/>
      <c r="D550" s="300"/>
      <c r="E550" s="300"/>
      <c r="F550" s="300"/>
      <c r="G550" s="300"/>
      <c r="H550" s="300"/>
    </row>
    <row r="551" spans="3:8">
      <c r="C551" s="302"/>
      <c r="D551" s="300"/>
      <c r="E551" s="300"/>
      <c r="F551" s="300"/>
      <c r="G551" s="300"/>
      <c r="H551" s="300"/>
    </row>
    <row r="552" spans="3:8">
      <c r="C552" s="302"/>
      <c r="D552" s="300"/>
      <c r="E552" s="300"/>
      <c r="F552" s="300"/>
      <c r="G552" s="300"/>
      <c r="H552" s="300"/>
    </row>
    <row r="553" spans="3:8">
      <c r="C553" s="302"/>
      <c r="D553" s="300"/>
      <c r="E553" s="300"/>
      <c r="F553" s="300"/>
      <c r="G553" s="300"/>
      <c r="H553" s="300"/>
    </row>
    <row r="554" spans="3:8">
      <c r="C554" s="302"/>
      <c r="D554" s="300"/>
      <c r="E554" s="300"/>
      <c r="F554" s="300"/>
      <c r="G554" s="300"/>
      <c r="H554" s="300"/>
    </row>
    <row r="555" spans="3:8">
      <c r="C555" s="302"/>
      <c r="D555" s="300"/>
      <c r="E555" s="300"/>
      <c r="F555" s="300"/>
      <c r="G555" s="300"/>
      <c r="H555" s="300"/>
    </row>
    <row r="556" spans="3:8">
      <c r="C556" s="302"/>
      <c r="D556" s="300"/>
      <c r="E556" s="300"/>
      <c r="F556" s="300"/>
      <c r="G556" s="300"/>
      <c r="H556" s="300"/>
    </row>
    <row r="557" spans="3:8" ht="13.5" thickBot="1">
      <c r="C557" s="313" t="s">
        <v>522</v>
      </c>
      <c r="D557" s="300"/>
      <c r="E557" s="300"/>
      <c r="F557" s="300"/>
      <c r="G557" s="300"/>
      <c r="H557" s="300"/>
    </row>
    <row r="558" spans="3:8" ht="13.5" thickTop="1">
      <c r="C558" s="314" t="s">
        <v>174</v>
      </c>
      <c r="D558" s="300"/>
      <c r="E558" s="300"/>
      <c r="F558" s="300"/>
      <c r="G558" s="300"/>
      <c r="H558" s="300"/>
    </row>
    <row r="559" spans="3:8">
      <c r="C559" s="302"/>
      <c r="D559" s="300"/>
      <c r="E559" s="300"/>
      <c r="F559" s="300"/>
      <c r="G559" s="300"/>
      <c r="H559" s="300"/>
    </row>
    <row r="560" spans="3:8" ht="26">
      <c r="C560" s="302" t="s">
        <v>523</v>
      </c>
      <c r="D560" s="300"/>
      <c r="E560" s="300"/>
      <c r="F560" s="300"/>
      <c r="G560" s="300"/>
      <c r="H560" s="300"/>
    </row>
    <row r="561" spans="3:8">
      <c r="C561" s="302"/>
      <c r="D561" s="300"/>
      <c r="E561" s="300"/>
      <c r="F561" s="300"/>
      <c r="G561" s="300"/>
      <c r="H561" s="300"/>
    </row>
    <row r="562" spans="3:8">
      <c r="C562" s="314" t="s">
        <v>175</v>
      </c>
      <c r="D562" s="300"/>
      <c r="E562" s="300"/>
      <c r="F562" s="300"/>
      <c r="G562" s="300"/>
      <c r="H562" s="300"/>
    </row>
    <row r="563" spans="3:8">
      <c r="C563" s="302"/>
      <c r="D563" s="300"/>
      <c r="E563" s="300"/>
      <c r="F563" s="300"/>
      <c r="G563" s="300"/>
      <c r="H563" s="300"/>
    </row>
    <row r="564" spans="3:8">
      <c r="C564" s="307" t="s">
        <v>250</v>
      </c>
      <c r="D564" s="300"/>
      <c r="E564" s="300"/>
      <c r="F564" s="300"/>
      <c r="G564" s="300"/>
      <c r="H564" s="300"/>
    </row>
    <row r="565" spans="3:8">
      <c r="C565" s="302"/>
      <c r="D565" s="300"/>
      <c r="E565" s="300"/>
      <c r="F565" s="300"/>
      <c r="G565" s="300"/>
      <c r="H565" s="300"/>
    </row>
    <row r="566" spans="3:8">
      <c r="C566" s="302" t="s">
        <v>226</v>
      </c>
      <c r="D566" s="300"/>
      <c r="E566" s="300"/>
      <c r="F566" s="300"/>
      <c r="G566" s="300"/>
      <c r="H566" s="300"/>
    </row>
    <row r="567" spans="3:8">
      <c r="C567" s="302" t="s">
        <v>251</v>
      </c>
      <c r="D567" s="300"/>
      <c r="E567" s="300"/>
      <c r="F567" s="300"/>
      <c r="G567" s="300"/>
      <c r="H567" s="300"/>
    </row>
    <row r="568" spans="3:8">
      <c r="C568" s="302" t="s">
        <v>252</v>
      </c>
      <c r="D568" s="300"/>
      <c r="E568" s="300"/>
      <c r="F568" s="300"/>
      <c r="G568" s="300"/>
      <c r="H568" s="300"/>
    </row>
    <row r="569" spans="3:8">
      <c r="C569" s="302" t="s">
        <v>253</v>
      </c>
      <c r="D569" s="300"/>
      <c r="E569" s="300"/>
      <c r="F569" s="300"/>
      <c r="G569" s="300"/>
      <c r="H569" s="300"/>
    </row>
    <row r="570" spans="3:8">
      <c r="C570" s="302" t="s">
        <v>254</v>
      </c>
      <c r="D570" s="300"/>
      <c r="E570" s="300"/>
      <c r="F570" s="300"/>
      <c r="G570" s="300"/>
      <c r="H570" s="300"/>
    </row>
    <row r="571" spans="3:8">
      <c r="C571" s="302" t="s">
        <v>524</v>
      </c>
      <c r="D571" s="300"/>
      <c r="E571" s="300"/>
      <c r="F571" s="300"/>
      <c r="G571" s="300"/>
      <c r="H571" s="300"/>
    </row>
    <row r="572" spans="3:8">
      <c r="C572" s="302" t="s">
        <v>255</v>
      </c>
      <c r="D572" s="300"/>
      <c r="E572" s="300"/>
      <c r="F572" s="300"/>
      <c r="G572" s="300"/>
      <c r="H572" s="300"/>
    </row>
    <row r="573" spans="3:8">
      <c r="C573" s="302" t="s">
        <v>256</v>
      </c>
      <c r="D573" s="300"/>
      <c r="E573" s="300"/>
      <c r="F573" s="300"/>
      <c r="G573" s="300"/>
      <c r="H573" s="300"/>
    </row>
    <row r="574" spans="3:8">
      <c r="C574" s="302" t="s">
        <v>257</v>
      </c>
      <c r="D574" s="300"/>
      <c r="E574" s="300"/>
      <c r="F574" s="300"/>
      <c r="G574" s="300"/>
      <c r="H574" s="300"/>
    </row>
    <row r="575" spans="3:8">
      <c r="C575" s="302" t="s">
        <v>258</v>
      </c>
      <c r="D575" s="300"/>
      <c r="E575" s="300"/>
      <c r="F575" s="300"/>
      <c r="G575" s="300"/>
      <c r="H575" s="300"/>
    </row>
    <row r="576" spans="3:8">
      <c r="C576" s="302" t="s">
        <v>259</v>
      </c>
      <c r="D576" s="300"/>
      <c r="E576" s="300"/>
      <c r="F576" s="300"/>
      <c r="G576" s="300"/>
      <c r="H576" s="300"/>
    </row>
    <row r="577" spans="3:8">
      <c r="C577" s="195" t="s">
        <v>260</v>
      </c>
      <c r="D577" s="300"/>
      <c r="E577" s="300"/>
      <c r="F577" s="300"/>
      <c r="G577" s="300"/>
      <c r="H577" s="300"/>
    </row>
    <row r="578" spans="3:8">
      <c r="C578" s="302" t="s">
        <v>261</v>
      </c>
      <c r="D578" s="300"/>
      <c r="E578" s="300"/>
      <c r="F578" s="300"/>
      <c r="G578" s="300"/>
      <c r="H578" s="300"/>
    </row>
    <row r="579" spans="3:8">
      <c r="C579" s="302" t="s">
        <v>262</v>
      </c>
      <c r="D579" s="300"/>
      <c r="E579" s="300"/>
      <c r="F579" s="300"/>
      <c r="G579" s="300"/>
      <c r="H579" s="300"/>
    </row>
    <row r="580" spans="3:8">
      <c r="C580" s="302" t="s">
        <v>263</v>
      </c>
      <c r="D580" s="300"/>
      <c r="E580" s="300"/>
      <c r="F580" s="300"/>
      <c r="G580" s="300"/>
      <c r="H580" s="300"/>
    </row>
    <row r="581" spans="3:8" ht="26">
      <c r="C581" s="302" t="s">
        <v>525</v>
      </c>
      <c r="D581" s="300"/>
      <c r="E581" s="300"/>
      <c r="F581" s="300"/>
      <c r="G581" s="300"/>
      <c r="H581" s="300"/>
    </row>
    <row r="582" spans="3:8">
      <c r="C582" s="302" t="s">
        <v>264</v>
      </c>
      <c r="D582" s="300"/>
      <c r="E582" s="300"/>
      <c r="F582" s="300"/>
      <c r="G582" s="300"/>
      <c r="H582" s="300"/>
    </row>
    <row r="583" spans="3:8">
      <c r="C583" s="302" t="s">
        <v>265</v>
      </c>
      <c r="D583" s="300"/>
      <c r="E583" s="300"/>
      <c r="F583" s="300"/>
      <c r="G583" s="300"/>
      <c r="H583" s="300"/>
    </row>
    <row r="584" spans="3:8">
      <c r="C584" s="302" t="s">
        <v>526</v>
      </c>
      <c r="D584" s="300"/>
      <c r="E584" s="300"/>
      <c r="F584" s="300"/>
      <c r="G584" s="300"/>
      <c r="H584" s="300"/>
    </row>
    <row r="585" spans="3:8" ht="39">
      <c r="C585" s="302" t="s">
        <v>527</v>
      </c>
      <c r="D585" s="300"/>
      <c r="E585" s="300"/>
      <c r="F585" s="300"/>
      <c r="G585" s="300"/>
      <c r="H585" s="300"/>
    </row>
    <row r="586" spans="3:8" ht="39">
      <c r="C586" s="302" t="s">
        <v>528</v>
      </c>
      <c r="D586" s="300"/>
      <c r="E586" s="300"/>
      <c r="F586" s="300"/>
      <c r="G586" s="300"/>
      <c r="H586" s="300"/>
    </row>
    <row r="587" spans="3:8">
      <c r="C587" s="195" t="s">
        <v>529</v>
      </c>
      <c r="D587" s="300"/>
      <c r="E587" s="300"/>
      <c r="F587" s="300"/>
      <c r="G587" s="300"/>
      <c r="H587" s="300"/>
    </row>
    <row r="588" spans="3:8">
      <c r="C588" s="302"/>
      <c r="D588" s="300"/>
      <c r="E588" s="300"/>
      <c r="F588" s="300"/>
      <c r="G588" s="300"/>
      <c r="H588" s="300"/>
    </row>
    <row r="589" spans="3:8">
      <c r="C589" s="302"/>
      <c r="D589" s="300"/>
      <c r="E589" s="300"/>
      <c r="F589" s="300"/>
      <c r="G589" s="300"/>
      <c r="H589" s="300"/>
    </row>
    <row r="590" spans="3:8">
      <c r="C590" s="302"/>
      <c r="D590" s="300"/>
      <c r="E590" s="300"/>
      <c r="F590" s="300"/>
      <c r="G590" s="300"/>
      <c r="H590" s="300"/>
    </row>
    <row r="591" spans="3:8">
      <c r="C591" s="302"/>
      <c r="D591" s="300"/>
      <c r="E591" s="300"/>
      <c r="F591" s="300"/>
      <c r="G591" s="300"/>
      <c r="H591" s="300"/>
    </row>
    <row r="592" spans="3:8">
      <c r="C592" s="302"/>
      <c r="D592" s="300"/>
      <c r="E592" s="300"/>
      <c r="F592" s="300"/>
      <c r="G592" s="300"/>
      <c r="H592" s="300"/>
    </row>
    <row r="593" spans="3:8">
      <c r="C593" s="302"/>
      <c r="D593" s="300"/>
      <c r="E593" s="300"/>
      <c r="F593" s="300"/>
      <c r="G593" s="300"/>
      <c r="H593" s="300"/>
    </row>
    <row r="594" spans="3:8">
      <c r="C594" s="302"/>
      <c r="D594" s="300"/>
      <c r="E594" s="300"/>
      <c r="F594" s="300"/>
      <c r="G594" s="300"/>
      <c r="H594" s="300"/>
    </row>
    <row r="595" spans="3:8">
      <c r="C595" s="302"/>
      <c r="D595" s="300"/>
      <c r="E595" s="300"/>
      <c r="F595" s="300"/>
      <c r="G595" s="300"/>
      <c r="H595" s="300"/>
    </row>
    <row r="596" spans="3:8">
      <c r="C596" s="302"/>
      <c r="D596" s="300"/>
      <c r="E596" s="300"/>
      <c r="F596" s="300"/>
      <c r="G596" s="300"/>
      <c r="H596" s="300"/>
    </row>
    <row r="597" spans="3:8">
      <c r="C597" s="302"/>
      <c r="D597" s="300"/>
      <c r="E597" s="300"/>
      <c r="F597" s="300"/>
      <c r="G597" s="300"/>
      <c r="H597" s="300"/>
    </row>
    <row r="598" spans="3:8">
      <c r="C598" s="302"/>
      <c r="D598" s="300"/>
      <c r="E598" s="300"/>
      <c r="F598" s="300"/>
      <c r="G598" s="300"/>
      <c r="H598" s="300"/>
    </row>
    <row r="599" spans="3:8">
      <c r="C599" s="302"/>
      <c r="D599" s="300"/>
      <c r="E599" s="300"/>
      <c r="F599" s="300"/>
      <c r="G599" s="300"/>
      <c r="H599" s="300"/>
    </row>
    <row r="600" spans="3:8">
      <c r="C600" s="302"/>
      <c r="D600" s="300"/>
      <c r="E600" s="300"/>
      <c r="F600" s="300"/>
      <c r="G600" s="300"/>
      <c r="H600" s="300"/>
    </row>
    <row r="601" spans="3:8">
      <c r="C601" s="302"/>
      <c r="D601" s="300"/>
      <c r="E601" s="300"/>
      <c r="F601" s="300"/>
      <c r="G601" s="300"/>
      <c r="H601" s="300"/>
    </row>
    <row r="602" spans="3:8">
      <c r="C602" s="302"/>
      <c r="D602" s="300"/>
      <c r="E602" s="300"/>
      <c r="F602" s="300"/>
      <c r="G602" s="300"/>
      <c r="H602" s="300"/>
    </row>
    <row r="603" spans="3:8">
      <c r="C603" s="302"/>
      <c r="D603" s="300"/>
      <c r="E603" s="300"/>
      <c r="F603" s="300"/>
      <c r="G603" s="300"/>
      <c r="H603" s="300"/>
    </row>
    <row r="604" spans="3:8">
      <c r="C604" s="302"/>
      <c r="D604" s="300"/>
      <c r="E604" s="300"/>
      <c r="F604" s="300"/>
      <c r="G604" s="300"/>
      <c r="H604" s="300"/>
    </row>
    <row r="605" spans="3:8">
      <c r="C605" s="302"/>
      <c r="D605" s="300"/>
      <c r="E605" s="300"/>
      <c r="F605" s="300"/>
      <c r="G605" s="300"/>
      <c r="H605" s="300"/>
    </row>
    <row r="606" spans="3:8">
      <c r="C606" s="302"/>
      <c r="D606" s="300"/>
      <c r="E606" s="300"/>
      <c r="F606" s="300"/>
      <c r="G606" s="300"/>
      <c r="H606" s="300"/>
    </row>
    <row r="607" spans="3:8">
      <c r="C607" s="302"/>
      <c r="D607" s="300"/>
      <c r="E607" s="300"/>
      <c r="F607" s="300"/>
      <c r="G607" s="300"/>
      <c r="H607" s="300"/>
    </row>
    <row r="608" spans="3:8" ht="13.5" thickBot="1">
      <c r="C608" s="313" t="s">
        <v>530</v>
      </c>
      <c r="D608" s="300"/>
      <c r="E608" s="300"/>
      <c r="F608" s="300"/>
      <c r="G608" s="300"/>
      <c r="H608" s="300"/>
    </row>
    <row r="609" spans="3:8" ht="13.5" thickTop="1">
      <c r="C609" s="314" t="s">
        <v>174</v>
      </c>
      <c r="D609" s="300"/>
      <c r="E609" s="300"/>
      <c r="F609" s="300"/>
      <c r="G609" s="300"/>
      <c r="H609" s="300"/>
    </row>
    <row r="610" spans="3:8">
      <c r="C610" s="302"/>
      <c r="D610" s="300"/>
      <c r="E610" s="300"/>
      <c r="F610" s="300"/>
      <c r="G610" s="300"/>
      <c r="H610" s="300"/>
    </row>
    <row r="611" spans="3:8" ht="26">
      <c r="C611" s="195" t="s">
        <v>266</v>
      </c>
      <c r="D611" s="300"/>
      <c r="E611" s="300"/>
      <c r="F611" s="300"/>
      <c r="G611" s="300"/>
      <c r="H611" s="300"/>
    </row>
    <row r="612" spans="3:8" ht="26">
      <c r="C612" s="195" t="s">
        <v>531</v>
      </c>
      <c r="D612" s="300"/>
      <c r="E612" s="300"/>
      <c r="F612" s="300"/>
      <c r="G612" s="300"/>
      <c r="H612" s="300"/>
    </row>
    <row r="613" spans="3:8" ht="26">
      <c r="C613" s="302" t="s">
        <v>267</v>
      </c>
      <c r="D613" s="300"/>
      <c r="E613" s="300"/>
      <c r="F613" s="300"/>
      <c r="G613" s="300"/>
      <c r="H613" s="300"/>
    </row>
    <row r="614" spans="3:8">
      <c r="C614" s="302" t="s">
        <v>268</v>
      </c>
      <c r="D614" s="300"/>
      <c r="E614" s="300"/>
      <c r="F614" s="300"/>
      <c r="G614" s="300"/>
      <c r="H614" s="300"/>
    </row>
    <row r="615" spans="3:8">
      <c r="C615" s="302" t="s">
        <v>532</v>
      </c>
      <c r="D615" s="300"/>
      <c r="E615" s="300"/>
      <c r="F615" s="300"/>
      <c r="G615" s="300"/>
      <c r="H615" s="300"/>
    </row>
    <row r="616" spans="3:8">
      <c r="C616" s="302" t="s">
        <v>269</v>
      </c>
      <c r="D616" s="300"/>
      <c r="E616" s="300"/>
      <c r="F616" s="300"/>
      <c r="G616" s="300"/>
      <c r="H616" s="300"/>
    </row>
    <row r="617" spans="3:8">
      <c r="C617" s="302"/>
      <c r="D617" s="300"/>
      <c r="E617" s="300"/>
      <c r="F617" s="300"/>
      <c r="G617" s="300"/>
      <c r="H617" s="300"/>
    </row>
    <row r="618" spans="3:8">
      <c r="C618" s="314" t="s">
        <v>175</v>
      </c>
      <c r="D618" s="300"/>
      <c r="E618" s="300"/>
      <c r="F618" s="300"/>
      <c r="G618" s="300"/>
      <c r="H618" s="300"/>
    </row>
    <row r="619" spans="3:8">
      <c r="C619" s="302"/>
      <c r="D619" s="300"/>
      <c r="E619" s="300"/>
      <c r="F619" s="300"/>
      <c r="G619" s="300"/>
      <c r="H619" s="300"/>
    </row>
    <row r="620" spans="3:8">
      <c r="C620" s="307" t="s">
        <v>270</v>
      </c>
      <c r="D620" s="300"/>
      <c r="E620" s="300"/>
      <c r="F620" s="300"/>
      <c r="G620" s="300"/>
      <c r="H620" s="300"/>
    </row>
    <row r="621" spans="3:8">
      <c r="C621" s="302"/>
      <c r="D621" s="300"/>
      <c r="E621" s="300"/>
      <c r="F621" s="300"/>
      <c r="G621" s="300"/>
      <c r="H621" s="300"/>
    </row>
    <row r="622" spans="3:8" ht="39">
      <c r="C622" s="195" t="s">
        <v>533</v>
      </c>
      <c r="D622" s="300"/>
      <c r="E622" s="300"/>
      <c r="F622" s="300"/>
      <c r="G622" s="300"/>
      <c r="H622" s="300"/>
    </row>
    <row r="623" spans="3:8">
      <c r="C623" s="195" t="s">
        <v>534</v>
      </c>
      <c r="D623" s="300"/>
      <c r="E623" s="300"/>
      <c r="F623" s="300"/>
      <c r="G623" s="300"/>
      <c r="H623" s="300"/>
    </row>
    <row r="624" spans="3:8">
      <c r="C624" s="302" t="s">
        <v>271</v>
      </c>
      <c r="D624" s="300"/>
      <c r="E624" s="300"/>
      <c r="F624" s="300"/>
      <c r="G624" s="300"/>
      <c r="H624" s="300"/>
    </row>
    <row r="625" spans="3:8">
      <c r="C625" s="302" t="s">
        <v>272</v>
      </c>
      <c r="D625" s="300"/>
      <c r="E625" s="300"/>
      <c r="F625" s="300"/>
      <c r="G625" s="300"/>
      <c r="H625" s="300"/>
    </row>
    <row r="626" spans="3:8">
      <c r="C626" s="302" t="s">
        <v>273</v>
      </c>
      <c r="D626" s="300"/>
      <c r="E626" s="300"/>
      <c r="F626" s="300"/>
      <c r="G626" s="300"/>
      <c r="H626" s="300"/>
    </row>
    <row r="627" spans="3:8">
      <c r="C627" s="302" t="s">
        <v>274</v>
      </c>
      <c r="D627" s="300"/>
      <c r="E627" s="300"/>
      <c r="F627" s="300"/>
      <c r="G627" s="300"/>
      <c r="H627" s="300"/>
    </row>
    <row r="628" spans="3:8">
      <c r="C628" s="302" t="s">
        <v>275</v>
      </c>
      <c r="D628" s="300"/>
      <c r="E628" s="300"/>
      <c r="F628" s="300"/>
      <c r="G628" s="300"/>
      <c r="H628" s="300"/>
    </row>
    <row r="629" spans="3:8">
      <c r="C629" s="302" t="s">
        <v>276</v>
      </c>
      <c r="D629" s="300"/>
      <c r="E629" s="300"/>
      <c r="F629" s="300"/>
      <c r="G629" s="300"/>
      <c r="H629" s="300"/>
    </row>
    <row r="630" spans="3:8">
      <c r="C630" s="302" t="s">
        <v>277</v>
      </c>
      <c r="D630" s="300"/>
      <c r="E630" s="300"/>
      <c r="F630" s="300"/>
      <c r="G630" s="300"/>
      <c r="H630" s="300"/>
    </row>
    <row r="631" spans="3:8">
      <c r="C631" s="302" t="s">
        <v>278</v>
      </c>
      <c r="D631" s="300"/>
      <c r="E631" s="300"/>
      <c r="F631" s="300"/>
      <c r="G631" s="300"/>
      <c r="H631" s="300"/>
    </row>
    <row r="632" spans="3:8">
      <c r="C632" s="302" t="s">
        <v>279</v>
      </c>
      <c r="D632" s="300"/>
      <c r="E632" s="300"/>
      <c r="F632" s="300"/>
      <c r="G632" s="300"/>
      <c r="H632" s="300"/>
    </row>
    <row r="633" spans="3:8">
      <c r="C633" s="302" t="s">
        <v>280</v>
      </c>
      <c r="D633" s="300"/>
      <c r="E633" s="300"/>
      <c r="F633" s="300"/>
      <c r="G633" s="300"/>
      <c r="H633" s="300"/>
    </row>
    <row r="634" spans="3:8">
      <c r="C634" s="302" t="s">
        <v>281</v>
      </c>
      <c r="D634" s="300"/>
      <c r="E634" s="300"/>
      <c r="F634" s="300"/>
      <c r="G634" s="300"/>
      <c r="H634" s="300"/>
    </row>
    <row r="635" spans="3:8">
      <c r="C635" s="302" t="s">
        <v>282</v>
      </c>
      <c r="D635" s="300"/>
      <c r="E635" s="300"/>
      <c r="F635" s="300"/>
      <c r="G635" s="300"/>
      <c r="H635" s="300"/>
    </row>
    <row r="636" spans="3:8">
      <c r="C636" s="302" t="s">
        <v>283</v>
      </c>
      <c r="D636" s="300"/>
      <c r="E636" s="300"/>
      <c r="F636" s="300"/>
      <c r="G636" s="300"/>
      <c r="H636" s="300"/>
    </row>
    <row r="637" spans="3:8">
      <c r="C637" s="302" t="s">
        <v>284</v>
      </c>
      <c r="D637" s="300"/>
      <c r="E637" s="300"/>
      <c r="F637" s="300"/>
      <c r="G637" s="300"/>
      <c r="H637" s="300"/>
    </row>
    <row r="638" spans="3:8">
      <c r="C638" s="302" t="s">
        <v>285</v>
      </c>
      <c r="D638" s="300"/>
      <c r="E638" s="300"/>
      <c r="F638" s="300"/>
      <c r="G638" s="300"/>
      <c r="H638" s="300"/>
    </row>
    <row r="639" spans="3:8">
      <c r="C639" s="302" t="s">
        <v>286</v>
      </c>
      <c r="D639" s="300"/>
      <c r="E639" s="300"/>
      <c r="F639" s="300"/>
      <c r="G639" s="300"/>
      <c r="H639" s="300"/>
    </row>
    <row r="640" spans="3:8">
      <c r="C640" s="302" t="s">
        <v>287</v>
      </c>
      <c r="D640" s="300"/>
      <c r="E640" s="300"/>
      <c r="F640" s="300"/>
      <c r="G640" s="300"/>
      <c r="H640" s="300"/>
    </row>
    <row r="641" spans="3:8" ht="39">
      <c r="C641" s="302" t="s">
        <v>535</v>
      </c>
      <c r="D641" s="300"/>
      <c r="E641" s="300"/>
      <c r="F641" s="300"/>
      <c r="G641" s="300"/>
      <c r="H641" s="300"/>
    </row>
    <row r="642" spans="3:8">
      <c r="C642" s="302" t="s">
        <v>536</v>
      </c>
      <c r="D642" s="300"/>
      <c r="E642" s="300"/>
      <c r="F642" s="300"/>
      <c r="G642" s="300"/>
      <c r="H642" s="300"/>
    </row>
    <row r="643" spans="3:8">
      <c r="C643" s="302" t="s">
        <v>537</v>
      </c>
      <c r="D643" s="300"/>
      <c r="E643" s="300"/>
      <c r="F643" s="300"/>
      <c r="G643" s="300"/>
      <c r="H643" s="300"/>
    </row>
    <row r="644" spans="3:8">
      <c r="C644" s="302"/>
      <c r="D644" s="300"/>
      <c r="E644" s="300"/>
      <c r="F644" s="300"/>
      <c r="G644" s="300"/>
      <c r="H644" s="300"/>
    </row>
    <row r="645" spans="3:8">
      <c r="C645" s="302"/>
      <c r="D645" s="300"/>
      <c r="E645" s="300"/>
      <c r="F645" s="300"/>
      <c r="G645" s="300"/>
      <c r="H645" s="300"/>
    </row>
    <row r="646" spans="3:8">
      <c r="C646" s="302"/>
      <c r="D646" s="300"/>
      <c r="E646" s="300"/>
      <c r="F646" s="300"/>
      <c r="G646" s="300"/>
      <c r="H646" s="300"/>
    </row>
    <row r="647" spans="3:8">
      <c r="C647" s="302"/>
      <c r="D647" s="300"/>
      <c r="E647" s="300"/>
      <c r="F647" s="300"/>
      <c r="G647" s="300"/>
      <c r="H647" s="300"/>
    </row>
    <row r="648" spans="3:8">
      <c r="C648" s="302"/>
      <c r="D648" s="300"/>
      <c r="E648" s="300"/>
      <c r="F648" s="300"/>
      <c r="G648" s="300"/>
      <c r="H648" s="300"/>
    </row>
    <row r="649" spans="3:8">
      <c r="C649" s="302"/>
      <c r="D649" s="300"/>
      <c r="E649" s="300"/>
      <c r="F649" s="300"/>
      <c r="G649" s="300"/>
      <c r="H649" s="300"/>
    </row>
    <row r="650" spans="3:8">
      <c r="C650" s="302"/>
      <c r="D650" s="300"/>
      <c r="E650" s="300"/>
      <c r="F650" s="300"/>
      <c r="G650" s="300"/>
      <c r="H650" s="300"/>
    </row>
    <row r="651" spans="3:8">
      <c r="C651" s="302"/>
      <c r="D651" s="300"/>
      <c r="E651" s="300"/>
      <c r="F651" s="300"/>
      <c r="G651" s="300"/>
      <c r="H651" s="300"/>
    </row>
    <row r="652" spans="3:8">
      <c r="C652" s="302"/>
      <c r="D652" s="300"/>
      <c r="E652" s="300"/>
      <c r="F652" s="300"/>
      <c r="G652" s="300"/>
      <c r="H652" s="300"/>
    </row>
    <row r="653" spans="3:8">
      <c r="C653" s="302"/>
      <c r="D653" s="300"/>
      <c r="E653" s="300"/>
      <c r="F653" s="300"/>
      <c r="G653" s="300"/>
      <c r="H653" s="300"/>
    </row>
    <row r="654" spans="3:8">
      <c r="C654" s="302"/>
      <c r="D654" s="300"/>
      <c r="E654" s="300"/>
      <c r="F654" s="300"/>
      <c r="G654" s="300"/>
      <c r="H654" s="300"/>
    </row>
    <row r="655" spans="3:8">
      <c r="C655" s="302"/>
      <c r="D655" s="300"/>
      <c r="E655" s="300"/>
      <c r="F655" s="300"/>
      <c r="G655" s="300"/>
      <c r="H655" s="300"/>
    </row>
    <row r="656" spans="3:8">
      <c r="C656" s="302"/>
      <c r="D656" s="300"/>
      <c r="E656" s="300"/>
      <c r="F656" s="300"/>
      <c r="G656" s="300"/>
      <c r="H656" s="300"/>
    </row>
    <row r="657" spans="3:8">
      <c r="C657" s="302"/>
      <c r="D657" s="300"/>
      <c r="E657" s="300"/>
      <c r="F657" s="300"/>
      <c r="G657" s="300"/>
      <c r="H657" s="300"/>
    </row>
    <row r="658" spans="3:8">
      <c r="C658" s="302"/>
      <c r="D658" s="300"/>
      <c r="E658" s="300"/>
      <c r="F658" s="300"/>
      <c r="G658" s="300"/>
      <c r="H658" s="300"/>
    </row>
    <row r="659" spans="3:8">
      <c r="C659" s="302"/>
      <c r="D659" s="300"/>
      <c r="E659" s="300"/>
      <c r="F659" s="300"/>
      <c r="G659" s="300"/>
      <c r="H659" s="300"/>
    </row>
    <row r="660" spans="3:8" ht="13.5" thickBot="1">
      <c r="C660" s="313" t="s">
        <v>530</v>
      </c>
      <c r="D660" s="300"/>
      <c r="E660" s="300"/>
      <c r="F660" s="300"/>
      <c r="G660" s="300"/>
      <c r="H660" s="300"/>
    </row>
    <row r="661" spans="3:8" ht="13.5" thickTop="1">
      <c r="C661" s="314" t="s">
        <v>175</v>
      </c>
      <c r="D661" s="300"/>
      <c r="E661" s="300"/>
      <c r="F661" s="300"/>
      <c r="G661" s="300"/>
      <c r="H661" s="300"/>
    </row>
    <row r="662" spans="3:8">
      <c r="C662" s="302"/>
      <c r="D662" s="300"/>
      <c r="E662" s="300"/>
      <c r="F662" s="300"/>
      <c r="G662" s="300"/>
      <c r="H662" s="300"/>
    </row>
    <row r="663" spans="3:8" ht="26">
      <c r="C663" s="307" t="s">
        <v>288</v>
      </c>
      <c r="D663" s="300"/>
      <c r="E663" s="300"/>
      <c r="F663" s="300"/>
      <c r="G663" s="300"/>
      <c r="H663" s="300"/>
    </row>
    <row r="664" spans="3:8">
      <c r="C664" s="302" t="s">
        <v>289</v>
      </c>
      <c r="D664" s="300"/>
      <c r="E664" s="300"/>
      <c r="F664" s="300"/>
      <c r="G664" s="300"/>
      <c r="H664" s="300"/>
    </row>
    <row r="665" spans="3:8">
      <c r="C665" s="302" t="s">
        <v>290</v>
      </c>
      <c r="D665" s="300"/>
      <c r="E665" s="300"/>
      <c r="F665" s="300"/>
      <c r="G665" s="300"/>
      <c r="H665" s="300"/>
    </row>
    <row r="666" spans="3:8">
      <c r="C666" s="302" t="s">
        <v>291</v>
      </c>
      <c r="D666" s="300"/>
      <c r="E666" s="300"/>
      <c r="F666" s="300"/>
      <c r="G666" s="300"/>
      <c r="H666" s="300"/>
    </row>
    <row r="667" spans="3:8">
      <c r="C667" s="302" t="s">
        <v>292</v>
      </c>
      <c r="D667" s="300"/>
      <c r="E667" s="300"/>
      <c r="F667" s="300"/>
      <c r="G667" s="300"/>
      <c r="H667" s="300"/>
    </row>
    <row r="668" spans="3:8">
      <c r="C668" s="302" t="s">
        <v>293</v>
      </c>
      <c r="D668" s="300"/>
      <c r="E668" s="300"/>
      <c r="F668" s="300"/>
      <c r="G668" s="300"/>
      <c r="H668" s="300"/>
    </row>
    <row r="669" spans="3:8">
      <c r="C669" s="302" t="s">
        <v>294</v>
      </c>
      <c r="D669" s="300"/>
      <c r="E669" s="300"/>
      <c r="F669" s="300"/>
      <c r="G669" s="300"/>
      <c r="H669" s="300"/>
    </row>
    <row r="670" spans="3:8">
      <c r="C670" s="302" t="s">
        <v>295</v>
      </c>
      <c r="D670" s="300"/>
      <c r="E670" s="300"/>
      <c r="F670" s="300"/>
      <c r="G670" s="300"/>
      <c r="H670" s="300"/>
    </row>
    <row r="671" spans="3:8" ht="26">
      <c r="C671" s="307" t="s">
        <v>296</v>
      </c>
      <c r="D671" s="300"/>
      <c r="E671" s="300"/>
      <c r="F671" s="300"/>
      <c r="G671" s="300"/>
      <c r="H671" s="300"/>
    </row>
    <row r="672" spans="3:8">
      <c r="C672" s="302"/>
      <c r="D672" s="300"/>
      <c r="E672" s="300"/>
      <c r="F672" s="300"/>
      <c r="G672" s="300"/>
      <c r="H672" s="300"/>
    </row>
    <row r="673" spans="3:8">
      <c r="C673" s="303" t="s">
        <v>297</v>
      </c>
      <c r="D673" s="300"/>
      <c r="E673" s="300"/>
      <c r="F673" s="300"/>
      <c r="G673" s="300"/>
      <c r="H673" s="300"/>
    </row>
    <row r="674" spans="3:8">
      <c r="C674" s="302" t="s">
        <v>298</v>
      </c>
      <c r="D674" s="300"/>
      <c r="E674" s="300"/>
      <c r="F674" s="300"/>
      <c r="G674" s="300"/>
      <c r="H674" s="300"/>
    </row>
    <row r="675" spans="3:8">
      <c r="C675" s="302" t="s">
        <v>299</v>
      </c>
      <c r="D675" s="300"/>
      <c r="E675" s="300"/>
      <c r="F675" s="300"/>
      <c r="G675" s="300"/>
      <c r="H675" s="300"/>
    </row>
    <row r="676" spans="3:8">
      <c r="C676" s="302" t="s">
        <v>300</v>
      </c>
      <c r="D676" s="300"/>
      <c r="E676" s="300"/>
      <c r="F676" s="300"/>
      <c r="G676" s="300"/>
      <c r="H676" s="300"/>
    </row>
    <row r="677" spans="3:8">
      <c r="C677" s="302" t="s">
        <v>301</v>
      </c>
      <c r="D677" s="300"/>
      <c r="E677" s="300"/>
      <c r="F677" s="300"/>
      <c r="G677" s="300"/>
      <c r="H677" s="300"/>
    </row>
    <row r="678" spans="3:8">
      <c r="C678" s="302" t="s">
        <v>302</v>
      </c>
      <c r="D678" s="300"/>
      <c r="E678" s="300"/>
      <c r="F678" s="300"/>
      <c r="G678" s="300"/>
      <c r="H678" s="300"/>
    </row>
    <row r="679" spans="3:8">
      <c r="C679" s="302"/>
      <c r="D679" s="300"/>
      <c r="E679" s="300"/>
      <c r="F679" s="300"/>
      <c r="G679" s="300"/>
      <c r="H679" s="300"/>
    </row>
    <row r="680" spans="3:8">
      <c r="C680" s="302"/>
      <c r="D680" s="300"/>
      <c r="E680" s="300"/>
      <c r="F680" s="300"/>
      <c r="G680" s="300"/>
      <c r="H680" s="300"/>
    </row>
    <row r="681" spans="3:8">
      <c r="C681" s="302"/>
      <c r="D681" s="300"/>
      <c r="E681" s="300"/>
      <c r="F681" s="300"/>
      <c r="G681" s="300"/>
      <c r="H681" s="300"/>
    </row>
    <row r="682" spans="3:8">
      <c r="C682" s="302"/>
      <c r="D682" s="300"/>
      <c r="E682" s="300"/>
      <c r="F682" s="300"/>
      <c r="G682" s="300"/>
      <c r="H682" s="300"/>
    </row>
    <row r="683" spans="3:8">
      <c r="C683" s="302"/>
      <c r="D683" s="300"/>
      <c r="E683" s="300"/>
      <c r="F683" s="300"/>
      <c r="G683" s="300"/>
      <c r="H683" s="300"/>
    </row>
    <row r="684" spans="3:8">
      <c r="C684" s="302"/>
      <c r="D684" s="300"/>
      <c r="E684" s="300"/>
      <c r="F684" s="300"/>
      <c r="G684" s="300"/>
      <c r="H684" s="300"/>
    </row>
    <row r="685" spans="3:8">
      <c r="C685" s="302"/>
      <c r="D685" s="300"/>
      <c r="E685" s="300"/>
      <c r="F685" s="300"/>
      <c r="G685" s="300"/>
      <c r="H685" s="300"/>
    </row>
    <row r="686" spans="3:8">
      <c r="C686" s="302"/>
      <c r="D686" s="300"/>
      <c r="E686" s="300"/>
      <c r="F686" s="300"/>
      <c r="G686" s="300"/>
      <c r="H686" s="300"/>
    </row>
    <row r="687" spans="3:8">
      <c r="C687" s="302"/>
      <c r="D687" s="300"/>
      <c r="E687" s="300"/>
      <c r="F687" s="300"/>
      <c r="G687" s="300"/>
      <c r="H687" s="300"/>
    </row>
    <row r="688" spans="3:8">
      <c r="C688" s="302"/>
      <c r="D688" s="300"/>
      <c r="E688" s="300"/>
      <c r="F688" s="300"/>
      <c r="G688" s="300"/>
      <c r="H688" s="300"/>
    </row>
    <row r="689" spans="3:8">
      <c r="C689" s="302"/>
      <c r="D689" s="300"/>
      <c r="E689" s="300"/>
      <c r="F689" s="300"/>
      <c r="G689" s="300"/>
      <c r="H689" s="300"/>
    </row>
    <row r="690" spans="3:8">
      <c r="C690" s="302"/>
      <c r="D690" s="300"/>
      <c r="E690" s="300"/>
      <c r="F690" s="300"/>
      <c r="G690" s="300"/>
      <c r="H690" s="300"/>
    </row>
    <row r="691" spans="3:8">
      <c r="C691" s="302"/>
      <c r="D691" s="300"/>
      <c r="E691" s="300"/>
      <c r="F691" s="300"/>
      <c r="G691" s="300"/>
      <c r="H691" s="300"/>
    </row>
    <row r="692" spans="3:8">
      <c r="C692" s="302"/>
      <c r="D692" s="300"/>
      <c r="E692" s="300"/>
      <c r="F692" s="300"/>
      <c r="G692" s="300"/>
      <c r="H692" s="300"/>
    </row>
    <row r="693" spans="3:8">
      <c r="C693" s="302"/>
      <c r="D693" s="300"/>
      <c r="E693" s="300"/>
      <c r="F693" s="300"/>
      <c r="G693" s="300"/>
      <c r="H693" s="300"/>
    </row>
    <row r="694" spans="3:8">
      <c r="C694" s="302"/>
      <c r="D694" s="300"/>
      <c r="E694" s="300"/>
      <c r="F694" s="300"/>
      <c r="G694" s="300"/>
      <c r="H694" s="300"/>
    </row>
    <row r="695" spans="3:8">
      <c r="C695" s="302"/>
      <c r="D695" s="300"/>
      <c r="E695" s="300"/>
      <c r="F695" s="300"/>
      <c r="G695" s="300"/>
      <c r="H695" s="300"/>
    </row>
    <row r="696" spans="3:8">
      <c r="C696" s="302"/>
      <c r="D696" s="300"/>
      <c r="E696" s="300"/>
      <c r="F696" s="300"/>
      <c r="G696" s="300"/>
      <c r="H696" s="300"/>
    </row>
    <row r="697" spans="3:8">
      <c r="C697" s="302"/>
      <c r="D697" s="300"/>
      <c r="E697" s="300"/>
      <c r="F697" s="300"/>
      <c r="G697" s="300"/>
      <c r="H697" s="300"/>
    </row>
    <row r="698" spans="3:8">
      <c r="C698" s="302"/>
      <c r="D698" s="300"/>
      <c r="E698" s="300"/>
      <c r="F698" s="300"/>
      <c r="G698" s="300"/>
      <c r="H698" s="300"/>
    </row>
    <row r="699" spans="3:8">
      <c r="C699" s="302"/>
      <c r="D699" s="300"/>
      <c r="E699" s="300"/>
      <c r="F699" s="300"/>
      <c r="G699" s="300"/>
      <c r="H699" s="300"/>
    </row>
    <row r="700" spans="3:8">
      <c r="C700" s="302"/>
      <c r="D700" s="300"/>
      <c r="E700" s="300"/>
      <c r="F700" s="300"/>
      <c r="G700" s="300"/>
      <c r="H700" s="300"/>
    </row>
    <row r="701" spans="3:8">
      <c r="C701" s="302"/>
      <c r="D701" s="300"/>
      <c r="E701" s="300"/>
      <c r="F701" s="300"/>
      <c r="G701" s="300"/>
      <c r="H701" s="300"/>
    </row>
    <row r="702" spans="3:8">
      <c r="C702" s="302"/>
      <c r="D702" s="300"/>
      <c r="E702" s="300"/>
      <c r="F702" s="300"/>
      <c r="G702" s="300"/>
      <c r="H702" s="300"/>
    </row>
    <row r="703" spans="3:8">
      <c r="C703" s="302"/>
      <c r="D703" s="300"/>
      <c r="E703" s="300"/>
      <c r="F703" s="300"/>
      <c r="G703" s="300"/>
      <c r="H703" s="300"/>
    </row>
    <row r="704" spans="3:8">
      <c r="C704" s="302"/>
      <c r="D704" s="300"/>
      <c r="E704" s="300"/>
      <c r="F704" s="300"/>
      <c r="G704" s="300"/>
      <c r="H704" s="300"/>
    </row>
    <row r="705" spans="3:8">
      <c r="C705" s="302"/>
      <c r="D705" s="300"/>
      <c r="E705" s="300"/>
      <c r="F705" s="300"/>
      <c r="G705" s="300"/>
      <c r="H705" s="300"/>
    </row>
    <row r="706" spans="3:8">
      <c r="C706" s="302"/>
      <c r="D706" s="300"/>
      <c r="E706" s="300"/>
      <c r="F706" s="300"/>
      <c r="G706" s="300"/>
      <c r="H706" s="300"/>
    </row>
    <row r="707" spans="3:8">
      <c r="C707" s="302"/>
      <c r="D707" s="300"/>
      <c r="E707" s="300"/>
      <c r="F707" s="300"/>
      <c r="G707" s="300"/>
      <c r="H707" s="300"/>
    </row>
    <row r="708" spans="3:8">
      <c r="C708" s="302"/>
      <c r="D708" s="300"/>
      <c r="E708" s="300"/>
      <c r="F708" s="300"/>
      <c r="G708" s="300"/>
      <c r="H708" s="300"/>
    </row>
    <row r="709" spans="3:8">
      <c r="C709" s="302"/>
      <c r="D709" s="300"/>
      <c r="E709" s="300"/>
      <c r="F709" s="300"/>
      <c r="G709" s="300"/>
      <c r="H709" s="300"/>
    </row>
    <row r="710" spans="3:8">
      <c r="C710" s="302"/>
      <c r="D710" s="300"/>
      <c r="E710" s="300"/>
      <c r="F710" s="300"/>
      <c r="G710" s="300"/>
      <c r="H710" s="300"/>
    </row>
    <row r="711" spans="3:8">
      <c r="C711" s="302"/>
      <c r="D711" s="300"/>
      <c r="E711" s="300"/>
      <c r="F711" s="300"/>
      <c r="G711" s="300"/>
      <c r="H711" s="300"/>
    </row>
    <row r="712" spans="3:8">
      <c r="C712" s="302"/>
      <c r="D712" s="300"/>
      <c r="E712" s="300"/>
      <c r="F712" s="300"/>
      <c r="G712" s="300"/>
      <c r="H712" s="300"/>
    </row>
    <row r="713" spans="3:8">
      <c r="C713" s="302"/>
      <c r="D713" s="300"/>
      <c r="E713" s="300"/>
      <c r="F713" s="300"/>
      <c r="G713" s="300"/>
      <c r="H713" s="300"/>
    </row>
    <row r="714" spans="3:8">
      <c r="C714" s="302"/>
      <c r="D714" s="300"/>
      <c r="E714" s="300"/>
      <c r="F714" s="300"/>
      <c r="G714" s="300"/>
      <c r="H714" s="300"/>
    </row>
    <row r="715" spans="3:8">
      <c r="C715" s="302"/>
      <c r="D715" s="300"/>
      <c r="E715" s="300"/>
      <c r="F715" s="300"/>
      <c r="G715" s="300"/>
      <c r="H715" s="300"/>
    </row>
    <row r="716" spans="3:8">
      <c r="C716" s="302"/>
      <c r="D716" s="300"/>
      <c r="E716" s="300"/>
      <c r="F716" s="300"/>
      <c r="G716" s="300"/>
      <c r="H716" s="300"/>
    </row>
    <row r="717" spans="3:8" ht="13.5" thickBot="1">
      <c r="C717" s="313" t="s">
        <v>538</v>
      </c>
      <c r="D717" s="300"/>
      <c r="E717" s="300"/>
      <c r="F717" s="300"/>
      <c r="G717" s="300"/>
      <c r="H717" s="300"/>
    </row>
    <row r="718" spans="3:8" ht="13.5" thickTop="1">
      <c r="C718" s="314" t="s">
        <v>174</v>
      </c>
      <c r="D718" s="300"/>
      <c r="E718" s="300"/>
      <c r="F718" s="300"/>
      <c r="G718" s="300"/>
      <c r="H718" s="300"/>
    </row>
    <row r="719" spans="3:8">
      <c r="C719" s="302"/>
      <c r="D719" s="300"/>
      <c r="E719" s="300"/>
      <c r="F719" s="300"/>
      <c r="G719" s="300"/>
      <c r="H719" s="300"/>
    </row>
    <row r="720" spans="3:8">
      <c r="C720" s="302" t="s">
        <v>303</v>
      </c>
      <c r="D720" s="300"/>
      <c r="E720" s="300"/>
      <c r="F720" s="300"/>
      <c r="G720" s="300"/>
      <c r="H720" s="300"/>
    </row>
    <row r="721" spans="3:8" ht="26">
      <c r="C721" s="302" t="s">
        <v>304</v>
      </c>
      <c r="D721" s="300"/>
      <c r="E721" s="300"/>
      <c r="F721" s="300"/>
      <c r="G721" s="300"/>
      <c r="H721" s="300"/>
    </row>
    <row r="722" spans="3:8" ht="39">
      <c r="C722" s="302" t="s">
        <v>539</v>
      </c>
      <c r="D722" s="300"/>
      <c r="E722" s="300"/>
      <c r="F722" s="300"/>
      <c r="G722" s="300"/>
      <c r="H722" s="300"/>
    </row>
    <row r="723" spans="3:8" ht="26">
      <c r="C723" s="302" t="s">
        <v>540</v>
      </c>
      <c r="D723" s="300"/>
      <c r="E723" s="300"/>
      <c r="F723" s="300"/>
      <c r="G723" s="300"/>
      <c r="H723" s="300"/>
    </row>
    <row r="724" spans="3:8" ht="52">
      <c r="C724" s="302" t="s">
        <v>541</v>
      </c>
      <c r="D724" s="300"/>
      <c r="E724" s="300"/>
      <c r="F724" s="300"/>
      <c r="G724" s="300"/>
      <c r="H724" s="300"/>
    </row>
    <row r="725" spans="3:8">
      <c r="C725" s="302"/>
      <c r="D725" s="300"/>
      <c r="E725" s="300"/>
      <c r="F725" s="300"/>
      <c r="G725" s="300"/>
      <c r="H725" s="300"/>
    </row>
    <row r="726" spans="3:8">
      <c r="C726" s="314" t="s">
        <v>305</v>
      </c>
      <c r="D726" s="300"/>
      <c r="E726" s="300"/>
      <c r="F726" s="300"/>
      <c r="G726" s="300"/>
      <c r="H726" s="300"/>
    </row>
    <row r="727" spans="3:8">
      <c r="C727" s="302"/>
      <c r="D727" s="300"/>
      <c r="E727" s="300"/>
      <c r="F727" s="300"/>
      <c r="G727" s="300"/>
      <c r="H727" s="300"/>
    </row>
    <row r="728" spans="3:8">
      <c r="C728" s="307" t="s">
        <v>306</v>
      </c>
      <c r="D728" s="300"/>
      <c r="E728" s="300"/>
      <c r="F728" s="300"/>
      <c r="G728" s="300"/>
      <c r="H728" s="300"/>
    </row>
    <row r="729" spans="3:8">
      <c r="C729" s="302"/>
      <c r="D729" s="300"/>
      <c r="E729" s="300"/>
      <c r="F729" s="300"/>
      <c r="G729" s="300"/>
      <c r="H729" s="300"/>
    </row>
    <row r="730" spans="3:8">
      <c r="C730" s="302" t="s">
        <v>307</v>
      </c>
      <c r="D730" s="300"/>
      <c r="E730" s="300"/>
      <c r="F730" s="300"/>
      <c r="G730" s="300"/>
      <c r="H730" s="300"/>
    </row>
    <row r="731" spans="3:8">
      <c r="C731" s="302" t="s">
        <v>271</v>
      </c>
      <c r="D731" s="300"/>
      <c r="E731" s="300"/>
      <c r="F731" s="300"/>
      <c r="G731" s="300"/>
      <c r="H731" s="300"/>
    </row>
    <row r="732" spans="3:8">
      <c r="C732" s="302" t="s">
        <v>272</v>
      </c>
      <c r="D732" s="300"/>
      <c r="E732" s="300"/>
      <c r="F732" s="300"/>
      <c r="G732" s="300"/>
      <c r="H732" s="300"/>
    </row>
    <row r="733" spans="3:8">
      <c r="C733" s="302" t="s">
        <v>308</v>
      </c>
      <c r="D733" s="300"/>
      <c r="E733" s="300"/>
      <c r="F733" s="300"/>
      <c r="G733" s="300"/>
      <c r="H733" s="300"/>
    </row>
    <row r="734" spans="3:8">
      <c r="C734" s="302" t="s">
        <v>274</v>
      </c>
      <c r="D734" s="300"/>
      <c r="E734" s="300"/>
      <c r="F734" s="300"/>
      <c r="G734" s="300"/>
      <c r="H734" s="300"/>
    </row>
    <row r="735" spans="3:8">
      <c r="C735" s="302" t="s">
        <v>275</v>
      </c>
      <c r="D735" s="300"/>
      <c r="E735" s="300"/>
      <c r="F735" s="300"/>
      <c r="G735" s="300"/>
      <c r="H735" s="300"/>
    </row>
    <row r="736" spans="3:8">
      <c r="C736" s="302" t="s">
        <v>309</v>
      </c>
      <c r="D736" s="300"/>
      <c r="E736" s="300"/>
      <c r="F736" s="300"/>
      <c r="G736" s="300"/>
      <c r="H736" s="300"/>
    </row>
    <row r="737" spans="3:8">
      <c r="C737" s="302" t="s">
        <v>310</v>
      </c>
      <c r="D737" s="300"/>
      <c r="E737" s="300"/>
      <c r="F737" s="300"/>
      <c r="G737" s="300"/>
      <c r="H737" s="300"/>
    </row>
    <row r="738" spans="3:8">
      <c r="C738" s="302" t="s">
        <v>311</v>
      </c>
      <c r="D738" s="300"/>
      <c r="E738" s="300"/>
      <c r="F738" s="300"/>
      <c r="G738" s="300"/>
      <c r="H738" s="300"/>
    </row>
    <row r="739" spans="3:8">
      <c r="C739" s="302" t="s">
        <v>312</v>
      </c>
      <c r="D739" s="300"/>
      <c r="E739" s="300"/>
      <c r="F739" s="300"/>
      <c r="G739" s="300"/>
      <c r="H739" s="300"/>
    </row>
    <row r="740" spans="3:8">
      <c r="C740" s="302" t="s">
        <v>313</v>
      </c>
      <c r="D740" s="300"/>
      <c r="E740" s="300"/>
      <c r="F740" s="300"/>
      <c r="G740" s="300"/>
      <c r="H740" s="300"/>
    </row>
    <row r="741" spans="3:8">
      <c r="C741" s="302" t="s">
        <v>314</v>
      </c>
      <c r="D741" s="300"/>
      <c r="E741" s="300"/>
      <c r="F741" s="300"/>
      <c r="G741" s="300"/>
      <c r="H741" s="300"/>
    </row>
    <row r="742" spans="3:8" ht="26">
      <c r="C742" s="302" t="s">
        <v>542</v>
      </c>
      <c r="D742" s="300"/>
      <c r="E742" s="300"/>
      <c r="F742" s="300"/>
      <c r="G742" s="300"/>
      <c r="H742" s="300"/>
    </row>
    <row r="743" spans="3:8" ht="26">
      <c r="C743" s="302" t="s">
        <v>543</v>
      </c>
      <c r="D743" s="300"/>
      <c r="E743" s="300"/>
      <c r="F743" s="300"/>
      <c r="G743" s="300"/>
      <c r="H743" s="300"/>
    </row>
    <row r="744" spans="3:8" ht="26">
      <c r="C744" s="302" t="s">
        <v>544</v>
      </c>
      <c r="D744" s="300"/>
      <c r="E744" s="300"/>
      <c r="F744" s="300"/>
      <c r="G744" s="300"/>
      <c r="H744" s="300"/>
    </row>
    <row r="745" spans="3:8">
      <c r="C745" s="302"/>
      <c r="D745" s="300"/>
      <c r="E745" s="300"/>
      <c r="F745" s="300"/>
      <c r="G745" s="300"/>
      <c r="H745" s="300"/>
    </row>
    <row r="746" spans="3:8">
      <c r="C746" s="307" t="s">
        <v>315</v>
      </c>
      <c r="D746" s="300"/>
      <c r="E746" s="300"/>
      <c r="F746" s="300"/>
      <c r="G746" s="300"/>
      <c r="H746" s="300"/>
    </row>
    <row r="747" spans="3:8">
      <c r="C747" s="302" t="s">
        <v>316</v>
      </c>
      <c r="D747" s="300"/>
      <c r="E747" s="300"/>
      <c r="F747" s="300"/>
      <c r="G747" s="300"/>
      <c r="H747" s="300"/>
    </row>
    <row r="748" spans="3:8">
      <c r="C748" s="302" t="s">
        <v>317</v>
      </c>
      <c r="D748" s="300"/>
      <c r="E748" s="300"/>
      <c r="F748" s="300"/>
      <c r="G748" s="300"/>
      <c r="H748" s="300"/>
    </row>
    <row r="749" spans="3:8">
      <c r="C749" s="302" t="s">
        <v>318</v>
      </c>
      <c r="D749" s="300"/>
      <c r="E749" s="300"/>
      <c r="F749" s="300"/>
      <c r="G749" s="300"/>
      <c r="H749" s="300"/>
    </row>
    <row r="750" spans="3:8">
      <c r="C750" s="302" t="s">
        <v>319</v>
      </c>
      <c r="D750" s="300"/>
      <c r="E750" s="300"/>
      <c r="F750" s="300"/>
      <c r="G750" s="300"/>
      <c r="H750" s="300"/>
    </row>
    <row r="751" spans="3:8" ht="26">
      <c r="C751" s="302" t="s">
        <v>320</v>
      </c>
      <c r="D751" s="300"/>
      <c r="E751" s="300"/>
      <c r="F751" s="300"/>
      <c r="G751" s="300"/>
      <c r="H751" s="300"/>
    </row>
    <row r="752" spans="3:8" ht="26">
      <c r="C752" s="302" t="s">
        <v>545</v>
      </c>
      <c r="D752" s="300"/>
      <c r="E752" s="300"/>
      <c r="F752" s="300"/>
      <c r="G752" s="300"/>
      <c r="H752" s="300"/>
    </row>
    <row r="753" spans="3:8" ht="26">
      <c r="C753" s="302" t="s">
        <v>546</v>
      </c>
      <c r="D753" s="300"/>
      <c r="E753" s="300"/>
      <c r="F753" s="300"/>
      <c r="G753" s="300"/>
      <c r="H753" s="300"/>
    </row>
    <row r="754" spans="3:8" ht="26">
      <c r="C754" s="302" t="s">
        <v>547</v>
      </c>
      <c r="D754" s="300"/>
      <c r="E754" s="300"/>
      <c r="F754" s="300"/>
      <c r="G754" s="300"/>
      <c r="H754" s="300"/>
    </row>
    <row r="755" spans="3:8">
      <c r="C755" s="302"/>
      <c r="D755" s="300"/>
      <c r="E755" s="300"/>
      <c r="F755" s="300"/>
      <c r="G755" s="300"/>
      <c r="H755" s="300"/>
    </row>
    <row r="756" spans="3:8">
      <c r="C756" s="307" t="s">
        <v>321</v>
      </c>
      <c r="D756" s="300"/>
      <c r="E756" s="300"/>
      <c r="F756" s="300"/>
      <c r="G756" s="300"/>
      <c r="H756" s="300"/>
    </row>
    <row r="757" spans="3:8">
      <c r="C757" s="302" t="s">
        <v>322</v>
      </c>
      <c r="D757" s="300"/>
      <c r="E757" s="300"/>
      <c r="F757" s="300"/>
      <c r="G757" s="300"/>
      <c r="H757" s="300"/>
    </row>
    <row r="758" spans="3:8">
      <c r="C758" s="302" t="s">
        <v>323</v>
      </c>
      <c r="D758" s="300"/>
      <c r="E758" s="300"/>
      <c r="F758" s="300"/>
      <c r="G758" s="300"/>
      <c r="H758" s="300"/>
    </row>
    <row r="759" spans="3:8">
      <c r="C759" s="302"/>
      <c r="D759" s="300"/>
      <c r="E759" s="300"/>
      <c r="F759" s="300"/>
      <c r="G759" s="300"/>
      <c r="H759" s="300"/>
    </row>
    <row r="760" spans="3:8">
      <c r="C760" s="302"/>
      <c r="D760" s="300"/>
      <c r="E760" s="300"/>
      <c r="F760" s="300"/>
      <c r="G760" s="300"/>
      <c r="H760" s="300"/>
    </row>
    <row r="761" spans="3:8">
      <c r="C761" s="302"/>
      <c r="D761" s="300"/>
      <c r="E761" s="300"/>
      <c r="F761" s="300"/>
      <c r="G761" s="300"/>
      <c r="H761" s="300"/>
    </row>
    <row r="762" spans="3:8" ht="13.5" thickBot="1">
      <c r="C762" s="313" t="s">
        <v>548</v>
      </c>
      <c r="D762" s="300"/>
      <c r="E762" s="300"/>
      <c r="F762" s="300"/>
      <c r="G762" s="300"/>
      <c r="H762" s="300"/>
    </row>
    <row r="763" spans="3:8" ht="13.5" thickTop="1">
      <c r="C763" s="314" t="s">
        <v>174</v>
      </c>
      <c r="D763" s="300"/>
      <c r="E763" s="300"/>
      <c r="F763" s="300"/>
      <c r="G763" s="300"/>
      <c r="H763" s="300"/>
    </row>
    <row r="764" spans="3:8">
      <c r="C764" s="302"/>
      <c r="D764" s="300"/>
      <c r="E764" s="300"/>
      <c r="F764" s="300"/>
      <c r="G764" s="300"/>
      <c r="H764" s="300"/>
    </row>
    <row r="765" spans="3:8" ht="26">
      <c r="C765" s="302" t="s">
        <v>324</v>
      </c>
      <c r="D765" s="300"/>
      <c r="E765" s="300"/>
      <c r="F765" s="300"/>
      <c r="G765" s="300"/>
      <c r="H765" s="300"/>
    </row>
    <row r="766" spans="3:8">
      <c r="C766" s="302" t="s">
        <v>325</v>
      </c>
      <c r="D766" s="300"/>
      <c r="E766" s="300"/>
      <c r="F766" s="300"/>
      <c r="G766" s="300"/>
      <c r="H766" s="300"/>
    </row>
    <row r="767" spans="3:8">
      <c r="C767" s="302" t="s">
        <v>326</v>
      </c>
      <c r="D767" s="300"/>
      <c r="E767" s="300"/>
      <c r="F767" s="300"/>
      <c r="G767" s="300"/>
      <c r="H767" s="300"/>
    </row>
    <row r="768" spans="3:8">
      <c r="C768" s="302" t="s">
        <v>327</v>
      </c>
      <c r="D768" s="300"/>
      <c r="E768" s="300"/>
      <c r="F768" s="300"/>
      <c r="G768" s="300"/>
      <c r="H768" s="300"/>
    </row>
    <row r="769" spans="3:8" ht="26">
      <c r="C769" s="302" t="s">
        <v>549</v>
      </c>
      <c r="D769" s="300"/>
      <c r="E769" s="300"/>
      <c r="F769" s="300"/>
      <c r="G769" s="300"/>
      <c r="H769" s="300"/>
    </row>
    <row r="770" spans="3:8">
      <c r="C770" s="302" t="s">
        <v>550</v>
      </c>
      <c r="D770" s="300"/>
      <c r="E770" s="300"/>
      <c r="F770" s="300"/>
      <c r="G770" s="300"/>
      <c r="H770" s="300"/>
    </row>
    <row r="771" spans="3:8" ht="26">
      <c r="C771" s="302" t="s">
        <v>551</v>
      </c>
      <c r="D771" s="300"/>
      <c r="E771" s="300"/>
      <c r="F771" s="300"/>
      <c r="G771" s="300"/>
      <c r="H771" s="300"/>
    </row>
    <row r="772" spans="3:8">
      <c r="C772" s="302" t="s">
        <v>552</v>
      </c>
      <c r="D772" s="300"/>
      <c r="E772" s="300"/>
      <c r="F772" s="300"/>
      <c r="G772" s="300"/>
      <c r="H772" s="300"/>
    </row>
    <row r="773" spans="3:8" ht="26">
      <c r="C773" s="302" t="s">
        <v>553</v>
      </c>
      <c r="D773" s="300"/>
      <c r="E773" s="300"/>
      <c r="F773" s="300"/>
      <c r="G773" s="300"/>
      <c r="H773" s="300"/>
    </row>
    <row r="774" spans="3:8">
      <c r="C774" s="302" t="s">
        <v>554</v>
      </c>
      <c r="D774" s="300"/>
      <c r="E774" s="300"/>
      <c r="F774" s="300"/>
      <c r="G774" s="300"/>
      <c r="H774" s="300"/>
    </row>
    <row r="775" spans="3:8">
      <c r="C775" s="302"/>
      <c r="D775" s="300"/>
      <c r="E775" s="300"/>
      <c r="F775" s="300"/>
      <c r="G775" s="300"/>
      <c r="H775" s="300"/>
    </row>
    <row r="776" spans="3:8">
      <c r="C776" s="314" t="s">
        <v>175</v>
      </c>
      <c r="D776" s="300"/>
      <c r="E776" s="300"/>
      <c r="F776" s="300"/>
      <c r="G776" s="300"/>
      <c r="H776" s="300"/>
    </row>
    <row r="777" spans="3:8">
      <c r="C777" s="302"/>
      <c r="D777" s="300"/>
      <c r="E777" s="300"/>
      <c r="F777" s="300"/>
      <c r="G777" s="300"/>
      <c r="H777" s="300"/>
    </row>
    <row r="778" spans="3:8">
      <c r="C778" s="307" t="s">
        <v>328</v>
      </c>
      <c r="D778" s="300"/>
      <c r="E778" s="300"/>
      <c r="F778" s="300"/>
      <c r="G778" s="300"/>
      <c r="H778" s="300"/>
    </row>
    <row r="779" spans="3:8">
      <c r="C779" s="311"/>
      <c r="D779" s="300"/>
      <c r="E779" s="300"/>
      <c r="F779" s="300"/>
      <c r="G779" s="300"/>
      <c r="H779" s="300"/>
    </row>
    <row r="780" spans="3:8">
      <c r="C780" s="302" t="s">
        <v>329</v>
      </c>
      <c r="D780" s="300"/>
      <c r="E780" s="300"/>
      <c r="F780" s="300"/>
      <c r="G780" s="300"/>
      <c r="H780" s="300"/>
    </row>
    <row r="781" spans="3:8">
      <c r="C781" s="302" t="s">
        <v>330</v>
      </c>
      <c r="D781" s="300"/>
      <c r="E781" s="300"/>
      <c r="F781" s="300"/>
      <c r="G781" s="300"/>
      <c r="H781" s="300"/>
    </row>
    <row r="782" spans="3:8">
      <c r="C782" s="302" t="s">
        <v>331</v>
      </c>
      <c r="D782" s="300"/>
      <c r="E782" s="300"/>
      <c r="F782" s="300"/>
      <c r="G782" s="300"/>
      <c r="H782" s="300"/>
    </row>
    <row r="783" spans="3:8">
      <c r="C783" s="302" t="s">
        <v>332</v>
      </c>
      <c r="D783" s="300"/>
      <c r="E783" s="300"/>
      <c r="F783" s="300"/>
      <c r="G783" s="300"/>
      <c r="H783" s="300"/>
    </row>
    <row r="784" spans="3:8" ht="26">
      <c r="C784" s="302" t="s">
        <v>333</v>
      </c>
      <c r="D784" s="300"/>
      <c r="E784" s="300"/>
      <c r="F784" s="300"/>
      <c r="G784" s="300"/>
      <c r="H784" s="300"/>
    </row>
    <row r="785" spans="3:8">
      <c r="C785" s="302" t="s">
        <v>334</v>
      </c>
      <c r="D785" s="300"/>
      <c r="E785" s="300"/>
      <c r="F785" s="300"/>
      <c r="G785" s="300"/>
      <c r="H785" s="300"/>
    </row>
    <row r="786" spans="3:8">
      <c r="C786" s="302" t="s">
        <v>335</v>
      </c>
      <c r="D786" s="300"/>
      <c r="E786" s="300"/>
      <c r="F786" s="300"/>
      <c r="G786" s="300"/>
      <c r="H786" s="300"/>
    </row>
    <row r="787" spans="3:8">
      <c r="C787" s="302" t="s">
        <v>336</v>
      </c>
      <c r="D787" s="300"/>
      <c r="E787" s="300"/>
      <c r="F787" s="300"/>
      <c r="G787" s="300"/>
      <c r="H787" s="300"/>
    </row>
    <row r="788" spans="3:8">
      <c r="C788" s="302" t="s">
        <v>337</v>
      </c>
      <c r="D788" s="300"/>
      <c r="E788" s="300"/>
      <c r="F788" s="300"/>
      <c r="G788" s="300"/>
      <c r="H788" s="300"/>
    </row>
    <row r="789" spans="3:8">
      <c r="C789" s="302" t="s">
        <v>338</v>
      </c>
      <c r="D789" s="300"/>
      <c r="E789" s="300"/>
      <c r="F789" s="300"/>
      <c r="G789" s="300"/>
      <c r="H789" s="300"/>
    </row>
    <row r="790" spans="3:8">
      <c r="C790" s="302" t="s">
        <v>339</v>
      </c>
      <c r="D790" s="300"/>
      <c r="E790" s="300"/>
      <c r="F790" s="300"/>
      <c r="G790" s="300"/>
      <c r="H790" s="300"/>
    </row>
    <row r="791" spans="3:8">
      <c r="C791" s="302" t="s">
        <v>340</v>
      </c>
      <c r="D791" s="300"/>
      <c r="E791" s="300"/>
      <c r="F791" s="300"/>
      <c r="G791" s="300"/>
      <c r="H791" s="300"/>
    </row>
    <row r="792" spans="3:8">
      <c r="C792" s="302" t="s">
        <v>555</v>
      </c>
      <c r="D792" s="300"/>
      <c r="E792" s="300"/>
      <c r="F792" s="300"/>
      <c r="G792" s="300"/>
      <c r="H792" s="300"/>
    </row>
    <row r="793" spans="3:8" ht="52">
      <c r="C793" s="302" t="s">
        <v>556</v>
      </c>
      <c r="D793" s="300"/>
      <c r="E793" s="300"/>
      <c r="F793" s="300"/>
      <c r="G793" s="300"/>
      <c r="H793" s="300"/>
    </row>
    <row r="794" spans="3:8" ht="26">
      <c r="C794" s="302" t="s">
        <v>557</v>
      </c>
      <c r="D794" s="300"/>
      <c r="E794" s="300"/>
      <c r="F794" s="300"/>
      <c r="G794" s="300"/>
      <c r="H794" s="300"/>
    </row>
    <row r="795" spans="3:8">
      <c r="C795" s="302"/>
      <c r="D795" s="300"/>
      <c r="E795" s="300"/>
      <c r="F795" s="300"/>
      <c r="G795" s="300"/>
      <c r="H795" s="300"/>
    </row>
    <row r="796" spans="3:8">
      <c r="C796" s="302"/>
      <c r="D796" s="300"/>
      <c r="E796" s="300"/>
      <c r="F796" s="300"/>
      <c r="G796" s="300"/>
      <c r="H796" s="300"/>
    </row>
    <row r="797" spans="3:8">
      <c r="C797" s="302"/>
      <c r="D797" s="300"/>
      <c r="E797" s="300"/>
      <c r="F797" s="300"/>
      <c r="G797" s="300"/>
      <c r="H797" s="300"/>
    </row>
    <row r="798" spans="3:8">
      <c r="C798" s="302"/>
      <c r="D798" s="300"/>
      <c r="E798" s="300"/>
      <c r="F798" s="300"/>
      <c r="G798" s="300"/>
      <c r="H798" s="300"/>
    </row>
    <row r="799" spans="3:8">
      <c r="C799" s="302"/>
      <c r="D799" s="300"/>
      <c r="E799" s="300"/>
      <c r="F799" s="300"/>
      <c r="G799" s="300"/>
      <c r="H799" s="300"/>
    </row>
    <row r="800" spans="3:8">
      <c r="C800" s="302"/>
      <c r="D800" s="300"/>
      <c r="E800" s="300"/>
      <c r="F800" s="300"/>
      <c r="G800" s="300"/>
      <c r="H800" s="300"/>
    </row>
    <row r="801" spans="3:8">
      <c r="C801" s="302"/>
      <c r="D801" s="300"/>
      <c r="E801" s="300"/>
      <c r="F801" s="300"/>
      <c r="G801" s="300"/>
      <c r="H801" s="300"/>
    </row>
    <row r="802" spans="3:8">
      <c r="C802" s="302"/>
      <c r="D802" s="300"/>
      <c r="E802" s="300"/>
      <c r="F802" s="300"/>
      <c r="G802" s="300"/>
      <c r="H802" s="300"/>
    </row>
    <row r="803" spans="3:8">
      <c r="C803" s="302"/>
      <c r="D803" s="300"/>
      <c r="E803" s="300"/>
      <c r="F803" s="300"/>
      <c r="G803" s="300"/>
      <c r="H803" s="300"/>
    </row>
    <row r="804" spans="3:8">
      <c r="C804" s="302"/>
      <c r="D804" s="300"/>
      <c r="E804" s="300"/>
      <c r="F804" s="300"/>
      <c r="G804" s="300"/>
      <c r="H804" s="300"/>
    </row>
    <row r="805" spans="3:8">
      <c r="C805" s="302"/>
      <c r="D805" s="300"/>
      <c r="E805" s="300"/>
      <c r="F805" s="300"/>
      <c r="G805" s="300"/>
      <c r="H805" s="300"/>
    </row>
    <row r="806" spans="3:8">
      <c r="C806" s="302"/>
      <c r="D806" s="300"/>
      <c r="E806" s="300"/>
      <c r="F806" s="300"/>
      <c r="G806" s="300"/>
      <c r="H806" s="300"/>
    </row>
    <row r="807" spans="3:8">
      <c r="C807" s="302"/>
      <c r="D807" s="300"/>
      <c r="E807" s="300"/>
      <c r="F807" s="300"/>
      <c r="G807" s="300"/>
      <c r="H807" s="300"/>
    </row>
    <row r="808" spans="3:8">
      <c r="C808" s="302"/>
      <c r="D808" s="300"/>
      <c r="E808" s="300"/>
      <c r="F808" s="300"/>
      <c r="G808" s="300"/>
      <c r="H808" s="300"/>
    </row>
    <row r="809" spans="3:8">
      <c r="C809" s="302"/>
      <c r="D809" s="300"/>
      <c r="E809" s="300"/>
      <c r="F809" s="300"/>
      <c r="G809" s="300"/>
      <c r="H809" s="300"/>
    </row>
    <row r="810" spans="3:8" ht="13.5" thickBot="1">
      <c r="C810" s="313" t="s">
        <v>548</v>
      </c>
      <c r="D810" s="300"/>
      <c r="E810" s="300"/>
      <c r="F810" s="300"/>
      <c r="G810" s="300"/>
      <c r="H810" s="300"/>
    </row>
    <row r="811" spans="3:8" ht="13.5" thickTop="1">
      <c r="C811" s="314" t="s">
        <v>175</v>
      </c>
      <c r="D811" s="300"/>
      <c r="E811" s="300"/>
      <c r="F811" s="300"/>
      <c r="G811" s="300"/>
      <c r="H811" s="300"/>
    </row>
    <row r="812" spans="3:8">
      <c r="C812" s="302"/>
      <c r="D812" s="300"/>
      <c r="E812" s="300"/>
      <c r="F812" s="300"/>
      <c r="G812" s="300"/>
      <c r="H812" s="300"/>
    </row>
    <row r="813" spans="3:8" ht="26">
      <c r="C813" s="302" t="s">
        <v>558</v>
      </c>
      <c r="D813" s="300"/>
      <c r="E813" s="300"/>
      <c r="F813" s="300"/>
      <c r="G813" s="300"/>
      <c r="H813" s="300"/>
    </row>
    <row r="814" spans="3:8">
      <c r="C814" s="302"/>
      <c r="D814" s="300"/>
      <c r="E814" s="300"/>
      <c r="F814" s="300"/>
      <c r="G814" s="300"/>
      <c r="H814" s="300"/>
    </row>
    <row r="815" spans="3:8" ht="39">
      <c r="C815" s="307" t="s">
        <v>341</v>
      </c>
      <c r="D815" s="300"/>
      <c r="E815" s="300"/>
      <c r="F815" s="300"/>
      <c r="G815" s="300"/>
      <c r="H815" s="300"/>
    </row>
    <row r="816" spans="3:8">
      <c r="C816" s="312"/>
      <c r="D816" s="300"/>
      <c r="E816" s="300"/>
      <c r="F816" s="300"/>
      <c r="G816" s="300"/>
      <c r="H816" s="300"/>
    </row>
    <row r="817" spans="3:8">
      <c r="C817" s="307" t="s">
        <v>342</v>
      </c>
      <c r="D817" s="300"/>
      <c r="E817" s="300"/>
      <c r="F817" s="300"/>
      <c r="G817" s="300"/>
      <c r="H817" s="300"/>
    </row>
    <row r="818" spans="3:8">
      <c r="C818" s="311"/>
      <c r="D818" s="300"/>
      <c r="E818" s="300"/>
      <c r="F818" s="300"/>
      <c r="G818" s="300"/>
      <c r="H818" s="300"/>
    </row>
    <row r="819" spans="3:8" ht="26">
      <c r="C819" s="302" t="s">
        <v>343</v>
      </c>
      <c r="D819" s="300"/>
      <c r="E819" s="300"/>
      <c r="F819" s="300"/>
      <c r="G819" s="300"/>
      <c r="H819" s="300"/>
    </row>
    <row r="820" spans="3:8">
      <c r="C820" s="302"/>
      <c r="D820" s="300"/>
      <c r="E820" s="300"/>
      <c r="F820" s="300"/>
      <c r="G820" s="300"/>
      <c r="H820" s="300"/>
    </row>
    <row r="821" spans="3:8">
      <c r="C821" s="307" t="s">
        <v>344</v>
      </c>
      <c r="D821" s="300"/>
      <c r="E821" s="300"/>
      <c r="F821" s="300"/>
      <c r="G821" s="300"/>
      <c r="H821" s="300"/>
    </row>
    <row r="822" spans="3:8">
      <c r="C822" s="311"/>
      <c r="D822" s="300"/>
      <c r="E822" s="300"/>
      <c r="F822" s="300"/>
      <c r="G822" s="300"/>
      <c r="H822" s="300"/>
    </row>
    <row r="823" spans="3:8">
      <c r="C823" s="302" t="s">
        <v>345</v>
      </c>
      <c r="D823" s="300"/>
      <c r="E823" s="300"/>
      <c r="F823" s="300"/>
      <c r="G823" s="300"/>
      <c r="H823" s="300"/>
    </row>
    <row r="824" spans="3:8">
      <c r="C824" s="302" t="s">
        <v>346</v>
      </c>
      <c r="D824" s="300"/>
      <c r="E824" s="300"/>
      <c r="F824" s="300"/>
      <c r="G824" s="300"/>
      <c r="H824" s="300"/>
    </row>
    <row r="825" spans="3:8">
      <c r="C825" s="302" t="s">
        <v>347</v>
      </c>
      <c r="D825" s="300"/>
      <c r="E825" s="300"/>
      <c r="F825" s="300"/>
      <c r="G825" s="300"/>
      <c r="H825" s="300"/>
    </row>
    <row r="826" spans="3:8">
      <c r="C826" s="302" t="s">
        <v>348</v>
      </c>
      <c r="D826" s="300"/>
      <c r="E826" s="300"/>
      <c r="F826" s="300"/>
      <c r="G826" s="300"/>
      <c r="H826" s="300"/>
    </row>
    <row r="827" spans="3:8">
      <c r="C827" s="302" t="s">
        <v>349</v>
      </c>
      <c r="D827" s="300"/>
      <c r="E827" s="300"/>
      <c r="F827" s="300"/>
      <c r="G827" s="300"/>
      <c r="H827" s="300"/>
    </row>
    <row r="828" spans="3:8">
      <c r="C828" s="302" t="s">
        <v>350</v>
      </c>
      <c r="D828" s="300"/>
      <c r="E828" s="300"/>
      <c r="F828" s="300"/>
      <c r="G828" s="300"/>
      <c r="H828" s="300"/>
    </row>
    <row r="829" spans="3:8">
      <c r="C829" s="302"/>
      <c r="D829" s="300"/>
      <c r="E829" s="300"/>
      <c r="F829" s="300"/>
      <c r="G829" s="300"/>
      <c r="H829" s="300"/>
    </row>
    <row r="830" spans="3:8">
      <c r="C830" s="307" t="s">
        <v>559</v>
      </c>
      <c r="D830" s="300"/>
      <c r="E830" s="300"/>
      <c r="F830" s="300"/>
      <c r="G830" s="300"/>
      <c r="H830" s="300"/>
    </row>
    <row r="831" spans="3:8">
      <c r="C831" s="307"/>
      <c r="D831" s="300"/>
      <c r="E831" s="300"/>
      <c r="F831" s="300"/>
      <c r="G831" s="300"/>
      <c r="H831" s="300"/>
    </row>
    <row r="832" spans="3:8">
      <c r="C832" s="302" t="s">
        <v>560</v>
      </c>
      <c r="D832" s="300"/>
      <c r="E832" s="300"/>
      <c r="F832" s="300"/>
      <c r="G832" s="300"/>
      <c r="H832" s="300"/>
    </row>
    <row r="833" spans="3:8" ht="52">
      <c r="C833" s="302" t="s">
        <v>561</v>
      </c>
      <c r="D833" s="300"/>
      <c r="E833" s="300"/>
      <c r="F833" s="300"/>
      <c r="G833" s="300"/>
      <c r="H833" s="300"/>
    </row>
    <row r="834" spans="3:8" ht="26">
      <c r="C834" s="302" t="s">
        <v>562</v>
      </c>
      <c r="D834" s="300"/>
      <c r="E834" s="300"/>
      <c r="F834" s="300"/>
      <c r="G834" s="300"/>
      <c r="H834" s="300"/>
    </row>
    <row r="835" spans="3:8">
      <c r="C835" s="302"/>
      <c r="D835" s="300"/>
      <c r="E835" s="300"/>
      <c r="F835" s="300"/>
      <c r="G835" s="300"/>
      <c r="H835" s="300"/>
    </row>
    <row r="836" spans="3:8">
      <c r="C836" s="302"/>
      <c r="D836" s="300"/>
      <c r="E836" s="300"/>
      <c r="F836" s="300"/>
      <c r="G836" s="300"/>
      <c r="H836" s="300"/>
    </row>
    <row r="837" spans="3:8">
      <c r="C837" s="302"/>
      <c r="D837" s="300"/>
      <c r="E837" s="300"/>
      <c r="F837" s="300"/>
      <c r="G837" s="300"/>
      <c r="H837" s="300"/>
    </row>
    <row r="838" spans="3:8">
      <c r="C838" s="302"/>
      <c r="D838" s="300"/>
      <c r="E838" s="300"/>
      <c r="F838" s="300"/>
      <c r="G838" s="300"/>
      <c r="H838" s="300"/>
    </row>
    <row r="839" spans="3:8">
      <c r="C839" s="302"/>
      <c r="D839" s="300"/>
      <c r="E839" s="300"/>
      <c r="F839" s="300"/>
      <c r="G839" s="300"/>
      <c r="H839" s="300"/>
    </row>
    <row r="840" spans="3:8">
      <c r="C840" s="302"/>
      <c r="D840" s="300"/>
      <c r="E840" s="300"/>
      <c r="F840" s="300"/>
      <c r="G840" s="300"/>
      <c r="H840" s="300"/>
    </row>
    <row r="841" spans="3:8">
      <c r="C841" s="302"/>
      <c r="D841" s="300"/>
      <c r="E841" s="300"/>
      <c r="F841" s="300"/>
      <c r="G841" s="300"/>
      <c r="H841" s="300"/>
    </row>
    <row r="842" spans="3:8">
      <c r="C842" s="302"/>
      <c r="D842" s="300"/>
      <c r="E842" s="300"/>
      <c r="F842" s="300"/>
      <c r="G842" s="300"/>
      <c r="H842" s="300"/>
    </row>
    <row r="843" spans="3:8">
      <c r="C843" s="302"/>
      <c r="D843" s="300"/>
      <c r="E843" s="300"/>
      <c r="F843" s="300"/>
      <c r="G843" s="300"/>
      <c r="H843" s="300"/>
    </row>
    <row r="844" spans="3:8">
      <c r="C844" s="302"/>
      <c r="D844" s="300"/>
      <c r="E844" s="300"/>
      <c r="F844" s="300"/>
      <c r="G844" s="300"/>
      <c r="H844" s="300"/>
    </row>
    <row r="845" spans="3:8">
      <c r="C845" s="302"/>
      <c r="D845" s="300"/>
      <c r="E845" s="300"/>
      <c r="F845" s="300"/>
      <c r="G845" s="300"/>
      <c r="H845" s="300"/>
    </row>
    <row r="846" spans="3:8">
      <c r="C846" s="302"/>
      <c r="D846" s="300"/>
      <c r="E846" s="300"/>
      <c r="F846" s="300"/>
      <c r="G846" s="300"/>
      <c r="H846" s="300"/>
    </row>
    <row r="847" spans="3:8">
      <c r="C847" s="302"/>
      <c r="D847" s="300"/>
      <c r="E847" s="300"/>
      <c r="F847" s="300"/>
      <c r="G847" s="300"/>
      <c r="H847" s="300"/>
    </row>
    <row r="848" spans="3:8">
      <c r="C848" s="302"/>
      <c r="D848" s="300"/>
      <c r="E848" s="300"/>
      <c r="F848" s="300"/>
      <c r="G848" s="300"/>
      <c r="H848" s="300"/>
    </row>
    <row r="849" spans="3:8">
      <c r="C849" s="302"/>
      <c r="D849" s="300"/>
      <c r="E849" s="300"/>
      <c r="F849" s="300"/>
      <c r="G849" s="300"/>
      <c r="H849" s="300"/>
    </row>
    <row r="850" spans="3:8">
      <c r="C850" s="302"/>
      <c r="D850" s="300"/>
      <c r="E850" s="300"/>
      <c r="F850" s="300"/>
      <c r="G850" s="300"/>
      <c r="H850" s="300"/>
    </row>
    <row r="851" spans="3:8">
      <c r="C851" s="302"/>
      <c r="D851" s="300"/>
      <c r="E851" s="300"/>
      <c r="F851" s="300"/>
      <c r="G851" s="300"/>
      <c r="H851" s="300"/>
    </row>
    <row r="852" spans="3:8">
      <c r="C852" s="302"/>
      <c r="D852" s="300"/>
      <c r="E852" s="300"/>
      <c r="F852" s="300"/>
      <c r="G852" s="300"/>
      <c r="H852" s="300"/>
    </row>
    <row r="853" spans="3:8">
      <c r="C853" s="302"/>
      <c r="D853" s="300"/>
      <c r="E853" s="300"/>
      <c r="F853" s="300"/>
      <c r="G853" s="300"/>
      <c r="H853" s="300"/>
    </row>
    <row r="854" spans="3:8">
      <c r="C854" s="302"/>
      <c r="D854" s="300"/>
      <c r="E854" s="300"/>
      <c r="F854" s="300"/>
      <c r="G854" s="300"/>
      <c r="H854" s="300"/>
    </row>
    <row r="855" spans="3:8">
      <c r="C855" s="302"/>
      <c r="D855" s="300"/>
      <c r="E855" s="300"/>
      <c r="F855" s="300"/>
      <c r="G855" s="300"/>
      <c r="H855" s="300"/>
    </row>
    <row r="856" spans="3:8">
      <c r="C856" s="302"/>
      <c r="D856" s="300"/>
      <c r="E856" s="300"/>
      <c r="F856" s="300"/>
      <c r="G856" s="300"/>
      <c r="H856" s="300"/>
    </row>
    <row r="857" spans="3:8">
      <c r="C857" s="302"/>
      <c r="D857" s="300"/>
      <c r="E857" s="300"/>
      <c r="F857" s="300"/>
      <c r="G857" s="300"/>
      <c r="H857" s="300"/>
    </row>
    <row r="858" spans="3:8">
      <c r="C858" s="302"/>
      <c r="D858" s="300"/>
      <c r="E858" s="300"/>
      <c r="F858" s="300"/>
      <c r="G858" s="300"/>
      <c r="H858" s="300"/>
    </row>
    <row r="859" spans="3:8">
      <c r="C859" s="302"/>
      <c r="D859" s="300"/>
      <c r="E859" s="300"/>
      <c r="F859" s="300"/>
      <c r="G859" s="300"/>
      <c r="H859" s="300"/>
    </row>
    <row r="860" spans="3:8">
      <c r="C860" s="302"/>
      <c r="D860" s="300"/>
      <c r="E860" s="300"/>
      <c r="F860" s="300"/>
      <c r="G860" s="300"/>
      <c r="H860" s="300"/>
    </row>
    <row r="861" spans="3:8" ht="13.5" thickBot="1">
      <c r="C861" s="313" t="s">
        <v>548</v>
      </c>
      <c r="D861" s="300"/>
      <c r="E861" s="300"/>
      <c r="F861" s="300"/>
      <c r="G861" s="300"/>
      <c r="H861" s="300"/>
    </row>
    <row r="862" spans="3:8" ht="13.5" thickTop="1">
      <c r="C862" s="314" t="s">
        <v>563</v>
      </c>
      <c r="D862" s="300"/>
      <c r="E862" s="300"/>
      <c r="F862" s="300"/>
      <c r="G862" s="300"/>
      <c r="H862" s="300"/>
    </row>
    <row r="863" spans="3:8">
      <c r="C863" s="311"/>
      <c r="D863" s="300"/>
      <c r="E863" s="300"/>
      <c r="F863" s="300"/>
      <c r="G863" s="300"/>
      <c r="H863" s="300"/>
    </row>
    <row r="864" spans="3:8" s="317" customFormat="1">
      <c r="C864" s="315" t="s">
        <v>564</v>
      </c>
      <c r="D864" s="316"/>
      <c r="E864" s="316"/>
      <c r="F864" s="316"/>
      <c r="G864" s="316"/>
      <c r="H864" s="316"/>
    </row>
    <row r="865" spans="3:8" s="317" customFormat="1">
      <c r="C865" s="318" t="s">
        <v>565</v>
      </c>
      <c r="D865" s="316"/>
      <c r="E865" s="316"/>
      <c r="F865" s="316"/>
      <c r="G865" s="316"/>
      <c r="H865" s="316"/>
    </row>
    <row r="866" spans="3:8" s="317" customFormat="1">
      <c r="C866" s="315" t="s">
        <v>566</v>
      </c>
      <c r="D866" s="316"/>
      <c r="E866" s="316"/>
      <c r="F866" s="316"/>
      <c r="G866" s="316"/>
      <c r="H866" s="316"/>
    </row>
    <row r="867" spans="3:8" s="317" customFormat="1">
      <c r="C867" s="318" t="s">
        <v>567</v>
      </c>
      <c r="D867" s="316"/>
      <c r="E867" s="316"/>
      <c r="F867" s="316"/>
      <c r="G867" s="316"/>
      <c r="H867" s="316"/>
    </row>
    <row r="868" spans="3:8" s="317" customFormat="1">
      <c r="C868" s="315" t="s">
        <v>568</v>
      </c>
      <c r="D868" s="316"/>
      <c r="E868" s="316"/>
      <c r="F868" s="316"/>
      <c r="G868" s="316"/>
      <c r="H868" s="316"/>
    </row>
    <row r="869" spans="3:8" s="317" customFormat="1">
      <c r="C869" s="318" t="s">
        <v>569</v>
      </c>
      <c r="D869" s="316"/>
      <c r="E869" s="316"/>
      <c r="F869" s="316"/>
      <c r="G869" s="316"/>
      <c r="H869" s="316"/>
    </row>
    <row r="870" spans="3:8" s="317" customFormat="1">
      <c r="C870" s="315" t="s">
        <v>570</v>
      </c>
      <c r="D870" s="316"/>
      <c r="E870" s="316"/>
      <c r="F870" s="316"/>
      <c r="G870" s="316"/>
      <c r="H870" s="316"/>
    </row>
    <row r="871" spans="3:8" s="317" customFormat="1">
      <c r="C871" s="318" t="s">
        <v>571</v>
      </c>
      <c r="D871" s="316"/>
      <c r="E871" s="316"/>
      <c r="F871" s="316"/>
      <c r="G871" s="316"/>
      <c r="H871" s="316"/>
    </row>
    <row r="872" spans="3:8" s="317" customFormat="1">
      <c r="C872" s="315" t="s">
        <v>572</v>
      </c>
      <c r="D872" s="316"/>
      <c r="E872" s="316"/>
      <c r="F872" s="316"/>
      <c r="G872" s="316"/>
      <c r="H872" s="316"/>
    </row>
    <row r="873" spans="3:8" s="317" customFormat="1">
      <c r="C873" s="318" t="s">
        <v>573</v>
      </c>
      <c r="D873" s="316"/>
      <c r="E873" s="316"/>
      <c r="F873" s="316"/>
      <c r="G873" s="316"/>
      <c r="H873" s="316"/>
    </row>
    <row r="874" spans="3:8" s="317" customFormat="1">
      <c r="C874" s="315" t="s">
        <v>574</v>
      </c>
      <c r="D874" s="316"/>
      <c r="E874" s="316"/>
      <c r="F874" s="316"/>
      <c r="G874" s="316"/>
      <c r="H874" s="316"/>
    </row>
    <row r="875" spans="3:8" s="317" customFormat="1">
      <c r="C875" s="318" t="s">
        <v>575</v>
      </c>
      <c r="D875" s="316"/>
      <c r="E875" s="316"/>
      <c r="F875" s="316"/>
      <c r="G875" s="316"/>
      <c r="H875" s="316"/>
    </row>
    <row r="876" spans="3:8" s="317" customFormat="1">
      <c r="C876" s="315" t="s">
        <v>576</v>
      </c>
      <c r="D876" s="316"/>
      <c r="E876" s="316"/>
      <c r="F876" s="316"/>
      <c r="G876" s="316"/>
      <c r="H876" s="316"/>
    </row>
    <row r="877" spans="3:8" s="317" customFormat="1">
      <c r="C877" s="318" t="s">
        <v>577</v>
      </c>
      <c r="D877" s="316"/>
      <c r="E877" s="316"/>
      <c r="F877" s="316"/>
      <c r="G877" s="316"/>
      <c r="H877" s="316"/>
    </row>
    <row r="878" spans="3:8" s="317" customFormat="1">
      <c r="C878" s="315" t="s">
        <v>578</v>
      </c>
      <c r="D878" s="316"/>
      <c r="E878" s="316"/>
      <c r="F878" s="316"/>
      <c r="G878" s="316"/>
      <c r="H878" s="316"/>
    </row>
    <row r="879" spans="3:8" s="317" customFormat="1">
      <c r="C879" s="318" t="s">
        <v>579</v>
      </c>
      <c r="D879" s="316"/>
      <c r="E879" s="316"/>
      <c r="F879" s="316"/>
      <c r="G879" s="316"/>
      <c r="H879" s="316"/>
    </row>
    <row r="880" spans="3:8" s="317" customFormat="1">
      <c r="C880" s="315" t="s">
        <v>580</v>
      </c>
      <c r="D880" s="316"/>
      <c r="E880" s="316"/>
      <c r="F880" s="316"/>
      <c r="G880" s="316"/>
      <c r="H880" s="316"/>
    </row>
    <row r="881" spans="3:8" s="317" customFormat="1">
      <c r="C881" s="318" t="s">
        <v>581</v>
      </c>
      <c r="D881" s="316"/>
      <c r="E881" s="316"/>
      <c r="F881" s="316"/>
      <c r="G881" s="316"/>
      <c r="H881" s="316"/>
    </row>
    <row r="882" spans="3:8" s="317" customFormat="1">
      <c r="C882" s="315" t="s">
        <v>582</v>
      </c>
      <c r="D882" s="316"/>
      <c r="E882" s="316"/>
      <c r="F882" s="316"/>
      <c r="G882" s="316"/>
      <c r="H882" s="316"/>
    </row>
    <row r="883" spans="3:8" s="317" customFormat="1">
      <c r="C883" s="318" t="s">
        <v>583</v>
      </c>
      <c r="D883" s="316"/>
      <c r="E883" s="316"/>
      <c r="F883" s="316"/>
      <c r="G883" s="316"/>
      <c r="H883" s="316"/>
    </row>
    <row r="884" spans="3:8" s="317" customFormat="1">
      <c r="C884" s="315" t="s">
        <v>584</v>
      </c>
      <c r="D884" s="316"/>
      <c r="E884" s="316"/>
      <c r="F884" s="316"/>
      <c r="G884" s="316"/>
      <c r="H884" s="316"/>
    </row>
    <row r="885" spans="3:8" s="317" customFormat="1">
      <c r="C885" s="318" t="s">
        <v>585</v>
      </c>
      <c r="D885" s="316"/>
      <c r="E885" s="316"/>
      <c r="F885" s="316"/>
      <c r="G885" s="316"/>
      <c r="H885" s="316"/>
    </row>
    <row r="886" spans="3:8" s="317" customFormat="1">
      <c r="C886" s="315" t="s">
        <v>586</v>
      </c>
      <c r="D886" s="316"/>
      <c r="E886" s="316"/>
      <c r="F886" s="316"/>
      <c r="G886" s="316"/>
      <c r="H886" s="316"/>
    </row>
    <row r="887" spans="3:8" s="317" customFormat="1">
      <c r="C887" s="318" t="s">
        <v>587</v>
      </c>
      <c r="D887" s="316"/>
      <c r="E887" s="316"/>
      <c r="F887" s="316"/>
      <c r="G887" s="316"/>
      <c r="H887" s="316"/>
    </row>
    <row r="888" spans="3:8" s="317" customFormat="1">
      <c r="C888" s="315" t="s">
        <v>588</v>
      </c>
      <c r="D888" s="316"/>
      <c r="E888" s="316"/>
      <c r="F888" s="316"/>
      <c r="G888" s="316"/>
      <c r="H888" s="316"/>
    </row>
    <row r="889" spans="3:8" s="317" customFormat="1">
      <c r="C889" s="318" t="s">
        <v>589</v>
      </c>
      <c r="D889" s="316"/>
      <c r="E889" s="316"/>
      <c r="F889" s="316"/>
      <c r="G889" s="316"/>
      <c r="H889" s="316"/>
    </row>
    <row r="890" spans="3:8" s="317" customFormat="1">
      <c r="C890" s="315" t="s">
        <v>590</v>
      </c>
      <c r="D890" s="316"/>
      <c r="E890" s="316"/>
      <c r="F890" s="316"/>
      <c r="G890" s="316"/>
      <c r="H890" s="316"/>
    </row>
    <row r="891" spans="3:8" s="317" customFormat="1">
      <c r="C891" s="318" t="s">
        <v>591</v>
      </c>
      <c r="D891" s="316"/>
      <c r="E891" s="316"/>
      <c r="F891" s="316"/>
      <c r="G891" s="316"/>
      <c r="H891" s="316"/>
    </row>
    <row r="892" spans="3:8" s="317" customFormat="1">
      <c r="C892" s="315" t="s">
        <v>592</v>
      </c>
      <c r="D892" s="316"/>
      <c r="E892" s="316"/>
      <c r="F892" s="316"/>
      <c r="G892" s="316"/>
      <c r="H892" s="316"/>
    </row>
    <row r="893" spans="3:8" s="317" customFormat="1">
      <c r="C893" s="318" t="s">
        <v>593</v>
      </c>
      <c r="D893" s="316"/>
      <c r="E893" s="316"/>
      <c r="F893" s="316"/>
      <c r="G893" s="316"/>
      <c r="H893" s="316"/>
    </row>
    <row r="894" spans="3:8" s="317" customFormat="1">
      <c r="C894" s="315" t="s">
        <v>594</v>
      </c>
      <c r="D894" s="316"/>
      <c r="E894" s="316"/>
      <c r="F894" s="316"/>
      <c r="G894" s="316"/>
      <c r="H894" s="316"/>
    </row>
    <row r="895" spans="3:8" s="317" customFormat="1">
      <c r="C895" s="318" t="s">
        <v>595</v>
      </c>
      <c r="D895" s="316"/>
      <c r="E895" s="316"/>
      <c r="F895" s="316"/>
      <c r="G895" s="316"/>
      <c r="H895" s="316"/>
    </row>
    <row r="896" spans="3:8" s="317" customFormat="1">
      <c r="C896" s="315" t="s">
        <v>596</v>
      </c>
      <c r="D896" s="316"/>
      <c r="E896" s="316"/>
      <c r="F896" s="316"/>
      <c r="G896" s="316"/>
      <c r="H896" s="316"/>
    </row>
    <row r="897" spans="3:8" s="317" customFormat="1" ht="26">
      <c r="C897" s="318" t="s">
        <v>597</v>
      </c>
      <c r="D897" s="316"/>
      <c r="E897" s="316"/>
      <c r="F897" s="316"/>
      <c r="G897" s="316"/>
      <c r="H897" s="316"/>
    </row>
    <row r="898" spans="3:8" s="317" customFormat="1">
      <c r="C898" s="315" t="s">
        <v>598</v>
      </c>
      <c r="D898" s="316"/>
      <c r="E898" s="316"/>
      <c r="F898" s="316"/>
      <c r="G898" s="316"/>
      <c r="H898" s="316"/>
    </row>
    <row r="899" spans="3:8" s="317" customFormat="1">
      <c r="C899" s="318" t="s">
        <v>599</v>
      </c>
      <c r="D899" s="316"/>
      <c r="E899" s="316"/>
      <c r="F899" s="316"/>
      <c r="G899" s="316"/>
      <c r="H899" s="316"/>
    </row>
    <row r="900" spans="3:8" s="317" customFormat="1">
      <c r="C900" s="315" t="s">
        <v>600</v>
      </c>
      <c r="D900" s="316"/>
      <c r="E900" s="316"/>
      <c r="F900" s="316"/>
      <c r="G900" s="316"/>
      <c r="H900" s="316"/>
    </row>
    <row r="901" spans="3:8" s="317" customFormat="1">
      <c r="C901" s="318" t="s">
        <v>593</v>
      </c>
      <c r="D901" s="316"/>
      <c r="E901" s="316"/>
      <c r="F901" s="316"/>
      <c r="G901" s="316"/>
      <c r="H901" s="316"/>
    </row>
    <row r="902" spans="3:8" s="317" customFormat="1">
      <c r="C902" s="315" t="s">
        <v>601</v>
      </c>
      <c r="D902" s="316"/>
      <c r="E902" s="316"/>
      <c r="F902" s="316"/>
      <c r="G902" s="316"/>
      <c r="H902" s="316"/>
    </row>
    <row r="903" spans="3:8" s="317" customFormat="1">
      <c r="C903" s="318" t="s">
        <v>602</v>
      </c>
      <c r="D903" s="316"/>
      <c r="E903" s="316"/>
      <c r="F903" s="316"/>
      <c r="G903" s="316"/>
      <c r="H903" s="316"/>
    </row>
    <row r="904" spans="3:8" s="317" customFormat="1">
      <c r="C904" s="315" t="s">
        <v>603</v>
      </c>
      <c r="D904" s="316"/>
      <c r="E904" s="316"/>
      <c r="F904" s="316"/>
      <c r="G904" s="316"/>
      <c r="H904" s="316"/>
    </row>
    <row r="905" spans="3:8" s="317" customFormat="1">
      <c r="C905" s="318" t="s">
        <v>604</v>
      </c>
      <c r="D905" s="316"/>
      <c r="E905" s="316"/>
      <c r="F905" s="316"/>
      <c r="G905" s="316"/>
      <c r="H905" s="316"/>
    </row>
    <row r="906" spans="3:8" s="317" customFormat="1">
      <c r="C906" s="315" t="s">
        <v>605</v>
      </c>
      <c r="D906" s="316"/>
      <c r="E906" s="316"/>
      <c r="F906" s="316"/>
      <c r="G906" s="316"/>
      <c r="H906" s="316"/>
    </row>
    <row r="907" spans="3:8" s="317" customFormat="1">
      <c r="C907" s="318" t="s">
        <v>606</v>
      </c>
      <c r="D907" s="316"/>
      <c r="E907" s="316"/>
      <c r="F907" s="316"/>
      <c r="G907" s="316"/>
      <c r="H907" s="316"/>
    </row>
    <row r="908" spans="3:8" s="317" customFormat="1">
      <c r="C908" s="315" t="s">
        <v>607</v>
      </c>
      <c r="D908" s="316"/>
      <c r="E908" s="316"/>
      <c r="F908" s="316"/>
      <c r="G908" s="316"/>
      <c r="H908" s="316"/>
    </row>
    <row r="909" spans="3:8" s="317" customFormat="1">
      <c r="C909" s="318" t="s">
        <v>608</v>
      </c>
      <c r="D909" s="316"/>
      <c r="E909" s="316"/>
      <c r="F909" s="316"/>
      <c r="G909" s="316"/>
      <c r="H909" s="316"/>
    </row>
    <row r="910" spans="3:8" s="317" customFormat="1">
      <c r="C910" s="315" t="s">
        <v>609</v>
      </c>
      <c r="D910" s="316"/>
      <c r="E910" s="316"/>
      <c r="F910" s="316"/>
      <c r="G910" s="316"/>
      <c r="H910" s="316"/>
    </row>
    <row r="911" spans="3:8" s="317" customFormat="1">
      <c r="C911" s="318" t="s">
        <v>610</v>
      </c>
      <c r="D911" s="316"/>
      <c r="E911" s="316"/>
      <c r="F911" s="316"/>
      <c r="G911" s="316"/>
      <c r="H911" s="316"/>
    </row>
    <row r="912" spans="3:8" s="317" customFormat="1">
      <c r="C912" s="315" t="s">
        <v>611</v>
      </c>
      <c r="D912" s="316"/>
      <c r="E912" s="316"/>
      <c r="F912" s="316"/>
      <c r="G912" s="316"/>
      <c r="H912" s="316"/>
    </row>
    <row r="913" spans="3:8" s="317" customFormat="1">
      <c r="C913" s="318" t="s">
        <v>612</v>
      </c>
      <c r="D913" s="316"/>
      <c r="E913" s="316"/>
      <c r="F913" s="316"/>
      <c r="G913" s="316"/>
      <c r="H913" s="316"/>
    </row>
    <row r="914" spans="3:8" s="317" customFormat="1">
      <c r="C914" s="315" t="s">
        <v>613</v>
      </c>
      <c r="D914" s="316"/>
      <c r="E914" s="316"/>
      <c r="F914" s="316"/>
      <c r="G914" s="316"/>
      <c r="H914" s="316"/>
    </row>
    <row r="915" spans="3:8" s="317" customFormat="1">
      <c r="C915" s="318" t="s">
        <v>614</v>
      </c>
      <c r="D915" s="316"/>
      <c r="E915" s="316"/>
      <c r="F915" s="316"/>
      <c r="G915" s="316"/>
      <c r="H915" s="316"/>
    </row>
    <row r="916" spans="3:8" s="317" customFormat="1">
      <c r="C916" s="318"/>
      <c r="D916" s="316"/>
      <c r="E916" s="316"/>
      <c r="F916" s="316"/>
      <c r="G916" s="316"/>
      <c r="H916" s="316"/>
    </row>
    <row r="917" spans="3:8" s="317" customFormat="1">
      <c r="C917" s="318"/>
      <c r="D917" s="316"/>
      <c r="E917" s="316"/>
      <c r="F917" s="316"/>
      <c r="G917" s="316"/>
      <c r="H917" s="316"/>
    </row>
    <row r="918" spans="3:8" s="317" customFormat="1">
      <c r="C918" s="315"/>
      <c r="D918" s="316"/>
      <c r="E918" s="316"/>
      <c r="F918" s="316"/>
      <c r="G918" s="316"/>
      <c r="H918" s="316"/>
    </row>
    <row r="919" spans="3:8" s="317" customFormat="1" ht="13.5" thickBot="1">
      <c r="C919" s="313" t="s">
        <v>548</v>
      </c>
      <c r="D919" s="316"/>
      <c r="E919" s="316"/>
      <c r="F919" s="316"/>
      <c r="G919" s="316"/>
      <c r="H919" s="316"/>
    </row>
    <row r="920" spans="3:8" s="317" customFormat="1" ht="13.5" thickTop="1">
      <c r="C920" s="314" t="s">
        <v>563</v>
      </c>
      <c r="D920" s="316"/>
      <c r="E920" s="316"/>
      <c r="F920" s="316"/>
      <c r="G920" s="316"/>
      <c r="H920" s="316"/>
    </row>
    <row r="921" spans="3:8" s="317" customFormat="1">
      <c r="C921" s="319"/>
      <c r="D921" s="316"/>
      <c r="E921" s="316"/>
      <c r="F921" s="316"/>
      <c r="G921" s="316"/>
      <c r="H921" s="316"/>
    </row>
    <row r="922" spans="3:8" s="317" customFormat="1">
      <c r="C922" s="315" t="s">
        <v>615</v>
      </c>
      <c r="D922" s="316"/>
      <c r="E922" s="316"/>
      <c r="F922" s="316"/>
      <c r="G922" s="316"/>
      <c r="H922" s="316"/>
    </row>
    <row r="923" spans="3:8" s="317" customFormat="1">
      <c r="C923" s="318" t="s">
        <v>616</v>
      </c>
      <c r="D923" s="316"/>
      <c r="E923" s="316"/>
      <c r="F923" s="316"/>
      <c r="G923" s="316"/>
      <c r="H923" s="316"/>
    </row>
    <row r="924" spans="3:8" s="317" customFormat="1">
      <c r="C924" s="315" t="s">
        <v>617</v>
      </c>
      <c r="D924" s="316"/>
      <c r="E924" s="316"/>
      <c r="F924" s="316"/>
      <c r="G924" s="316"/>
      <c r="H924" s="316"/>
    </row>
    <row r="925" spans="3:8" s="317" customFormat="1">
      <c r="C925" s="318" t="s">
        <v>618</v>
      </c>
      <c r="D925" s="316"/>
      <c r="E925" s="316"/>
      <c r="F925" s="316"/>
      <c r="G925" s="316"/>
      <c r="H925" s="316"/>
    </row>
    <row r="926" spans="3:8" s="317" customFormat="1">
      <c r="C926" s="315" t="s">
        <v>619</v>
      </c>
      <c r="D926" s="316"/>
      <c r="E926" s="316"/>
      <c r="F926" s="316"/>
      <c r="G926" s="316"/>
      <c r="H926" s="316"/>
    </row>
    <row r="927" spans="3:8" s="317" customFormat="1">
      <c r="C927" s="318" t="s">
        <v>620</v>
      </c>
      <c r="D927" s="316"/>
      <c r="E927" s="316"/>
      <c r="F927" s="316"/>
      <c r="G927" s="316"/>
      <c r="H927" s="316"/>
    </row>
    <row r="928" spans="3:8" s="317" customFormat="1">
      <c r="C928" s="315" t="s">
        <v>621</v>
      </c>
      <c r="D928" s="316"/>
      <c r="E928" s="316"/>
      <c r="F928" s="316"/>
      <c r="G928" s="316"/>
      <c r="H928" s="316"/>
    </row>
    <row r="929" spans="3:8" s="317" customFormat="1">
      <c r="C929" s="318" t="s">
        <v>620</v>
      </c>
      <c r="D929" s="316"/>
      <c r="E929" s="316"/>
      <c r="F929" s="316"/>
      <c r="G929" s="316"/>
      <c r="H929" s="316"/>
    </row>
    <row r="930" spans="3:8" s="317" customFormat="1">
      <c r="C930" s="318"/>
      <c r="D930" s="316"/>
      <c r="E930" s="316"/>
      <c r="F930" s="316"/>
      <c r="G930" s="316"/>
      <c r="H930" s="316"/>
    </row>
    <row r="931" spans="3:8" s="317" customFormat="1">
      <c r="C931" s="318"/>
      <c r="D931" s="316"/>
      <c r="E931" s="316"/>
      <c r="F931" s="316"/>
      <c r="G931" s="316"/>
      <c r="H931" s="316"/>
    </row>
    <row r="932" spans="3:8" s="317" customFormat="1">
      <c r="C932" s="318"/>
      <c r="D932" s="316"/>
      <c r="E932" s="316"/>
      <c r="F932" s="316"/>
      <c r="G932" s="316"/>
      <c r="H932" s="316"/>
    </row>
    <row r="933" spans="3:8" s="317" customFormat="1">
      <c r="C933" s="318"/>
      <c r="D933" s="316"/>
      <c r="E933" s="316"/>
      <c r="F933" s="316"/>
      <c r="G933" s="316"/>
      <c r="H933" s="316"/>
    </row>
    <row r="934" spans="3:8" s="317" customFormat="1">
      <c r="C934" s="318"/>
      <c r="D934" s="316"/>
      <c r="E934" s="316"/>
      <c r="F934" s="316"/>
      <c r="G934" s="316"/>
      <c r="H934" s="316"/>
    </row>
    <row r="935" spans="3:8" s="317" customFormat="1">
      <c r="C935" s="318"/>
      <c r="D935" s="316"/>
      <c r="E935" s="316"/>
      <c r="F935" s="316"/>
      <c r="G935" s="316"/>
      <c r="H935" s="316"/>
    </row>
    <row r="936" spans="3:8" s="317" customFormat="1">
      <c r="C936" s="318"/>
      <c r="D936" s="316"/>
      <c r="E936" s="316"/>
      <c r="F936" s="316"/>
      <c r="G936" s="316"/>
      <c r="H936" s="316"/>
    </row>
    <row r="937" spans="3:8" s="317" customFormat="1">
      <c r="C937" s="318"/>
      <c r="D937" s="316"/>
      <c r="E937" s="316"/>
      <c r="F937" s="316"/>
      <c r="G937" s="316"/>
      <c r="H937" s="316"/>
    </row>
    <row r="938" spans="3:8" s="317" customFormat="1">
      <c r="C938" s="318"/>
      <c r="D938" s="316"/>
      <c r="E938" s="316"/>
      <c r="F938" s="316"/>
      <c r="G938" s="316"/>
      <c r="H938" s="316"/>
    </row>
    <row r="939" spans="3:8" s="317" customFormat="1">
      <c r="C939" s="318"/>
      <c r="D939" s="316"/>
      <c r="E939" s="316"/>
      <c r="F939" s="316"/>
      <c r="G939" s="316"/>
      <c r="H939" s="316"/>
    </row>
    <row r="940" spans="3:8" s="317" customFormat="1">
      <c r="C940" s="318"/>
      <c r="D940" s="316"/>
      <c r="E940" s="316"/>
      <c r="F940" s="316"/>
      <c r="G940" s="316"/>
      <c r="H940" s="316"/>
    </row>
    <row r="941" spans="3:8" s="317" customFormat="1">
      <c r="C941" s="318"/>
      <c r="D941" s="316"/>
      <c r="E941" s="316"/>
      <c r="F941" s="316"/>
      <c r="G941" s="316"/>
      <c r="H941" s="316"/>
    </row>
    <row r="942" spans="3:8" s="317" customFormat="1">
      <c r="C942" s="318"/>
      <c r="D942" s="316"/>
      <c r="E942" s="316"/>
      <c r="F942" s="316"/>
      <c r="G942" s="316"/>
      <c r="H942" s="316"/>
    </row>
    <row r="943" spans="3:8" s="317" customFormat="1">
      <c r="C943" s="318"/>
      <c r="D943" s="316"/>
      <c r="E943" s="316"/>
      <c r="F943" s="316"/>
      <c r="G943" s="316"/>
      <c r="H943" s="316"/>
    </row>
    <row r="944" spans="3:8" s="317" customFormat="1">
      <c r="C944" s="318"/>
      <c r="D944" s="316"/>
      <c r="E944" s="316"/>
      <c r="F944" s="316"/>
      <c r="G944" s="316"/>
      <c r="H944" s="316"/>
    </row>
    <row r="945" spans="3:8" s="317" customFormat="1">
      <c r="C945" s="318"/>
      <c r="D945" s="316"/>
      <c r="E945" s="316"/>
      <c r="F945" s="316"/>
      <c r="G945" s="316"/>
      <c r="H945" s="316"/>
    </row>
    <row r="946" spans="3:8" s="317" customFormat="1">
      <c r="C946" s="318"/>
      <c r="D946" s="316"/>
      <c r="E946" s="316"/>
      <c r="F946" s="316"/>
      <c r="G946" s="316"/>
      <c r="H946" s="316"/>
    </row>
    <row r="947" spans="3:8" s="317" customFormat="1">
      <c r="C947" s="318"/>
      <c r="D947" s="316"/>
      <c r="E947" s="316"/>
      <c r="F947" s="316"/>
      <c r="G947" s="316"/>
      <c r="H947" s="316"/>
    </row>
    <row r="948" spans="3:8" s="317" customFormat="1">
      <c r="C948" s="318"/>
      <c r="D948" s="316"/>
      <c r="E948" s="316"/>
      <c r="F948" s="316"/>
      <c r="G948" s="316"/>
      <c r="H948" s="316"/>
    </row>
    <row r="949" spans="3:8" s="317" customFormat="1">
      <c r="C949" s="318"/>
      <c r="D949" s="316"/>
      <c r="E949" s="316"/>
      <c r="F949" s="316"/>
      <c r="G949" s="316"/>
      <c r="H949" s="316"/>
    </row>
    <row r="950" spans="3:8" s="317" customFormat="1">
      <c r="C950" s="318"/>
      <c r="D950" s="316"/>
      <c r="E950" s="316"/>
      <c r="F950" s="316"/>
      <c r="G950" s="316"/>
      <c r="H950" s="316"/>
    </row>
    <row r="951" spans="3:8" s="317" customFormat="1">
      <c r="C951" s="318"/>
      <c r="D951" s="316"/>
      <c r="E951" s="316"/>
      <c r="F951" s="316"/>
      <c r="G951" s="316"/>
      <c r="H951" s="316"/>
    </row>
    <row r="952" spans="3:8" s="317" customFormat="1">
      <c r="C952" s="318"/>
      <c r="D952" s="316"/>
      <c r="E952" s="316"/>
      <c r="F952" s="316"/>
      <c r="G952" s="316"/>
      <c r="H952" s="316"/>
    </row>
    <row r="953" spans="3:8" s="317" customFormat="1">
      <c r="C953" s="318"/>
      <c r="D953" s="316"/>
      <c r="E953" s="316"/>
      <c r="F953" s="316"/>
      <c r="G953" s="316"/>
      <c r="H953" s="316"/>
    </row>
    <row r="954" spans="3:8" s="317" customFormat="1">
      <c r="C954" s="318"/>
      <c r="D954" s="316"/>
      <c r="E954" s="316"/>
      <c r="F954" s="316"/>
      <c r="G954" s="316"/>
      <c r="H954" s="316"/>
    </row>
    <row r="955" spans="3:8" s="317" customFormat="1">
      <c r="C955" s="318"/>
      <c r="D955" s="316"/>
      <c r="E955" s="316"/>
      <c r="F955" s="316"/>
      <c r="G955" s="316"/>
      <c r="H955" s="316"/>
    </row>
    <row r="956" spans="3:8" s="317" customFormat="1">
      <c r="C956" s="318"/>
      <c r="D956" s="316"/>
      <c r="E956" s="316"/>
      <c r="F956" s="316"/>
      <c r="G956" s="316"/>
      <c r="H956" s="316"/>
    </row>
    <row r="957" spans="3:8" s="317" customFormat="1">
      <c r="C957" s="318"/>
      <c r="D957" s="316"/>
      <c r="E957" s="316"/>
      <c r="F957" s="316"/>
      <c r="G957" s="316"/>
      <c r="H957" s="316"/>
    </row>
    <row r="958" spans="3:8" s="317" customFormat="1">
      <c r="C958" s="318"/>
      <c r="D958" s="316"/>
      <c r="E958" s="316"/>
      <c r="F958" s="316"/>
      <c r="G958" s="316"/>
      <c r="H958" s="316"/>
    </row>
    <row r="959" spans="3:8" s="317" customFormat="1">
      <c r="C959" s="318"/>
      <c r="D959" s="316"/>
      <c r="E959" s="316"/>
      <c r="F959" s="316"/>
      <c r="G959" s="316"/>
      <c r="H959" s="316"/>
    </row>
    <row r="960" spans="3:8" s="317" customFormat="1">
      <c r="C960" s="318"/>
      <c r="D960" s="316"/>
      <c r="E960" s="316"/>
      <c r="F960" s="316"/>
      <c r="G960" s="316"/>
      <c r="H960" s="316"/>
    </row>
    <row r="961" spans="3:8" s="317" customFormat="1">
      <c r="C961" s="318"/>
      <c r="D961" s="316"/>
      <c r="E961" s="316"/>
      <c r="F961" s="316"/>
      <c r="G961" s="316"/>
      <c r="H961" s="316"/>
    </row>
    <row r="962" spans="3:8" s="317" customFormat="1">
      <c r="C962" s="318"/>
      <c r="D962" s="316"/>
      <c r="E962" s="316"/>
      <c r="F962" s="316"/>
      <c r="G962" s="316"/>
      <c r="H962" s="316"/>
    </row>
    <row r="963" spans="3:8" s="317" customFormat="1">
      <c r="C963" s="318"/>
      <c r="D963" s="316"/>
      <c r="E963" s="316"/>
      <c r="F963" s="316"/>
      <c r="G963" s="316"/>
      <c r="H963" s="316"/>
    </row>
    <row r="964" spans="3:8" s="317" customFormat="1">
      <c r="C964" s="318"/>
      <c r="D964" s="316"/>
      <c r="E964" s="316"/>
      <c r="F964" s="316"/>
      <c r="G964" s="316"/>
      <c r="H964" s="316"/>
    </row>
    <row r="965" spans="3:8" s="317" customFormat="1">
      <c r="C965" s="318"/>
      <c r="D965" s="316"/>
      <c r="E965" s="316"/>
      <c r="F965" s="316"/>
      <c r="G965" s="316"/>
      <c r="H965" s="316"/>
    </row>
    <row r="966" spans="3:8" s="317" customFormat="1">
      <c r="C966" s="318"/>
      <c r="D966" s="316"/>
      <c r="E966" s="316"/>
      <c r="F966" s="316"/>
      <c r="G966" s="316"/>
      <c r="H966" s="316"/>
    </row>
    <row r="967" spans="3:8" s="317" customFormat="1">
      <c r="C967" s="318"/>
      <c r="D967" s="316"/>
      <c r="E967" s="316"/>
      <c r="F967" s="316"/>
      <c r="G967" s="316"/>
      <c r="H967" s="316"/>
    </row>
    <row r="968" spans="3:8" s="317" customFormat="1">
      <c r="C968" s="318"/>
      <c r="D968" s="316"/>
      <c r="E968" s="316"/>
      <c r="F968" s="316"/>
      <c r="G968" s="316"/>
      <c r="H968" s="316"/>
    </row>
    <row r="969" spans="3:8" s="317" customFormat="1">
      <c r="C969" s="318"/>
      <c r="D969" s="316"/>
      <c r="E969" s="316"/>
      <c r="F969" s="316"/>
      <c r="G969" s="316"/>
      <c r="H969" s="316"/>
    </row>
    <row r="970" spans="3:8" s="317" customFormat="1">
      <c r="C970" s="318"/>
      <c r="D970" s="316"/>
      <c r="E970" s="316"/>
      <c r="F970" s="316"/>
      <c r="G970" s="316"/>
      <c r="H970" s="316"/>
    </row>
    <row r="971" spans="3:8" s="317" customFormat="1">
      <c r="C971" s="318"/>
      <c r="D971" s="316"/>
      <c r="E971" s="316"/>
      <c r="F971" s="316"/>
      <c r="G971" s="316"/>
      <c r="H971" s="316"/>
    </row>
    <row r="972" spans="3:8" s="317" customFormat="1">
      <c r="C972" s="318"/>
      <c r="D972" s="316"/>
      <c r="E972" s="316"/>
      <c r="F972" s="316"/>
      <c r="G972" s="316"/>
      <c r="H972" s="316"/>
    </row>
    <row r="973" spans="3:8" s="317" customFormat="1">
      <c r="C973" s="318"/>
      <c r="D973" s="316"/>
      <c r="E973" s="316"/>
      <c r="F973" s="316"/>
      <c r="G973" s="316"/>
      <c r="H973" s="316"/>
    </row>
    <row r="974" spans="3:8" s="317" customFormat="1">
      <c r="C974" s="318"/>
      <c r="D974" s="316"/>
      <c r="E974" s="316"/>
      <c r="F974" s="316"/>
      <c r="G974" s="316"/>
      <c r="H974" s="316"/>
    </row>
    <row r="975" spans="3:8" s="317" customFormat="1">
      <c r="C975" s="318"/>
      <c r="D975" s="316"/>
      <c r="E975" s="316"/>
      <c r="F975" s="316"/>
      <c r="G975" s="316"/>
      <c r="H975" s="316"/>
    </row>
    <row r="976" spans="3:8" s="317" customFormat="1">
      <c r="C976" s="318"/>
      <c r="D976" s="316"/>
      <c r="E976" s="316"/>
      <c r="F976" s="316"/>
      <c r="G976" s="316"/>
      <c r="H976" s="316"/>
    </row>
    <row r="977" spans="3:8" s="317" customFormat="1">
      <c r="C977" s="315"/>
      <c r="D977" s="316"/>
      <c r="E977" s="316"/>
      <c r="F977" s="316"/>
      <c r="G977" s="316"/>
      <c r="H977" s="316"/>
    </row>
    <row r="978" spans="3:8" s="317" customFormat="1" ht="13.5" thickBot="1">
      <c r="C978" s="313" t="s">
        <v>765</v>
      </c>
      <c r="D978" s="316"/>
      <c r="E978" s="316"/>
      <c r="F978" s="316"/>
      <c r="G978" s="316"/>
      <c r="H978" s="316"/>
    </row>
    <row r="979" spans="3:8" s="317" customFormat="1" ht="13.5" thickTop="1">
      <c r="C979" s="314" t="s">
        <v>766</v>
      </c>
      <c r="D979" s="316"/>
      <c r="E979" s="316"/>
      <c r="F979" s="316"/>
      <c r="G979" s="316"/>
      <c r="H979" s="316"/>
    </row>
    <row r="980" spans="3:8" s="317" customFormat="1" ht="26">
      <c r="C980" s="302" t="s">
        <v>767</v>
      </c>
      <c r="D980" s="316"/>
      <c r="E980" s="316"/>
      <c r="F980" s="316"/>
      <c r="G980" s="316"/>
      <c r="H980" s="316"/>
    </row>
    <row r="981" spans="3:8" s="317" customFormat="1" ht="26">
      <c r="C981" s="302" t="s">
        <v>768</v>
      </c>
      <c r="D981" s="316"/>
      <c r="E981" s="316"/>
      <c r="F981" s="316"/>
      <c r="G981" s="316"/>
      <c r="H981" s="316"/>
    </row>
    <row r="982" spans="3:8" s="317" customFormat="1" ht="26">
      <c r="C982" s="302" t="s">
        <v>769</v>
      </c>
      <c r="D982" s="316"/>
      <c r="E982" s="316"/>
      <c r="F982" s="316"/>
      <c r="G982" s="316"/>
      <c r="H982" s="316"/>
    </row>
    <row r="983" spans="3:8" s="317" customFormat="1" ht="26">
      <c r="C983" s="302" t="s">
        <v>770</v>
      </c>
      <c r="D983" s="316"/>
      <c r="E983" s="316"/>
      <c r="F983" s="316"/>
      <c r="G983" s="316"/>
      <c r="H983" s="316"/>
    </row>
    <row r="984" spans="3:8" s="317" customFormat="1">
      <c r="C984" s="314" t="s">
        <v>772</v>
      </c>
      <c r="D984" s="316"/>
      <c r="E984" s="316"/>
      <c r="F984" s="316"/>
      <c r="G984" s="316"/>
      <c r="H984" s="316"/>
    </row>
    <row r="985" spans="3:8" s="317" customFormat="1">
      <c r="C985" s="315" t="s">
        <v>771</v>
      </c>
      <c r="D985" s="316"/>
      <c r="E985" s="316"/>
      <c r="F985" s="316"/>
      <c r="G985" s="316"/>
      <c r="H985" s="316"/>
    </row>
    <row r="986" spans="3:8" s="317" customFormat="1">
      <c r="C986" s="302" t="s">
        <v>773</v>
      </c>
      <c r="D986" s="316"/>
      <c r="E986" s="316"/>
      <c r="F986" s="316"/>
      <c r="G986" s="316"/>
      <c r="H986" s="316"/>
    </row>
    <row r="987" spans="3:8" s="317" customFormat="1">
      <c r="C987" s="302" t="s">
        <v>774</v>
      </c>
      <c r="D987" s="316"/>
      <c r="E987" s="316"/>
      <c r="F987" s="316"/>
      <c r="G987" s="316"/>
      <c r="H987" s="316"/>
    </row>
    <row r="988" spans="3:8" s="317" customFormat="1">
      <c r="C988" s="302" t="s">
        <v>775</v>
      </c>
      <c r="D988" s="316"/>
      <c r="E988" s="316"/>
      <c r="F988" s="316"/>
      <c r="G988" s="316"/>
      <c r="H988" s="316"/>
    </row>
    <row r="989" spans="3:8" s="317" customFormat="1">
      <c r="C989" s="302" t="s">
        <v>776</v>
      </c>
      <c r="D989" s="316"/>
      <c r="E989" s="316"/>
      <c r="F989" s="316"/>
      <c r="G989" s="316"/>
      <c r="H989" s="316"/>
    </row>
    <row r="990" spans="3:8" s="317" customFormat="1">
      <c r="C990" s="302" t="s">
        <v>777</v>
      </c>
      <c r="D990" s="316"/>
      <c r="E990" s="316"/>
      <c r="F990" s="316"/>
      <c r="G990" s="316"/>
      <c r="H990" s="316"/>
    </row>
    <row r="991" spans="3:8" s="317" customFormat="1">
      <c r="C991" s="302" t="s">
        <v>778</v>
      </c>
      <c r="D991" s="316"/>
      <c r="E991" s="316"/>
      <c r="F991" s="316"/>
      <c r="G991" s="316"/>
      <c r="H991" s="316"/>
    </row>
    <row r="992" spans="3:8" s="317" customFormat="1">
      <c r="C992" s="315" t="s">
        <v>779</v>
      </c>
      <c r="D992" s="316"/>
      <c r="E992" s="316"/>
      <c r="F992" s="316"/>
      <c r="G992" s="316"/>
      <c r="H992" s="316"/>
    </row>
    <row r="993" spans="3:8" s="317" customFormat="1" ht="26">
      <c r="C993" s="302" t="s">
        <v>780</v>
      </c>
      <c r="D993" s="316"/>
      <c r="E993" s="316"/>
      <c r="F993" s="316"/>
      <c r="G993" s="316"/>
      <c r="H993" s="316"/>
    </row>
    <row r="994" spans="3:8" s="317" customFormat="1">
      <c r="C994" s="302" t="s">
        <v>781</v>
      </c>
      <c r="D994" s="316"/>
      <c r="E994" s="316"/>
      <c r="F994" s="316"/>
      <c r="G994" s="316"/>
      <c r="H994" s="316"/>
    </row>
    <row r="995" spans="3:8" s="317" customFormat="1">
      <c r="C995" s="302" t="s">
        <v>782</v>
      </c>
      <c r="D995" s="316"/>
      <c r="E995" s="316"/>
      <c r="F995" s="316"/>
      <c r="G995" s="316"/>
      <c r="H995" s="316"/>
    </row>
    <row r="996" spans="3:8" s="317" customFormat="1">
      <c r="C996" s="302" t="s">
        <v>783</v>
      </c>
      <c r="D996" s="316"/>
      <c r="E996" s="316"/>
      <c r="F996" s="316"/>
      <c r="G996" s="316"/>
      <c r="H996" s="316"/>
    </row>
    <row r="997" spans="3:8" s="317" customFormat="1">
      <c r="C997" s="302" t="s">
        <v>784</v>
      </c>
      <c r="D997" s="316"/>
      <c r="E997" s="316"/>
      <c r="F997" s="316"/>
      <c r="G997" s="316"/>
      <c r="H997" s="316"/>
    </row>
    <row r="998" spans="3:8" s="317" customFormat="1">
      <c r="C998" s="302" t="s">
        <v>785</v>
      </c>
      <c r="D998" s="316"/>
      <c r="E998" s="316"/>
      <c r="F998" s="316"/>
      <c r="G998" s="316"/>
      <c r="H998" s="316"/>
    </row>
    <row r="999" spans="3:8" s="317" customFormat="1">
      <c r="C999" s="302" t="s">
        <v>786</v>
      </c>
      <c r="D999" s="316"/>
      <c r="E999" s="316"/>
      <c r="F999" s="316"/>
      <c r="G999" s="316"/>
      <c r="H999" s="316"/>
    </row>
    <row r="1000" spans="3:8" s="317" customFormat="1">
      <c r="C1000" s="302" t="s">
        <v>787</v>
      </c>
      <c r="D1000" s="316"/>
      <c r="E1000" s="316"/>
      <c r="F1000" s="316"/>
      <c r="G1000" s="316"/>
      <c r="H1000" s="316"/>
    </row>
    <row r="1001" spans="3:8" s="317" customFormat="1">
      <c r="C1001" s="302" t="s">
        <v>788</v>
      </c>
      <c r="D1001" s="316"/>
      <c r="E1001" s="316"/>
      <c r="F1001" s="316"/>
      <c r="G1001" s="316"/>
      <c r="H1001" s="316"/>
    </row>
    <row r="1002" spans="3:8" s="317" customFormat="1">
      <c r="C1002" s="302" t="s">
        <v>789</v>
      </c>
      <c r="D1002" s="316"/>
      <c r="E1002" s="316"/>
      <c r="F1002" s="316"/>
      <c r="G1002" s="316"/>
      <c r="H1002" s="316"/>
    </row>
    <row r="1003" spans="3:8" s="317" customFormat="1" ht="26">
      <c r="C1003" s="302" t="s">
        <v>790</v>
      </c>
      <c r="D1003" s="316"/>
      <c r="E1003" s="316"/>
      <c r="F1003" s="316"/>
      <c r="G1003" s="316"/>
      <c r="H1003" s="316"/>
    </row>
    <row r="1004" spans="3:8" s="317" customFormat="1">
      <c r="C1004" s="302" t="s">
        <v>791</v>
      </c>
      <c r="D1004" s="316"/>
      <c r="E1004" s="316"/>
      <c r="F1004" s="316"/>
      <c r="G1004" s="316"/>
      <c r="H1004" s="316"/>
    </row>
    <row r="1005" spans="3:8" s="317" customFormat="1" ht="26">
      <c r="C1005" s="302" t="s">
        <v>792</v>
      </c>
      <c r="D1005" s="316"/>
      <c r="E1005" s="316"/>
      <c r="F1005" s="316"/>
      <c r="G1005" s="316"/>
      <c r="H1005" s="316"/>
    </row>
    <row r="1006" spans="3:8" s="317" customFormat="1" ht="26">
      <c r="C1006" s="302" t="s">
        <v>793</v>
      </c>
      <c r="D1006" s="316"/>
      <c r="E1006" s="316"/>
      <c r="F1006" s="316"/>
      <c r="G1006" s="316"/>
      <c r="H1006" s="316"/>
    </row>
    <row r="1007" spans="3:8" s="317" customFormat="1">
      <c r="C1007" s="311" t="s">
        <v>794</v>
      </c>
      <c r="D1007" s="316"/>
      <c r="E1007" s="316"/>
      <c r="F1007" s="316"/>
      <c r="G1007" s="316"/>
      <c r="H1007" s="316"/>
    </row>
    <row r="1008" spans="3:8" s="317" customFormat="1">
      <c r="C1008" s="302" t="s">
        <v>795</v>
      </c>
      <c r="D1008" s="316"/>
      <c r="E1008" s="316"/>
      <c r="F1008" s="316"/>
      <c r="G1008" s="316"/>
      <c r="H1008" s="316"/>
    </row>
    <row r="1009" spans="3:8" s="317" customFormat="1">
      <c r="C1009" s="302" t="s">
        <v>796</v>
      </c>
      <c r="D1009" s="316"/>
      <c r="E1009" s="316"/>
      <c r="F1009" s="316"/>
      <c r="G1009" s="316"/>
      <c r="H1009" s="316"/>
    </row>
    <row r="1010" spans="3:8" s="317" customFormat="1">
      <c r="C1010" s="302" t="s">
        <v>797</v>
      </c>
      <c r="D1010" s="316"/>
      <c r="E1010" s="316"/>
      <c r="F1010" s="316"/>
      <c r="G1010" s="316"/>
      <c r="H1010" s="316"/>
    </row>
    <row r="1011" spans="3:8" s="317" customFormat="1">
      <c r="C1011" s="302" t="s">
        <v>798</v>
      </c>
      <c r="D1011" s="316"/>
      <c r="E1011" s="316"/>
      <c r="F1011" s="316"/>
      <c r="G1011" s="316"/>
      <c r="H1011" s="316"/>
    </row>
    <row r="1012" spans="3:8" s="317" customFormat="1">
      <c r="C1012" s="302" t="s">
        <v>799</v>
      </c>
      <c r="D1012" s="316"/>
      <c r="E1012" s="316"/>
      <c r="F1012" s="316"/>
      <c r="G1012" s="316"/>
      <c r="H1012" s="316"/>
    </row>
    <row r="1013" spans="3:8" s="317" customFormat="1">
      <c r="C1013" s="302"/>
      <c r="D1013" s="316"/>
      <c r="E1013" s="316"/>
      <c r="F1013" s="316"/>
      <c r="G1013" s="316"/>
      <c r="H1013" s="316"/>
    </row>
    <row r="1014" spans="3:8" s="317" customFormat="1">
      <c r="C1014" s="302"/>
      <c r="D1014" s="316"/>
      <c r="E1014" s="316"/>
      <c r="F1014" s="316"/>
      <c r="G1014" s="316"/>
      <c r="H1014" s="316"/>
    </row>
    <row r="1015" spans="3:8" s="317" customFormat="1">
      <c r="C1015" s="302"/>
      <c r="D1015" s="316"/>
      <c r="E1015" s="316"/>
      <c r="F1015" s="316"/>
      <c r="G1015" s="316"/>
      <c r="H1015" s="316"/>
    </row>
    <row r="1016" spans="3:8" s="317" customFormat="1">
      <c r="C1016" s="302"/>
      <c r="D1016" s="316"/>
      <c r="E1016" s="316"/>
      <c r="F1016" s="316"/>
      <c r="G1016" s="316"/>
      <c r="H1016" s="316"/>
    </row>
    <row r="1017" spans="3:8" s="317" customFormat="1">
      <c r="C1017" s="302"/>
      <c r="D1017" s="316"/>
      <c r="E1017" s="316"/>
      <c r="F1017" s="316"/>
      <c r="G1017" s="316"/>
      <c r="H1017" s="316"/>
    </row>
    <row r="1018" spans="3:8" s="317" customFormat="1">
      <c r="C1018" s="302"/>
      <c r="D1018" s="316"/>
      <c r="E1018" s="316"/>
      <c r="F1018" s="316"/>
      <c r="G1018" s="316"/>
      <c r="H1018" s="316"/>
    </row>
    <row r="1019" spans="3:8" s="317" customFormat="1">
      <c r="C1019" s="302"/>
      <c r="D1019" s="316"/>
      <c r="E1019" s="316"/>
      <c r="F1019" s="316"/>
      <c r="G1019" s="316"/>
      <c r="H1019" s="316"/>
    </row>
    <row r="1020" spans="3:8" s="317" customFormat="1">
      <c r="C1020" s="302"/>
      <c r="D1020" s="316"/>
      <c r="E1020" s="316"/>
      <c r="F1020" s="316"/>
      <c r="G1020" s="316"/>
      <c r="H1020" s="316"/>
    </row>
    <row r="1021" spans="3:8" s="317" customFormat="1">
      <c r="C1021" s="302"/>
      <c r="D1021" s="316"/>
      <c r="E1021" s="316"/>
      <c r="F1021" s="316"/>
      <c r="G1021" s="316"/>
      <c r="H1021" s="316"/>
    </row>
    <row r="1022" spans="3:8" s="317" customFormat="1">
      <c r="C1022" s="302"/>
      <c r="D1022" s="316"/>
      <c r="E1022" s="316"/>
      <c r="F1022" s="316"/>
      <c r="G1022" s="316"/>
      <c r="H1022" s="316"/>
    </row>
    <row r="1023" spans="3:8" s="317" customFormat="1">
      <c r="C1023" s="302"/>
      <c r="D1023" s="316"/>
      <c r="E1023" s="316"/>
      <c r="F1023" s="316"/>
      <c r="G1023" s="316"/>
      <c r="H1023" s="316"/>
    </row>
    <row r="1024" spans="3:8" s="317" customFormat="1">
      <c r="C1024" s="302"/>
      <c r="D1024" s="316"/>
      <c r="E1024" s="316"/>
      <c r="F1024" s="316"/>
      <c r="G1024" s="316"/>
      <c r="H1024" s="316"/>
    </row>
    <row r="1025" spans="3:8" s="317" customFormat="1">
      <c r="C1025" s="302"/>
      <c r="D1025" s="316"/>
      <c r="E1025" s="316"/>
      <c r="F1025" s="316"/>
      <c r="G1025" s="316"/>
      <c r="H1025" s="316"/>
    </row>
    <row r="1026" spans="3:8" s="317" customFormat="1">
      <c r="C1026" s="302"/>
      <c r="D1026" s="316"/>
      <c r="E1026" s="316"/>
      <c r="F1026" s="316"/>
      <c r="G1026" s="316"/>
      <c r="H1026" s="316"/>
    </row>
    <row r="1027" spans="3:8" s="317" customFormat="1">
      <c r="C1027" s="318"/>
      <c r="D1027" s="316"/>
      <c r="E1027" s="316"/>
      <c r="F1027" s="316"/>
      <c r="G1027" s="316"/>
      <c r="H1027" s="316"/>
    </row>
    <row r="1028" spans="3:8" ht="13.5" thickBot="1">
      <c r="C1028" s="313" t="s">
        <v>622</v>
      </c>
      <c r="D1028" s="300"/>
      <c r="E1028" s="300"/>
      <c r="F1028" s="300"/>
      <c r="G1028" s="300"/>
      <c r="H1028" s="300"/>
    </row>
    <row r="1029" spans="3:8" ht="13.5" thickTop="1">
      <c r="C1029" s="314" t="s">
        <v>174</v>
      </c>
      <c r="D1029" s="300"/>
      <c r="E1029" s="300"/>
      <c r="F1029" s="300"/>
      <c r="G1029" s="300"/>
      <c r="H1029" s="300"/>
    </row>
    <row r="1030" spans="3:8">
      <c r="C1030" s="302"/>
      <c r="D1030" s="300"/>
      <c r="E1030" s="300"/>
      <c r="F1030" s="300"/>
      <c r="G1030" s="300"/>
      <c r="H1030" s="300"/>
    </row>
    <row r="1031" spans="3:8">
      <c r="C1031" s="302" t="s">
        <v>351</v>
      </c>
      <c r="D1031" s="300"/>
      <c r="E1031" s="300"/>
      <c r="F1031" s="300"/>
      <c r="G1031" s="300"/>
      <c r="H1031" s="300"/>
    </row>
    <row r="1032" spans="3:8" ht="39">
      <c r="C1032" s="302" t="s">
        <v>623</v>
      </c>
      <c r="D1032" s="300"/>
      <c r="E1032" s="300"/>
      <c r="F1032" s="300"/>
      <c r="G1032" s="300"/>
      <c r="H1032" s="300"/>
    </row>
    <row r="1033" spans="3:8">
      <c r="C1033" s="302"/>
      <c r="D1033" s="300"/>
      <c r="E1033" s="300"/>
      <c r="F1033" s="300"/>
      <c r="G1033" s="300"/>
      <c r="H1033" s="300"/>
    </row>
    <row r="1034" spans="3:8">
      <c r="C1034" s="314" t="s">
        <v>624</v>
      </c>
      <c r="D1034" s="300"/>
      <c r="E1034" s="300"/>
      <c r="F1034" s="300"/>
      <c r="G1034" s="300"/>
      <c r="H1034" s="300"/>
    </row>
    <row r="1035" spans="3:8">
      <c r="C1035" s="302"/>
      <c r="D1035" s="300"/>
      <c r="E1035" s="300"/>
      <c r="F1035" s="300"/>
      <c r="G1035" s="300"/>
      <c r="H1035" s="300"/>
    </row>
    <row r="1036" spans="3:8" ht="26">
      <c r="C1036" s="302" t="s">
        <v>625</v>
      </c>
      <c r="D1036" s="300"/>
      <c r="E1036" s="300"/>
      <c r="F1036" s="300"/>
      <c r="G1036" s="300"/>
      <c r="H1036" s="300"/>
    </row>
    <row r="1037" spans="3:8">
      <c r="C1037" s="302" t="s">
        <v>626</v>
      </c>
      <c r="D1037" s="300"/>
      <c r="E1037" s="300"/>
      <c r="F1037" s="300"/>
      <c r="G1037" s="300"/>
      <c r="H1037" s="300"/>
    </row>
    <row r="1038" spans="3:8" ht="52">
      <c r="C1038" s="302" t="s">
        <v>627</v>
      </c>
      <c r="D1038" s="300"/>
      <c r="E1038" s="300"/>
      <c r="F1038" s="300"/>
      <c r="G1038" s="300"/>
      <c r="H1038" s="300"/>
    </row>
    <row r="1039" spans="3:8" ht="52">
      <c r="C1039" s="302" t="s">
        <v>628</v>
      </c>
      <c r="D1039" s="300"/>
      <c r="E1039" s="300"/>
      <c r="F1039" s="300"/>
      <c r="G1039" s="300"/>
      <c r="H1039" s="300"/>
    </row>
    <row r="1040" spans="3:8" ht="39">
      <c r="C1040" s="302" t="s">
        <v>629</v>
      </c>
      <c r="D1040" s="300"/>
      <c r="E1040" s="300"/>
      <c r="F1040" s="300"/>
      <c r="G1040" s="300"/>
      <c r="H1040" s="300"/>
    </row>
    <row r="1041" spans="3:8">
      <c r="C1041" s="302"/>
      <c r="D1041" s="300"/>
      <c r="E1041" s="300"/>
      <c r="F1041" s="300"/>
      <c r="G1041" s="300"/>
      <c r="H1041" s="300"/>
    </row>
    <row r="1042" spans="3:8">
      <c r="C1042" s="302"/>
      <c r="D1042" s="300"/>
      <c r="E1042" s="300"/>
      <c r="F1042" s="300"/>
      <c r="G1042" s="300"/>
      <c r="H1042" s="300"/>
    </row>
    <row r="1043" spans="3:8">
      <c r="C1043" s="302"/>
      <c r="D1043" s="300"/>
      <c r="E1043" s="300"/>
      <c r="F1043" s="300"/>
      <c r="G1043" s="300"/>
      <c r="H1043" s="300"/>
    </row>
    <row r="1044" spans="3:8">
      <c r="C1044" s="302"/>
      <c r="D1044" s="300"/>
      <c r="E1044" s="300"/>
      <c r="F1044" s="300"/>
      <c r="G1044" s="300"/>
      <c r="H1044" s="300"/>
    </row>
    <row r="1045" spans="3:8">
      <c r="C1045" s="302"/>
      <c r="D1045" s="300"/>
      <c r="E1045" s="300"/>
      <c r="F1045" s="300"/>
      <c r="G1045" s="300"/>
      <c r="H1045" s="300"/>
    </row>
    <row r="1046" spans="3:8">
      <c r="C1046" s="302"/>
      <c r="D1046" s="300"/>
      <c r="E1046" s="300"/>
      <c r="F1046" s="300"/>
      <c r="G1046" s="300"/>
      <c r="H1046" s="300"/>
    </row>
    <row r="1047" spans="3:8">
      <c r="C1047" s="302"/>
      <c r="D1047" s="300"/>
      <c r="E1047" s="300"/>
      <c r="F1047" s="300"/>
      <c r="G1047" s="300"/>
      <c r="H1047" s="300"/>
    </row>
    <row r="1048" spans="3:8">
      <c r="C1048" s="302"/>
      <c r="D1048" s="300"/>
      <c r="E1048" s="300"/>
      <c r="F1048" s="300"/>
      <c r="G1048" s="300"/>
      <c r="H1048" s="300"/>
    </row>
    <row r="1049" spans="3:8">
      <c r="C1049" s="302"/>
      <c r="D1049" s="300"/>
      <c r="E1049" s="300"/>
      <c r="F1049" s="300"/>
      <c r="G1049" s="300"/>
      <c r="H1049" s="300"/>
    </row>
    <row r="1050" spans="3:8">
      <c r="C1050" s="302"/>
      <c r="D1050" s="300"/>
      <c r="E1050" s="300"/>
      <c r="F1050" s="300"/>
      <c r="G1050" s="300"/>
      <c r="H1050" s="300"/>
    </row>
    <row r="1051" spans="3:8">
      <c r="C1051" s="302"/>
      <c r="D1051" s="300"/>
      <c r="E1051" s="300"/>
      <c r="F1051" s="300"/>
      <c r="G1051" s="300"/>
      <c r="H1051" s="300"/>
    </row>
    <row r="1052" spans="3:8">
      <c r="C1052" s="302"/>
      <c r="D1052" s="300"/>
      <c r="E1052" s="300"/>
      <c r="F1052" s="300"/>
      <c r="G1052" s="300"/>
      <c r="H1052" s="300"/>
    </row>
    <row r="1053" spans="3:8">
      <c r="C1053" s="302"/>
      <c r="D1053" s="300"/>
      <c r="E1053" s="300"/>
      <c r="F1053" s="300"/>
      <c r="G1053" s="300"/>
      <c r="H1053" s="300"/>
    </row>
    <row r="1054" spans="3:8">
      <c r="C1054" s="302"/>
      <c r="D1054" s="300"/>
      <c r="E1054" s="300"/>
      <c r="F1054" s="300"/>
      <c r="G1054" s="300"/>
      <c r="H1054" s="300"/>
    </row>
    <row r="1055" spans="3:8">
      <c r="C1055" s="302"/>
      <c r="D1055" s="300"/>
      <c r="E1055" s="300"/>
      <c r="F1055" s="300"/>
      <c r="G1055" s="300"/>
      <c r="H1055" s="300"/>
    </row>
    <row r="1056" spans="3:8">
      <c r="C1056" s="302"/>
      <c r="D1056" s="300"/>
      <c r="E1056" s="300"/>
      <c r="F1056" s="300"/>
      <c r="G1056" s="300"/>
      <c r="H1056" s="300"/>
    </row>
    <row r="1057" spans="3:8">
      <c r="C1057" s="302"/>
      <c r="D1057" s="300"/>
      <c r="E1057" s="300"/>
      <c r="F1057" s="300"/>
      <c r="G1057" s="300"/>
      <c r="H1057" s="300"/>
    </row>
    <row r="1058" spans="3:8">
      <c r="C1058" s="302"/>
      <c r="D1058" s="300"/>
      <c r="E1058" s="300"/>
      <c r="F1058" s="300"/>
      <c r="G1058" s="300"/>
      <c r="H1058" s="300"/>
    </row>
    <row r="1059" spans="3:8">
      <c r="C1059" s="302"/>
      <c r="D1059" s="300"/>
      <c r="E1059" s="300"/>
      <c r="F1059" s="300"/>
      <c r="G1059" s="300"/>
      <c r="H1059" s="300"/>
    </row>
    <row r="1060" spans="3:8">
      <c r="C1060" s="302"/>
      <c r="D1060" s="300"/>
      <c r="E1060" s="300"/>
      <c r="F1060" s="300"/>
      <c r="G1060" s="300"/>
      <c r="H1060" s="300"/>
    </row>
    <row r="1061" spans="3:8">
      <c r="C1061" s="302"/>
      <c r="D1061" s="300"/>
      <c r="E1061" s="300"/>
      <c r="F1061" s="300"/>
      <c r="G1061" s="300"/>
      <c r="H1061" s="300"/>
    </row>
    <row r="1062" spans="3:8">
      <c r="C1062" s="302"/>
      <c r="D1062" s="300"/>
      <c r="E1062" s="300"/>
      <c r="F1062" s="300"/>
      <c r="G1062" s="300"/>
      <c r="H1062" s="300"/>
    </row>
    <row r="1063" spans="3:8">
      <c r="C1063" s="302"/>
      <c r="D1063" s="300"/>
      <c r="E1063" s="300"/>
      <c r="F1063" s="300"/>
      <c r="G1063" s="300"/>
      <c r="H1063" s="300"/>
    </row>
    <row r="1064" spans="3:8">
      <c r="C1064" s="302"/>
      <c r="D1064" s="300"/>
      <c r="E1064" s="300"/>
      <c r="F1064" s="300"/>
      <c r="G1064" s="300"/>
      <c r="H1064" s="300"/>
    </row>
    <row r="1065" spans="3:8">
      <c r="C1065" s="302"/>
      <c r="D1065" s="300"/>
      <c r="E1065" s="300"/>
      <c r="F1065" s="300"/>
      <c r="G1065" s="300"/>
      <c r="H1065" s="300"/>
    </row>
    <row r="1066" spans="3:8">
      <c r="C1066" s="302"/>
      <c r="D1066" s="300"/>
      <c r="E1066" s="300"/>
      <c r="F1066" s="300"/>
      <c r="G1066" s="300"/>
      <c r="H1066" s="300"/>
    </row>
    <row r="1067" spans="3:8">
      <c r="C1067" s="302"/>
      <c r="D1067" s="300"/>
      <c r="E1067" s="300"/>
      <c r="F1067" s="300"/>
      <c r="G1067" s="300"/>
      <c r="H1067" s="300"/>
    </row>
    <row r="1068" spans="3:8">
      <c r="C1068" s="302"/>
      <c r="D1068" s="300"/>
      <c r="E1068" s="300"/>
      <c r="F1068" s="300"/>
      <c r="G1068" s="300"/>
      <c r="H1068" s="300"/>
    </row>
    <row r="1069" spans="3:8">
      <c r="C1069" s="302"/>
      <c r="D1069" s="300"/>
      <c r="E1069" s="300"/>
      <c r="F1069" s="300"/>
      <c r="G1069" s="300"/>
      <c r="H1069" s="300"/>
    </row>
    <row r="1070" spans="3:8">
      <c r="C1070" s="302"/>
      <c r="D1070" s="300"/>
      <c r="E1070" s="300"/>
      <c r="F1070" s="300"/>
      <c r="G1070" s="300"/>
      <c r="H1070" s="300"/>
    </row>
    <row r="1071" spans="3:8">
      <c r="C1071" s="302"/>
      <c r="D1071" s="300"/>
      <c r="E1071" s="300"/>
      <c r="F1071" s="300"/>
      <c r="G1071" s="300"/>
      <c r="H1071" s="300"/>
    </row>
    <row r="1072" spans="3:8">
      <c r="C1072" s="302"/>
      <c r="D1072" s="300"/>
      <c r="E1072" s="300"/>
      <c r="F1072" s="300"/>
      <c r="G1072" s="300"/>
      <c r="H1072" s="300"/>
    </row>
    <row r="1073" spans="3:8">
      <c r="C1073" s="302"/>
      <c r="D1073" s="300"/>
      <c r="E1073" s="300"/>
      <c r="F1073" s="300"/>
      <c r="G1073" s="300"/>
      <c r="H1073" s="300"/>
    </row>
    <row r="1074" spans="3:8">
      <c r="C1074" s="302"/>
      <c r="D1074" s="300"/>
      <c r="E1074" s="300"/>
      <c r="F1074" s="300"/>
      <c r="G1074" s="300"/>
      <c r="H1074" s="300"/>
    </row>
    <row r="1075" spans="3:8" ht="13.5" thickBot="1">
      <c r="C1075" s="313" t="s">
        <v>622</v>
      </c>
      <c r="D1075" s="300"/>
      <c r="E1075" s="300"/>
      <c r="F1075" s="300"/>
      <c r="G1075" s="300"/>
      <c r="H1075" s="300"/>
    </row>
    <row r="1076" spans="3:8" ht="13.5" thickTop="1">
      <c r="C1076" s="314" t="s">
        <v>630</v>
      </c>
      <c r="D1076" s="300"/>
      <c r="E1076" s="300"/>
      <c r="F1076" s="300"/>
      <c r="G1076" s="300"/>
      <c r="H1076" s="300"/>
    </row>
    <row r="1077" spans="3:8">
      <c r="C1077" s="302"/>
      <c r="D1077" s="300"/>
      <c r="E1077" s="300"/>
      <c r="F1077" s="300"/>
      <c r="G1077" s="300"/>
      <c r="H1077" s="300"/>
    </row>
    <row r="1078" spans="3:8">
      <c r="C1078" s="307" t="s">
        <v>328</v>
      </c>
      <c r="D1078" s="300"/>
      <c r="E1078" s="300"/>
      <c r="F1078" s="300"/>
      <c r="G1078" s="300"/>
      <c r="H1078" s="300"/>
    </row>
    <row r="1079" spans="3:8">
      <c r="C1079" s="302"/>
      <c r="D1079" s="300"/>
      <c r="E1079" s="300"/>
      <c r="F1079" s="300"/>
      <c r="G1079" s="300"/>
      <c r="H1079" s="300"/>
    </row>
    <row r="1080" spans="3:8">
      <c r="C1080" s="302" t="s">
        <v>352</v>
      </c>
      <c r="D1080" s="300"/>
      <c r="E1080" s="300"/>
      <c r="F1080" s="300"/>
      <c r="G1080" s="300"/>
      <c r="H1080" s="300"/>
    </row>
    <row r="1081" spans="3:8">
      <c r="C1081" s="302" t="s">
        <v>353</v>
      </c>
      <c r="D1081" s="300"/>
      <c r="E1081" s="300"/>
      <c r="F1081" s="300"/>
      <c r="G1081" s="300"/>
      <c r="H1081" s="300"/>
    </row>
    <row r="1082" spans="3:8">
      <c r="C1082" s="302" t="s">
        <v>354</v>
      </c>
      <c r="D1082" s="300"/>
      <c r="E1082" s="300"/>
      <c r="F1082" s="300"/>
      <c r="G1082" s="300"/>
      <c r="H1082" s="300"/>
    </row>
    <row r="1083" spans="3:8">
      <c r="C1083" s="302" t="s">
        <v>355</v>
      </c>
      <c r="D1083" s="300"/>
      <c r="E1083" s="300"/>
      <c r="F1083" s="300"/>
      <c r="G1083" s="300"/>
      <c r="H1083" s="300"/>
    </row>
    <row r="1084" spans="3:8">
      <c r="C1084" s="302" t="s">
        <v>356</v>
      </c>
      <c r="D1084" s="300"/>
      <c r="E1084" s="300"/>
      <c r="F1084" s="300"/>
      <c r="G1084" s="300"/>
      <c r="H1084" s="300"/>
    </row>
    <row r="1085" spans="3:8">
      <c r="C1085" s="302" t="s">
        <v>357</v>
      </c>
      <c r="D1085" s="300"/>
      <c r="E1085" s="300"/>
      <c r="F1085" s="300"/>
      <c r="G1085" s="300"/>
      <c r="H1085" s="300"/>
    </row>
    <row r="1086" spans="3:8">
      <c r="C1086" s="302" t="s">
        <v>358</v>
      </c>
      <c r="D1086" s="300"/>
      <c r="E1086" s="300"/>
      <c r="F1086" s="300"/>
      <c r="G1086" s="300"/>
      <c r="H1086" s="300"/>
    </row>
    <row r="1087" spans="3:8">
      <c r="C1087" s="302" t="s">
        <v>359</v>
      </c>
      <c r="D1087" s="300"/>
      <c r="E1087" s="300"/>
      <c r="F1087" s="300"/>
      <c r="G1087" s="300"/>
      <c r="H1087" s="300"/>
    </row>
    <row r="1088" spans="3:8">
      <c r="C1088" s="302" t="s">
        <v>360</v>
      </c>
      <c r="D1088" s="300"/>
      <c r="E1088" s="300"/>
      <c r="F1088" s="300"/>
      <c r="G1088" s="300"/>
      <c r="H1088" s="300"/>
    </row>
    <row r="1089" spans="3:8">
      <c r="C1089" s="302" t="s">
        <v>361</v>
      </c>
      <c r="D1089" s="300"/>
      <c r="E1089" s="300"/>
      <c r="F1089" s="300"/>
      <c r="G1089" s="300"/>
      <c r="H1089" s="300"/>
    </row>
    <row r="1090" spans="3:8">
      <c r="C1090" s="302" t="s">
        <v>362</v>
      </c>
      <c r="D1090" s="300"/>
      <c r="E1090" s="300"/>
      <c r="F1090" s="300"/>
      <c r="G1090" s="300"/>
      <c r="H1090" s="300"/>
    </row>
    <row r="1091" spans="3:8">
      <c r="C1091" s="302" t="s">
        <v>363</v>
      </c>
      <c r="D1091" s="300"/>
      <c r="E1091" s="300"/>
      <c r="F1091" s="300"/>
      <c r="G1091" s="300"/>
      <c r="H1091" s="300"/>
    </row>
    <row r="1092" spans="3:8">
      <c r="C1092" s="302" t="s">
        <v>364</v>
      </c>
      <c r="D1092" s="300"/>
      <c r="E1092" s="300"/>
      <c r="F1092" s="300"/>
      <c r="G1092" s="300"/>
      <c r="H1092" s="300"/>
    </row>
    <row r="1093" spans="3:8">
      <c r="C1093" s="302" t="s">
        <v>365</v>
      </c>
      <c r="D1093" s="300"/>
      <c r="E1093" s="300"/>
      <c r="F1093" s="300"/>
      <c r="G1093" s="300"/>
      <c r="H1093" s="300"/>
    </row>
    <row r="1094" spans="3:8" ht="26">
      <c r="C1094" s="302" t="s">
        <v>631</v>
      </c>
      <c r="D1094" s="300"/>
      <c r="E1094" s="300"/>
      <c r="F1094" s="300"/>
      <c r="G1094" s="300"/>
      <c r="H1094" s="300"/>
    </row>
    <row r="1095" spans="3:8" ht="39">
      <c r="C1095" s="302" t="s">
        <v>632</v>
      </c>
      <c r="D1095" s="300"/>
      <c r="E1095" s="300"/>
      <c r="F1095" s="300"/>
      <c r="G1095" s="300"/>
      <c r="H1095" s="300"/>
    </row>
    <row r="1096" spans="3:8" ht="39">
      <c r="C1096" s="302" t="s">
        <v>633</v>
      </c>
      <c r="D1096" s="300"/>
      <c r="E1096" s="300"/>
      <c r="F1096" s="300"/>
      <c r="G1096" s="300"/>
      <c r="H1096" s="300"/>
    </row>
    <row r="1097" spans="3:8" ht="52">
      <c r="C1097" s="302" t="s">
        <v>634</v>
      </c>
      <c r="D1097" s="300"/>
      <c r="E1097" s="300"/>
      <c r="F1097" s="300"/>
      <c r="G1097" s="300"/>
      <c r="H1097" s="300"/>
    </row>
    <row r="1098" spans="3:8" ht="39">
      <c r="C1098" s="302" t="s">
        <v>635</v>
      </c>
      <c r="D1098" s="300"/>
      <c r="E1098" s="300"/>
      <c r="F1098" s="300"/>
      <c r="G1098" s="300"/>
      <c r="H1098" s="300"/>
    </row>
    <row r="1099" spans="3:8" ht="52">
      <c r="C1099" s="302" t="s">
        <v>636</v>
      </c>
      <c r="D1099" s="300"/>
      <c r="E1099" s="300"/>
      <c r="F1099" s="300"/>
      <c r="G1099" s="300"/>
      <c r="H1099" s="300"/>
    </row>
    <row r="1100" spans="3:8" ht="39">
      <c r="C1100" s="302" t="s">
        <v>637</v>
      </c>
      <c r="D1100" s="300"/>
      <c r="E1100" s="300"/>
      <c r="F1100" s="300"/>
      <c r="G1100" s="300"/>
      <c r="H1100" s="300"/>
    </row>
    <row r="1101" spans="3:8" ht="26">
      <c r="C1101" s="302" t="s">
        <v>638</v>
      </c>
      <c r="D1101" s="300"/>
      <c r="E1101" s="300"/>
      <c r="F1101" s="300"/>
      <c r="G1101" s="300"/>
      <c r="H1101" s="300"/>
    </row>
    <row r="1102" spans="3:8">
      <c r="C1102" s="302"/>
      <c r="D1102" s="300"/>
      <c r="E1102" s="300"/>
      <c r="F1102" s="300"/>
      <c r="G1102" s="300"/>
      <c r="H1102" s="300"/>
    </row>
    <row r="1103" spans="3:8">
      <c r="C1103" s="302"/>
      <c r="D1103" s="300"/>
      <c r="E1103" s="300"/>
      <c r="F1103" s="300"/>
      <c r="G1103" s="300"/>
      <c r="H1103" s="300"/>
    </row>
    <row r="1104" spans="3:8">
      <c r="C1104" s="302"/>
      <c r="D1104" s="300"/>
      <c r="E1104" s="300"/>
      <c r="F1104" s="300"/>
      <c r="G1104" s="300"/>
      <c r="H1104" s="300"/>
    </row>
    <row r="1105" spans="3:8">
      <c r="C1105" s="302"/>
      <c r="D1105" s="300"/>
      <c r="E1105" s="300"/>
      <c r="F1105" s="300"/>
      <c r="G1105" s="300"/>
      <c r="H1105" s="300"/>
    </row>
    <row r="1106" spans="3:8">
      <c r="C1106" s="302"/>
      <c r="D1106" s="300"/>
      <c r="E1106" s="300"/>
      <c r="F1106" s="300"/>
      <c r="G1106" s="300"/>
      <c r="H1106" s="300"/>
    </row>
    <row r="1107" spans="3:8">
      <c r="C1107" s="302"/>
      <c r="D1107" s="300"/>
      <c r="E1107" s="300"/>
      <c r="F1107" s="300"/>
      <c r="G1107" s="300"/>
      <c r="H1107" s="300"/>
    </row>
    <row r="1108" spans="3:8">
      <c r="C1108" s="302"/>
      <c r="D1108" s="300"/>
      <c r="E1108" s="300"/>
      <c r="F1108" s="300"/>
      <c r="G1108" s="300"/>
      <c r="H1108" s="300"/>
    </row>
    <row r="1109" spans="3:8">
      <c r="C1109" s="302"/>
      <c r="D1109" s="300"/>
      <c r="E1109" s="300"/>
      <c r="F1109" s="300"/>
      <c r="G1109" s="300"/>
      <c r="H1109" s="300"/>
    </row>
    <row r="1110" spans="3:8">
      <c r="C1110" s="302"/>
      <c r="D1110" s="300"/>
      <c r="E1110" s="300"/>
      <c r="F1110" s="300"/>
      <c r="G1110" s="300"/>
      <c r="H1110" s="300"/>
    </row>
    <row r="1111" spans="3:8">
      <c r="C1111" s="302"/>
      <c r="D1111" s="300"/>
      <c r="E1111" s="300"/>
      <c r="F1111" s="300"/>
      <c r="G1111" s="300"/>
      <c r="H1111" s="300"/>
    </row>
    <row r="1112" spans="3:8">
      <c r="C1112" s="302"/>
      <c r="D1112" s="300"/>
      <c r="E1112" s="300"/>
      <c r="F1112" s="300"/>
      <c r="G1112" s="300"/>
      <c r="H1112" s="300"/>
    </row>
    <row r="1113" spans="3:8">
      <c r="C1113" s="302"/>
      <c r="D1113" s="300"/>
      <c r="E1113" s="300"/>
      <c r="F1113" s="300"/>
      <c r="G1113" s="300"/>
      <c r="H1113" s="300"/>
    </row>
    <row r="1114" spans="3:8">
      <c r="C1114" s="302"/>
      <c r="D1114" s="300"/>
      <c r="E1114" s="300"/>
      <c r="F1114" s="300"/>
      <c r="G1114" s="300"/>
      <c r="H1114" s="300"/>
    </row>
    <row r="1115" spans="3:8">
      <c r="C1115" s="302"/>
      <c r="D1115" s="300"/>
      <c r="E1115" s="300"/>
      <c r="F1115" s="300"/>
      <c r="G1115" s="300"/>
      <c r="H1115" s="300"/>
    </row>
    <row r="1116" spans="3:8" ht="13.5" thickBot="1">
      <c r="C1116" s="313" t="s">
        <v>622</v>
      </c>
      <c r="D1116" s="300"/>
      <c r="E1116" s="300"/>
      <c r="F1116" s="300"/>
      <c r="G1116" s="300"/>
      <c r="H1116" s="300"/>
    </row>
    <row r="1117" spans="3:8" ht="13.5" thickTop="1">
      <c r="C1117" s="314" t="s">
        <v>630</v>
      </c>
      <c r="D1117" s="300"/>
      <c r="E1117" s="300"/>
      <c r="F1117" s="300"/>
      <c r="G1117" s="300"/>
      <c r="H1117" s="300"/>
    </row>
    <row r="1118" spans="3:8">
      <c r="C1118" s="302"/>
      <c r="D1118" s="300"/>
      <c r="E1118" s="300"/>
      <c r="F1118" s="300"/>
      <c r="G1118" s="300"/>
      <c r="H1118" s="300"/>
    </row>
    <row r="1119" spans="3:8" ht="26">
      <c r="C1119" s="302" t="s">
        <v>639</v>
      </c>
      <c r="D1119" s="300"/>
      <c r="E1119" s="300"/>
      <c r="F1119" s="300"/>
      <c r="G1119" s="300"/>
      <c r="H1119" s="300"/>
    </row>
    <row r="1120" spans="3:8">
      <c r="C1120" s="302" t="s">
        <v>640</v>
      </c>
      <c r="D1120" s="300"/>
      <c r="E1120" s="300"/>
      <c r="F1120" s="300"/>
      <c r="G1120" s="300"/>
      <c r="H1120" s="300"/>
    </row>
    <row r="1121" spans="3:8">
      <c r="C1121" s="302" t="s">
        <v>641</v>
      </c>
      <c r="D1121" s="300"/>
      <c r="E1121" s="300"/>
      <c r="F1121" s="300"/>
      <c r="G1121" s="300"/>
      <c r="H1121" s="300"/>
    </row>
    <row r="1122" spans="3:8">
      <c r="C1122" s="302" t="s">
        <v>642</v>
      </c>
      <c r="D1122" s="300"/>
      <c r="E1122" s="300"/>
      <c r="F1122" s="300"/>
      <c r="G1122" s="300"/>
      <c r="H1122" s="300"/>
    </row>
    <row r="1123" spans="3:8">
      <c r="C1123" s="302"/>
      <c r="D1123" s="300"/>
      <c r="E1123" s="300"/>
      <c r="F1123" s="300"/>
      <c r="G1123" s="300"/>
      <c r="H1123" s="300"/>
    </row>
    <row r="1124" spans="3:8">
      <c r="C1124" s="307" t="s">
        <v>366</v>
      </c>
      <c r="D1124" s="300"/>
      <c r="E1124" s="300"/>
      <c r="F1124" s="300"/>
      <c r="G1124" s="300"/>
      <c r="H1124" s="300"/>
    </row>
    <row r="1125" spans="3:8">
      <c r="C1125" s="311"/>
      <c r="D1125" s="300"/>
      <c r="E1125" s="300"/>
      <c r="F1125" s="300"/>
      <c r="G1125" s="300"/>
      <c r="H1125" s="300"/>
    </row>
    <row r="1126" spans="3:8" ht="26">
      <c r="C1126" s="302" t="s">
        <v>367</v>
      </c>
      <c r="D1126" s="300"/>
      <c r="E1126" s="300"/>
      <c r="F1126" s="300"/>
      <c r="G1126" s="300"/>
      <c r="H1126" s="300"/>
    </row>
    <row r="1127" spans="3:8">
      <c r="C1127" s="302" t="s">
        <v>368</v>
      </c>
      <c r="D1127" s="300"/>
      <c r="E1127" s="300"/>
      <c r="F1127" s="300"/>
      <c r="G1127" s="300"/>
      <c r="H1127" s="300"/>
    </row>
    <row r="1128" spans="3:8">
      <c r="C1128" s="302" t="s">
        <v>369</v>
      </c>
      <c r="D1128" s="300"/>
      <c r="E1128" s="300"/>
      <c r="F1128" s="300"/>
      <c r="G1128" s="300"/>
      <c r="H1128" s="300"/>
    </row>
    <row r="1129" spans="3:8">
      <c r="C1129" s="302"/>
      <c r="D1129" s="300"/>
      <c r="E1129" s="300"/>
      <c r="F1129" s="300"/>
      <c r="G1129" s="300"/>
      <c r="H1129" s="300"/>
    </row>
    <row r="1130" spans="3:8">
      <c r="C1130" s="307" t="s">
        <v>370</v>
      </c>
      <c r="D1130" s="300"/>
      <c r="E1130" s="300"/>
      <c r="F1130" s="300"/>
      <c r="G1130" s="300"/>
      <c r="H1130" s="300"/>
    </row>
    <row r="1131" spans="3:8">
      <c r="C1131" s="311"/>
      <c r="D1131" s="300"/>
      <c r="E1131" s="300"/>
      <c r="F1131" s="300"/>
      <c r="G1131" s="300"/>
      <c r="H1131" s="300"/>
    </row>
    <row r="1132" spans="3:8">
      <c r="C1132" s="302" t="s">
        <v>371</v>
      </c>
      <c r="D1132" s="300"/>
      <c r="E1132" s="300"/>
      <c r="F1132" s="300"/>
      <c r="G1132" s="300"/>
      <c r="H1132" s="300"/>
    </row>
    <row r="1133" spans="3:8">
      <c r="C1133" s="302" t="s">
        <v>372</v>
      </c>
      <c r="D1133" s="300"/>
      <c r="E1133" s="300"/>
      <c r="F1133" s="300"/>
      <c r="G1133" s="300"/>
      <c r="H1133" s="300"/>
    </row>
    <row r="1134" spans="3:8">
      <c r="C1134" s="302" t="s">
        <v>373</v>
      </c>
      <c r="D1134" s="300"/>
      <c r="E1134" s="300"/>
      <c r="F1134" s="300"/>
      <c r="G1134" s="300"/>
      <c r="H1134" s="300"/>
    </row>
    <row r="1135" spans="3:8">
      <c r="C1135" s="302" t="s">
        <v>374</v>
      </c>
      <c r="D1135" s="300"/>
      <c r="E1135" s="300"/>
      <c r="F1135" s="300"/>
      <c r="G1135" s="300"/>
      <c r="H1135" s="300"/>
    </row>
    <row r="1136" spans="3:8">
      <c r="C1136" s="302"/>
      <c r="D1136" s="300"/>
      <c r="E1136" s="300"/>
      <c r="F1136" s="300"/>
      <c r="G1136" s="300"/>
      <c r="H1136" s="300"/>
    </row>
    <row r="1137" spans="3:8">
      <c r="C1137" s="307" t="s">
        <v>643</v>
      </c>
      <c r="D1137" s="300"/>
      <c r="E1137" s="300"/>
      <c r="F1137" s="300"/>
      <c r="G1137" s="300"/>
      <c r="H1137" s="300"/>
    </row>
    <row r="1138" spans="3:8">
      <c r="C1138" s="302"/>
      <c r="D1138" s="300"/>
      <c r="E1138" s="300"/>
      <c r="F1138" s="300"/>
      <c r="G1138" s="300"/>
      <c r="H1138" s="300"/>
    </row>
    <row r="1139" spans="3:8" ht="26">
      <c r="C1139" s="302" t="s">
        <v>644</v>
      </c>
      <c r="D1139" s="300"/>
      <c r="E1139" s="300"/>
      <c r="F1139" s="300"/>
      <c r="G1139" s="300"/>
      <c r="H1139" s="300"/>
    </row>
    <row r="1140" spans="3:8">
      <c r="C1140" s="302" t="s">
        <v>645</v>
      </c>
      <c r="D1140" s="300"/>
      <c r="E1140" s="300"/>
      <c r="F1140" s="300"/>
      <c r="G1140" s="300"/>
      <c r="H1140" s="300"/>
    </row>
    <row r="1141" spans="3:8" ht="26">
      <c r="C1141" s="302" t="s">
        <v>646</v>
      </c>
      <c r="D1141" s="300"/>
      <c r="E1141" s="300"/>
      <c r="F1141" s="300"/>
      <c r="G1141" s="300"/>
      <c r="H1141" s="300"/>
    </row>
    <row r="1142" spans="3:8">
      <c r="C1142" s="302" t="s">
        <v>647</v>
      </c>
      <c r="D1142" s="300"/>
      <c r="E1142" s="300"/>
      <c r="F1142" s="300"/>
      <c r="G1142" s="300"/>
      <c r="H1142" s="300"/>
    </row>
    <row r="1143" spans="3:8">
      <c r="C1143" s="302" t="s">
        <v>648</v>
      </c>
      <c r="D1143" s="300"/>
      <c r="E1143" s="300"/>
      <c r="F1143" s="300"/>
      <c r="G1143" s="300"/>
      <c r="H1143" s="300"/>
    </row>
    <row r="1144" spans="3:8">
      <c r="C1144" s="302" t="s">
        <v>649</v>
      </c>
      <c r="D1144" s="300"/>
      <c r="E1144" s="300"/>
      <c r="F1144" s="300"/>
      <c r="G1144" s="300"/>
      <c r="H1144" s="300"/>
    </row>
    <row r="1145" spans="3:8">
      <c r="C1145" s="302" t="s">
        <v>650</v>
      </c>
      <c r="D1145" s="300"/>
      <c r="E1145" s="300"/>
      <c r="F1145" s="300"/>
      <c r="G1145" s="300"/>
      <c r="H1145" s="300"/>
    </row>
    <row r="1146" spans="3:8">
      <c r="C1146" s="302" t="s">
        <v>651</v>
      </c>
      <c r="D1146" s="300"/>
      <c r="E1146" s="300"/>
      <c r="F1146" s="300"/>
      <c r="G1146" s="300"/>
      <c r="H1146" s="300"/>
    </row>
    <row r="1147" spans="3:8">
      <c r="C1147" s="302" t="s">
        <v>652</v>
      </c>
      <c r="D1147" s="300"/>
      <c r="E1147" s="300"/>
      <c r="F1147" s="300"/>
      <c r="G1147" s="300"/>
      <c r="H1147" s="300"/>
    </row>
    <row r="1148" spans="3:8" ht="26">
      <c r="C1148" s="302" t="s">
        <v>653</v>
      </c>
      <c r="D1148" s="300"/>
      <c r="E1148" s="300"/>
      <c r="F1148" s="300"/>
      <c r="G1148" s="300"/>
      <c r="H1148" s="300"/>
    </row>
    <row r="1149" spans="3:8">
      <c r="C1149" s="302" t="s">
        <v>654</v>
      </c>
      <c r="D1149" s="300"/>
      <c r="E1149" s="300"/>
      <c r="F1149" s="300"/>
      <c r="G1149" s="300"/>
      <c r="H1149" s="300"/>
    </row>
    <row r="1150" spans="3:8">
      <c r="C1150" s="302" t="s">
        <v>655</v>
      </c>
      <c r="D1150" s="300"/>
      <c r="E1150" s="300"/>
      <c r="F1150" s="300"/>
      <c r="G1150" s="300"/>
      <c r="H1150" s="300"/>
    </row>
    <row r="1151" spans="3:8">
      <c r="C1151" s="302" t="s">
        <v>656</v>
      </c>
      <c r="D1151" s="300"/>
      <c r="E1151" s="300"/>
      <c r="F1151" s="300"/>
      <c r="G1151" s="300"/>
      <c r="H1151" s="300"/>
    </row>
    <row r="1152" spans="3:8">
      <c r="C1152" s="302"/>
      <c r="D1152" s="300"/>
      <c r="E1152" s="300"/>
      <c r="F1152" s="300"/>
      <c r="G1152" s="300"/>
      <c r="H1152" s="300"/>
    </row>
    <row r="1153" spans="3:8" ht="13.5" thickBot="1">
      <c r="C1153" s="313" t="s">
        <v>622</v>
      </c>
      <c r="D1153" s="300"/>
      <c r="E1153" s="300"/>
      <c r="F1153" s="300"/>
      <c r="G1153" s="300"/>
      <c r="H1153" s="300"/>
    </row>
    <row r="1154" spans="3:8" ht="13.5" thickTop="1">
      <c r="C1154" s="314" t="s">
        <v>630</v>
      </c>
      <c r="D1154" s="300"/>
      <c r="E1154" s="300"/>
      <c r="F1154" s="300"/>
      <c r="G1154" s="300"/>
      <c r="H1154" s="300"/>
    </row>
    <row r="1155" spans="3:8">
      <c r="C1155" s="302"/>
      <c r="D1155" s="300"/>
      <c r="E1155" s="300"/>
      <c r="F1155" s="300"/>
      <c r="G1155" s="300"/>
      <c r="H1155" s="300"/>
    </row>
    <row r="1156" spans="3:8" ht="52">
      <c r="C1156" s="302" t="s">
        <v>657</v>
      </c>
      <c r="D1156" s="300"/>
      <c r="E1156" s="300"/>
      <c r="F1156" s="300"/>
      <c r="G1156" s="300"/>
      <c r="H1156" s="300"/>
    </row>
    <row r="1157" spans="3:8">
      <c r="C1157" s="302"/>
      <c r="D1157" s="300"/>
      <c r="E1157" s="300"/>
      <c r="F1157" s="300"/>
      <c r="G1157" s="300"/>
      <c r="H1157" s="300"/>
    </row>
    <row r="1158" spans="3:8">
      <c r="C1158" s="302"/>
      <c r="D1158" s="300"/>
      <c r="E1158" s="300"/>
      <c r="F1158" s="300"/>
      <c r="G1158" s="300"/>
      <c r="H1158" s="300"/>
    </row>
    <row r="1159" spans="3:8">
      <c r="C1159" s="302"/>
      <c r="D1159" s="300"/>
      <c r="E1159" s="300"/>
      <c r="F1159" s="300"/>
      <c r="G1159" s="300"/>
      <c r="H1159" s="300"/>
    </row>
    <row r="1160" spans="3:8">
      <c r="C1160" s="302"/>
      <c r="D1160" s="300"/>
      <c r="E1160" s="300"/>
      <c r="F1160" s="300"/>
      <c r="G1160" s="300"/>
      <c r="H1160" s="300"/>
    </row>
    <row r="1161" spans="3:8">
      <c r="C1161" s="302"/>
      <c r="D1161" s="300"/>
      <c r="E1161" s="300"/>
      <c r="F1161" s="300"/>
      <c r="G1161" s="300"/>
      <c r="H1161" s="300"/>
    </row>
    <row r="1162" spans="3:8">
      <c r="C1162" s="302"/>
      <c r="D1162" s="300"/>
      <c r="E1162" s="300"/>
      <c r="F1162" s="300"/>
      <c r="G1162" s="300"/>
      <c r="H1162" s="300"/>
    </row>
    <row r="1163" spans="3:8">
      <c r="C1163" s="302"/>
      <c r="D1163" s="300"/>
      <c r="E1163" s="300"/>
      <c r="F1163" s="300"/>
      <c r="G1163" s="300"/>
      <c r="H1163" s="300"/>
    </row>
    <row r="1164" spans="3:8">
      <c r="C1164" s="302"/>
      <c r="D1164" s="300"/>
      <c r="E1164" s="300"/>
      <c r="F1164" s="300"/>
      <c r="G1164" s="300"/>
      <c r="H1164" s="300"/>
    </row>
    <row r="1165" spans="3:8">
      <c r="C1165" s="302"/>
      <c r="D1165" s="300"/>
      <c r="E1165" s="300"/>
      <c r="F1165" s="300"/>
      <c r="G1165" s="300"/>
      <c r="H1165" s="300"/>
    </row>
    <row r="1166" spans="3:8">
      <c r="C1166" s="302"/>
      <c r="D1166" s="300"/>
      <c r="E1166" s="300"/>
      <c r="F1166" s="300"/>
      <c r="G1166" s="300"/>
      <c r="H1166" s="300"/>
    </row>
    <row r="1167" spans="3:8" ht="13.5" thickBot="1">
      <c r="C1167" s="313" t="s">
        <v>622</v>
      </c>
      <c r="D1167" s="300"/>
      <c r="E1167" s="300"/>
      <c r="F1167" s="300"/>
      <c r="G1167" s="300"/>
      <c r="H1167" s="300"/>
    </row>
    <row r="1168" spans="3:8" ht="13.5" thickTop="1">
      <c r="C1168" s="314" t="s">
        <v>658</v>
      </c>
      <c r="D1168" s="300"/>
      <c r="E1168" s="300"/>
      <c r="F1168" s="300"/>
      <c r="G1168" s="300"/>
      <c r="H1168" s="300"/>
    </row>
    <row r="1169" spans="3:8">
      <c r="C1169" s="302"/>
      <c r="D1169" s="300"/>
      <c r="E1169" s="300"/>
      <c r="F1169" s="300"/>
      <c r="G1169" s="300"/>
      <c r="H1169" s="300"/>
    </row>
    <row r="1170" spans="3:8">
      <c r="C1170" s="307" t="s">
        <v>659</v>
      </c>
      <c r="D1170" s="300"/>
      <c r="E1170" s="300"/>
      <c r="F1170" s="300"/>
      <c r="G1170" s="300"/>
      <c r="H1170" s="300"/>
    </row>
    <row r="1171" spans="3:8">
      <c r="C1171" s="302" t="s">
        <v>660</v>
      </c>
      <c r="D1171" s="300"/>
      <c r="E1171" s="300"/>
      <c r="F1171" s="300"/>
      <c r="G1171" s="300"/>
      <c r="H1171" s="300"/>
    </row>
    <row r="1172" spans="3:8">
      <c r="C1172" s="302" t="s">
        <v>661</v>
      </c>
      <c r="D1172" s="300"/>
      <c r="E1172" s="300"/>
      <c r="F1172" s="300"/>
      <c r="G1172" s="300"/>
      <c r="H1172" s="300"/>
    </row>
    <row r="1173" spans="3:8">
      <c r="C1173" s="307" t="s">
        <v>662</v>
      </c>
      <c r="D1173" s="300"/>
      <c r="E1173" s="300"/>
      <c r="F1173" s="300"/>
      <c r="G1173" s="300"/>
      <c r="H1173" s="300"/>
    </row>
    <row r="1174" spans="3:8">
      <c r="C1174" s="302" t="s">
        <v>663</v>
      </c>
      <c r="D1174" s="300"/>
      <c r="E1174" s="300"/>
      <c r="F1174" s="300"/>
      <c r="G1174" s="300"/>
      <c r="H1174" s="300"/>
    </row>
    <row r="1175" spans="3:8">
      <c r="C1175" s="302" t="s">
        <v>664</v>
      </c>
      <c r="D1175" s="300"/>
      <c r="E1175" s="300"/>
      <c r="F1175" s="300"/>
      <c r="G1175" s="300"/>
      <c r="H1175" s="300"/>
    </row>
    <row r="1176" spans="3:8">
      <c r="C1176" s="307" t="s">
        <v>665</v>
      </c>
      <c r="D1176" s="300"/>
      <c r="E1176" s="300"/>
      <c r="F1176" s="300"/>
      <c r="G1176" s="300"/>
      <c r="H1176" s="300"/>
    </row>
    <row r="1177" spans="3:8">
      <c r="C1177" s="302" t="s">
        <v>660</v>
      </c>
      <c r="D1177" s="300"/>
      <c r="E1177" s="300"/>
      <c r="F1177" s="300"/>
      <c r="G1177" s="300"/>
      <c r="H1177" s="300"/>
    </row>
    <row r="1178" spans="3:8">
      <c r="C1178" s="302" t="s">
        <v>661</v>
      </c>
      <c r="D1178" s="300"/>
      <c r="E1178" s="300"/>
      <c r="F1178" s="300"/>
      <c r="G1178" s="300"/>
      <c r="H1178" s="300"/>
    </row>
    <row r="1179" spans="3:8">
      <c r="C1179" s="307" t="s">
        <v>666</v>
      </c>
      <c r="D1179" s="300"/>
      <c r="E1179" s="300"/>
      <c r="F1179" s="300"/>
      <c r="G1179" s="300"/>
      <c r="H1179" s="300"/>
    </row>
    <row r="1180" spans="3:8">
      <c r="C1180" s="302" t="s">
        <v>660</v>
      </c>
      <c r="D1180" s="300"/>
      <c r="E1180" s="300"/>
      <c r="F1180" s="300"/>
      <c r="G1180" s="300"/>
      <c r="H1180" s="300"/>
    </row>
    <row r="1181" spans="3:8">
      <c r="C1181" s="302" t="s">
        <v>661</v>
      </c>
      <c r="D1181" s="300"/>
      <c r="E1181" s="300"/>
      <c r="F1181" s="300"/>
      <c r="G1181" s="300"/>
      <c r="H1181" s="300"/>
    </row>
    <row r="1182" spans="3:8">
      <c r="C1182" s="307" t="s">
        <v>667</v>
      </c>
      <c r="D1182" s="300"/>
      <c r="E1182" s="300"/>
      <c r="F1182" s="300"/>
      <c r="G1182" s="300"/>
      <c r="H1182" s="300"/>
    </row>
    <row r="1183" spans="3:8">
      <c r="C1183" s="302" t="s">
        <v>668</v>
      </c>
      <c r="D1183" s="300"/>
      <c r="E1183" s="300"/>
      <c r="F1183" s="300"/>
      <c r="G1183" s="300"/>
      <c r="H1183" s="300"/>
    </row>
    <row r="1184" spans="3:8">
      <c r="C1184" s="302" t="s">
        <v>669</v>
      </c>
      <c r="D1184" s="300"/>
      <c r="E1184" s="300"/>
      <c r="F1184" s="300"/>
      <c r="G1184" s="300"/>
      <c r="H1184" s="300"/>
    </row>
    <row r="1185" spans="3:8">
      <c r="C1185" s="307" t="s">
        <v>670</v>
      </c>
      <c r="D1185" s="300"/>
      <c r="E1185" s="300"/>
      <c r="F1185" s="300"/>
      <c r="G1185" s="300"/>
      <c r="H1185" s="300"/>
    </row>
    <row r="1186" spans="3:8">
      <c r="C1186" s="302" t="s">
        <v>671</v>
      </c>
      <c r="D1186" s="300"/>
      <c r="E1186" s="300"/>
      <c r="F1186" s="300"/>
      <c r="G1186" s="300"/>
      <c r="H1186" s="300"/>
    </row>
    <row r="1187" spans="3:8">
      <c r="C1187" s="302" t="s">
        <v>672</v>
      </c>
      <c r="D1187" s="300"/>
      <c r="E1187" s="300"/>
      <c r="F1187" s="300"/>
      <c r="G1187" s="300"/>
      <c r="H1187" s="300"/>
    </row>
    <row r="1188" spans="3:8">
      <c r="C1188" s="307" t="s">
        <v>673</v>
      </c>
      <c r="D1188" s="300"/>
      <c r="E1188" s="300"/>
      <c r="F1188" s="300"/>
      <c r="G1188" s="300"/>
      <c r="H1188" s="300"/>
    </row>
    <row r="1189" spans="3:8">
      <c r="C1189" s="302" t="s">
        <v>674</v>
      </c>
      <c r="D1189" s="300"/>
      <c r="E1189" s="300"/>
      <c r="F1189" s="300"/>
      <c r="G1189" s="300"/>
      <c r="H1189" s="300"/>
    </row>
    <row r="1190" spans="3:8">
      <c r="C1190" s="302" t="s">
        <v>675</v>
      </c>
      <c r="D1190" s="300"/>
      <c r="E1190" s="300"/>
      <c r="F1190" s="300"/>
      <c r="G1190" s="300"/>
      <c r="H1190" s="300"/>
    </row>
    <row r="1191" spans="3:8">
      <c r="C1191" s="302" t="s">
        <v>676</v>
      </c>
      <c r="D1191" s="300"/>
      <c r="E1191" s="300"/>
      <c r="F1191" s="300"/>
      <c r="G1191" s="300"/>
      <c r="H1191" s="300"/>
    </row>
    <row r="1192" spans="3:8">
      <c r="C1192" s="307" t="s">
        <v>677</v>
      </c>
      <c r="D1192" s="300"/>
      <c r="E1192" s="300"/>
      <c r="F1192" s="300"/>
      <c r="G1192" s="300"/>
      <c r="H1192" s="300"/>
    </row>
    <row r="1193" spans="3:8">
      <c r="C1193" s="302" t="s">
        <v>678</v>
      </c>
      <c r="D1193" s="300"/>
      <c r="E1193" s="300"/>
      <c r="F1193" s="300"/>
      <c r="G1193" s="300"/>
      <c r="H1193" s="300"/>
    </row>
    <row r="1194" spans="3:8">
      <c r="C1194" s="307" t="s">
        <v>679</v>
      </c>
      <c r="D1194" s="300"/>
      <c r="E1194" s="300"/>
      <c r="F1194" s="300"/>
      <c r="G1194" s="300"/>
      <c r="H1194" s="300"/>
    </row>
    <row r="1195" spans="3:8">
      <c r="C1195" s="302" t="s">
        <v>680</v>
      </c>
      <c r="D1195" s="300"/>
      <c r="E1195" s="300"/>
      <c r="F1195" s="300"/>
      <c r="G1195" s="300"/>
      <c r="H1195" s="300"/>
    </row>
    <row r="1196" spans="3:8">
      <c r="C1196" s="302" t="s">
        <v>681</v>
      </c>
      <c r="D1196" s="300"/>
      <c r="E1196" s="300"/>
      <c r="F1196" s="300"/>
      <c r="G1196" s="300"/>
      <c r="H1196" s="300"/>
    </row>
    <row r="1197" spans="3:8">
      <c r="C1197" s="302" t="s">
        <v>682</v>
      </c>
      <c r="D1197" s="300"/>
      <c r="E1197" s="300"/>
      <c r="F1197" s="300"/>
      <c r="G1197" s="300"/>
      <c r="H1197" s="300"/>
    </row>
    <row r="1198" spans="3:8">
      <c r="C1198" s="307" t="s">
        <v>683</v>
      </c>
      <c r="D1198" s="300"/>
      <c r="E1198" s="300"/>
      <c r="F1198" s="300"/>
      <c r="G1198" s="300"/>
      <c r="H1198" s="300"/>
    </row>
    <row r="1199" spans="3:8">
      <c r="C1199" s="302" t="s">
        <v>684</v>
      </c>
      <c r="D1199" s="300"/>
      <c r="E1199" s="300"/>
      <c r="F1199" s="300"/>
      <c r="G1199" s="300"/>
      <c r="H1199" s="300"/>
    </row>
    <row r="1200" spans="3:8">
      <c r="C1200" s="302" t="s">
        <v>685</v>
      </c>
      <c r="D1200" s="300"/>
      <c r="E1200" s="300"/>
      <c r="F1200" s="300"/>
      <c r="G1200" s="300"/>
      <c r="H1200" s="300"/>
    </row>
    <row r="1201" spans="3:8">
      <c r="C1201" s="307" t="s">
        <v>686</v>
      </c>
      <c r="D1201" s="300"/>
      <c r="E1201" s="300"/>
      <c r="F1201" s="300"/>
      <c r="G1201" s="300"/>
      <c r="H1201" s="300"/>
    </row>
    <row r="1202" spans="3:8">
      <c r="C1202" s="302" t="s">
        <v>687</v>
      </c>
      <c r="D1202" s="300"/>
      <c r="E1202" s="300"/>
      <c r="F1202" s="300"/>
      <c r="G1202" s="300"/>
      <c r="H1202" s="300"/>
    </row>
    <row r="1203" spans="3:8">
      <c r="C1203" s="302" t="s">
        <v>688</v>
      </c>
      <c r="D1203" s="300"/>
      <c r="E1203" s="300"/>
      <c r="F1203" s="300"/>
      <c r="G1203" s="300"/>
      <c r="H1203" s="300"/>
    </row>
    <row r="1204" spans="3:8">
      <c r="C1204" s="307" t="s">
        <v>689</v>
      </c>
      <c r="D1204" s="300"/>
      <c r="E1204" s="300"/>
      <c r="F1204" s="300"/>
      <c r="G1204" s="300"/>
      <c r="H1204" s="300"/>
    </row>
    <row r="1205" spans="3:8">
      <c r="C1205" s="302" t="s">
        <v>690</v>
      </c>
      <c r="D1205" s="300"/>
      <c r="E1205" s="300"/>
      <c r="F1205" s="300"/>
      <c r="G1205" s="300"/>
      <c r="H1205" s="300"/>
    </row>
    <row r="1206" spans="3:8">
      <c r="C1206" s="302" t="s">
        <v>691</v>
      </c>
      <c r="D1206" s="300"/>
      <c r="E1206" s="300"/>
      <c r="F1206" s="300"/>
      <c r="G1206" s="300"/>
      <c r="H1206" s="300"/>
    </row>
    <row r="1207" spans="3:8">
      <c r="C1207" s="307" t="s">
        <v>692</v>
      </c>
      <c r="D1207" s="300"/>
      <c r="E1207" s="300"/>
      <c r="F1207" s="300"/>
      <c r="G1207" s="300"/>
      <c r="H1207" s="300"/>
    </row>
    <row r="1208" spans="3:8">
      <c r="C1208" s="302" t="s">
        <v>693</v>
      </c>
      <c r="D1208" s="300"/>
      <c r="E1208" s="300"/>
      <c r="F1208" s="300"/>
      <c r="G1208" s="300"/>
      <c r="H1208" s="300"/>
    </row>
    <row r="1209" spans="3:8">
      <c r="C1209" s="302" t="s">
        <v>694</v>
      </c>
      <c r="D1209" s="300"/>
      <c r="E1209" s="300"/>
      <c r="F1209" s="300"/>
      <c r="G1209" s="300"/>
      <c r="H1209" s="300"/>
    </row>
    <row r="1210" spans="3:8">
      <c r="C1210" s="307" t="s">
        <v>695</v>
      </c>
      <c r="D1210" s="300"/>
      <c r="E1210" s="300"/>
      <c r="F1210" s="300"/>
      <c r="G1210" s="300"/>
      <c r="H1210" s="300"/>
    </row>
    <row r="1211" spans="3:8">
      <c r="C1211" s="302" t="s">
        <v>696</v>
      </c>
      <c r="D1211" s="300"/>
      <c r="E1211" s="300"/>
      <c r="F1211" s="300"/>
      <c r="G1211" s="300"/>
      <c r="H1211" s="300"/>
    </row>
    <row r="1212" spans="3:8">
      <c r="C1212" s="302" t="s">
        <v>697</v>
      </c>
      <c r="D1212" s="300"/>
      <c r="E1212" s="300"/>
      <c r="F1212" s="300"/>
      <c r="G1212" s="300"/>
      <c r="H1212" s="300"/>
    </row>
    <row r="1213" spans="3:8">
      <c r="C1213" s="307" t="s">
        <v>698</v>
      </c>
      <c r="D1213" s="300"/>
      <c r="E1213" s="300"/>
      <c r="F1213" s="300"/>
      <c r="G1213" s="300"/>
      <c r="H1213" s="300"/>
    </row>
    <row r="1214" spans="3:8">
      <c r="C1214" s="302" t="s">
        <v>660</v>
      </c>
      <c r="D1214" s="300"/>
      <c r="E1214" s="300"/>
      <c r="F1214" s="300"/>
      <c r="G1214" s="300"/>
      <c r="H1214" s="300"/>
    </row>
    <row r="1215" spans="3:8">
      <c r="C1215" s="302" t="s">
        <v>697</v>
      </c>
      <c r="D1215" s="300"/>
      <c r="E1215" s="300"/>
      <c r="F1215" s="300"/>
      <c r="G1215" s="300"/>
      <c r="H1215" s="300"/>
    </row>
    <row r="1216" spans="3:8">
      <c r="C1216" s="307" t="s">
        <v>699</v>
      </c>
      <c r="D1216" s="300"/>
      <c r="E1216" s="300"/>
      <c r="F1216" s="300"/>
      <c r="G1216" s="300"/>
      <c r="H1216" s="300"/>
    </row>
    <row r="1217" spans="3:8">
      <c r="C1217" s="302" t="s">
        <v>700</v>
      </c>
      <c r="D1217" s="300"/>
      <c r="E1217" s="300"/>
      <c r="F1217" s="300"/>
      <c r="G1217" s="300"/>
      <c r="H1217" s="300"/>
    </row>
    <row r="1218" spans="3:8">
      <c r="C1218" s="302" t="s">
        <v>697</v>
      </c>
      <c r="D1218" s="300"/>
      <c r="E1218" s="300"/>
      <c r="F1218" s="300"/>
      <c r="G1218" s="300"/>
      <c r="H1218" s="300"/>
    </row>
    <row r="1219" spans="3:8">
      <c r="C1219" s="307" t="s">
        <v>701</v>
      </c>
      <c r="D1219" s="300"/>
      <c r="E1219" s="300"/>
      <c r="F1219" s="300"/>
      <c r="G1219" s="300"/>
      <c r="H1219" s="300"/>
    </row>
    <row r="1220" spans="3:8">
      <c r="C1220" s="302" t="s">
        <v>702</v>
      </c>
      <c r="D1220" s="300"/>
      <c r="E1220" s="300"/>
      <c r="F1220" s="300"/>
      <c r="G1220" s="300"/>
      <c r="H1220" s="300"/>
    </row>
    <row r="1221" spans="3:8">
      <c r="C1221" s="302" t="s">
        <v>703</v>
      </c>
      <c r="D1221" s="300"/>
      <c r="E1221" s="300"/>
      <c r="F1221" s="300"/>
      <c r="G1221" s="300"/>
      <c r="H1221" s="300"/>
    </row>
    <row r="1222" spans="3:8">
      <c r="C1222" s="302" t="s">
        <v>704</v>
      </c>
      <c r="D1222" s="300"/>
      <c r="E1222" s="300"/>
      <c r="F1222" s="300"/>
      <c r="G1222" s="300"/>
      <c r="H1222" s="300"/>
    </row>
    <row r="1223" spans="3:8">
      <c r="C1223" s="302"/>
      <c r="D1223" s="300"/>
      <c r="E1223" s="300"/>
      <c r="F1223" s="300"/>
      <c r="G1223" s="300"/>
      <c r="H1223" s="300"/>
    </row>
    <row r="1224" spans="3:8">
      <c r="C1224" s="302"/>
      <c r="D1224" s="300"/>
      <c r="E1224" s="300"/>
      <c r="F1224" s="300"/>
      <c r="G1224" s="300"/>
      <c r="H1224" s="300"/>
    </row>
    <row r="1225" spans="3:8">
      <c r="C1225" s="302"/>
      <c r="D1225" s="300"/>
      <c r="E1225" s="300"/>
      <c r="F1225" s="300"/>
      <c r="G1225" s="300"/>
      <c r="H1225" s="300"/>
    </row>
    <row r="1226" spans="3:8" ht="13.5" thickBot="1">
      <c r="C1226" s="313" t="s">
        <v>622</v>
      </c>
      <c r="D1226" s="300"/>
      <c r="E1226" s="300"/>
      <c r="F1226" s="300"/>
      <c r="G1226" s="300"/>
      <c r="H1226" s="300"/>
    </row>
    <row r="1227" spans="3:8" ht="13.5" thickTop="1">
      <c r="C1227" s="314" t="s">
        <v>658</v>
      </c>
      <c r="D1227" s="300"/>
      <c r="E1227" s="300"/>
      <c r="F1227" s="300"/>
      <c r="G1227" s="300"/>
      <c r="H1227" s="300"/>
    </row>
    <row r="1228" spans="3:8">
      <c r="C1228" s="302"/>
      <c r="D1228" s="300"/>
      <c r="E1228" s="300"/>
      <c r="F1228" s="300"/>
      <c r="G1228" s="300"/>
      <c r="H1228" s="300"/>
    </row>
    <row r="1229" spans="3:8">
      <c r="C1229" s="307" t="s">
        <v>705</v>
      </c>
      <c r="D1229" s="300"/>
      <c r="E1229" s="300"/>
      <c r="F1229" s="300"/>
      <c r="G1229" s="300"/>
      <c r="H1229" s="300"/>
    </row>
    <row r="1230" spans="3:8">
      <c r="C1230" s="302" t="s">
        <v>706</v>
      </c>
      <c r="D1230" s="300"/>
      <c r="E1230" s="300"/>
      <c r="F1230" s="300"/>
      <c r="G1230" s="300"/>
      <c r="H1230" s="300"/>
    </row>
    <row r="1231" spans="3:8">
      <c r="C1231" s="302" t="s">
        <v>707</v>
      </c>
      <c r="D1231" s="300"/>
      <c r="E1231" s="300"/>
      <c r="F1231" s="300"/>
      <c r="G1231" s="300"/>
      <c r="H1231" s="300"/>
    </row>
    <row r="1232" spans="3:8">
      <c r="C1232" s="302" t="s">
        <v>708</v>
      </c>
      <c r="D1232" s="300"/>
      <c r="E1232" s="300"/>
      <c r="F1232" s="300"/>
      <c r="G1232" s="300"/>
      <c r="H1232" s="300"/>
    </row>
    <row r="1233" spans="3:8">
      <c r="C1233" s="307" t="s">
        <v>709</v>
      </c>
      <c r="D1233" s="300"/>
      <c r="E1233" s="300"/>
      <c r="F1233" s="300"/>
      <c r="G1233" s="300"/>
      <c r="H1233" s="300"/>
    </row>
    <row r="1234" spans="3:8">
      <c r="C1234" s="302" t="s">
        <v>710</v>
      </c>
      <c r="D1234" s="300"/>
      <c r="E1234" s="300"/>
      <c r="F1234" s="300"/>
      <c r="G1234" s="300"/>
      <c r="H1234" s="300"/>
    </row>
    <row r="1235" spans="3:8">
      <c r="C1235" s="302" t="s">
        <v>711</v>
      </c>
      <c r="D1235" s="300"/>
      <c r="E1235" s="300"/>
      <c r="F1235" s="300"/>
      <c r="G1235" s="300"/>
      <c r="H1235" s="300"/>
    </row>
    <row r="1236" spans="3:8">
      <c r="C1236" s="302" t="s">
        <v>712</v>
      </c>
      <c r="D1236" s="300"/>
      <c r="E1236" s="300"/>
      <c r="F1236" s="300"/>
      <c r="G1236" s="300"/>
      <c r="H1236" s="300"/>
    </row>
    <row r="1237" spans="3:8">
      <c r="C1237" s="307" t="s">
        <v>713</v>
      </c>
      <c r="D1237" s="300"/>
      <c r="E1237" s="300"/>
      <c r="F1237" s="300"/>
      <c r="G1237" s="300"/>
      <c r="H1237" s="300"/>
    </row>
    <row r="1238" spans="3:8">
      <c r="C1238" s="302" t="s">
        <v>714</v>
      </c>
      <c r="D1238" s="300"/>
      <c r="E1238" s="300"/>
      <c r="F1238" s="300"/>
      <c r="G1238" s="300"/>
      <c r="H1238" s="300"/>
    </row>
    <row r="1239" spans="3:8">
      <c r="C1239" s="302" t="s">
        <v>715</v>
      </c>
      <c r="D1239" s="300"/>
      <c r="E1239" s="300"/>
      <c r="F1239" s="300"/>
      <c r="G1239" s="300"/>
      <c r="H1239" s="300"/>
    </row>
    <row r="1240" spans="3:8">
      <c r="C1240" s="307" t="s">
        <v>716</v>
      </c>
      <c r="D1240" s="300"/>
      <c r="E1240" s="300"/>
      <c r="F1240" s="300"/>
      <c r="G1240" s="300"/>
      <c r="H1240" s="300"/>
    </row>
    <row r="1241" spans="3:8">
      <c r="C1241" s="302" t="s">
        <v>717</v>
      </c>
      <c r="D1241" s="300"/>
      <c r="E1241" s="300"/>
      <c r="F1241" s="300"/>
      <c r="G1241" s="300"/>
      <c r="H1241" s="300"/>
    </row>
    <row r="1242" spans="3:8">
      <c r="C1242" s="302" t="s">
        <v>718</v>
      </c>
      <c r="D1242" s="300"/>
      <c r="E1242" s="300"/>
      <c r="F1242" s="300"/>
      <c r="G1242" s="300"/>
      <c r="H1242" s="300"/>
    </row>
    <row r="1243" spans="3:8">
      <c r="C1243" s="307" t="s">
        <v>719</v>
      </c>
      <c r="D1243" s="300"/>
      <c r="E1243" s="300"/>
      <c r="F1243" s="300"/>
      <c r="G1243" s="300"/>
      <c r="H1243" s="300"/>
    </row>
    <row r="1244" spans="3:8">
      <c r="C1244" s="302" t="s">
        <v>720</v>
      </c>
      <c r="D1244" s="300"/>
      <c r="E1244" s="300"/>
      <c r="F1244" s="300"/>
      <c r="G1244" s="300"/>
      <c r="H1244" s="300"/>
    </row>
    <row r="1245" spans="3:8">
      <c r="C1245" s="302" t="s">
        <v>721</v>
      </c>
      <c r="D1245" s="300"/>
      <c r="E1245" s="300"/>
      <c r="F1245" s="300"/>
      <c r="G1245" s="300"/>
      <c r="H1245" s="300"/>
    </row>
    <row r="1246" spans="3:8">
      <c r="C1246" s="307" t="s">
        <v>722</v>
      </c>
      <c r="D1246" s="300"/>
      <c r="E1246" s="300"/>
      <c r="F1246" s="300"/>
      <c r="G1246" s="300"/>
      <c r="H1246" s="300"/>
    </row>
    <row r="1247" spans="3:8">
      <c r="C1247" s="302" t="s">
        <v>723</v>
      </c>
      <c r="D1247" s="300"/>
      <c r="E1247" s="300"/>
      <c r="F1247" s="300"/>
      <c r="G1247" s="300"/>
      <c r="H1247" s="300"/>
    </row>
    <row r="1248" spans="3:8">
      <c r="C1248" s="302" t="s">
        <v>718</v>
      </c>
      <c r="D1248" s="300"/>
      <c r="E1248" s="300"/>
      <c r="F1248" s="300"/>
      <c r="G1248" s="300"/>
      <c r="H1248" s="300"/>
    </row>
    <row r="1249" spans="3:8">
      <c r="C1249" s="302" t="s">
        <v>724</v>
      </c>
      <c r="D1249" s="300"/>
      <c r="E1249" s="300"/>
      <c r="F1249" s="300"/>
      <c r="G1249" s="300"/>
      <c r="H1249" s="300"/>
    </row>
    <row r="1250" spans="3:8">
      <c r="C1250" s="307" t="s">
        <v>725</v>
      </c>
      <c r="D1250" s="300"/>
      <c r="E1250" s="300"/>
      <c r="F1250" s="300"/>
      <c r="G1250" s="300"/>
      <c r="H1250" s="300"/>
    </row>
    <row r="1251" spans="3:8">
      <c r="C1251" s="302" t="s">
        <v>723</v>
      </c>
      <c r="D1251" s="300"/>
      <c r="E1251" s="300"/>
      <c r="F1251" s="300"/>
      <c r="G1251" s="300"/>
      <c r="H1251" s="300"/>
    </row>
    <row r="1252" spans="3:8">
      <c r="C1252" s="302" t="s">
        <v>718</v>
      </c>
      <c r="D1252" s="300"/>
      <c r="E1252" s="300"/>
      <c r="F1252" s="300"/>
      <c r="G1252" s="300"/>
      <c r="H1252" s="300"/>
    </row>
    <row r="1253" spans="3:8">
      <c r="C1253" s="307" t="s">
        <v>726</v>
      </c>
      <c r="D1253" s="300"/>
      <c r="E1253" s="300"/>
      <c r="F1253" s="300"/>
      <c r="G1253" s="300"/>
      <c r="H1253" s="300"/>
    </row>
    <row r="1254" spans="3:8">
      <c r="C1254" s="302" t="s">
        <v>727</v>
      </c>
      <c r="D1254" s="300"/>
      <c r="E1254" s="300"/>
      <c r="F1254" s="300"/>
      <c r="G1254" s="300"/>
      <c r="H1254" s="300"/>
    </row>
    <row r="1255" spans="3:8">
      <c r="C1255" s="307" t="s">
        <v>728</v>
      </c>
      <c r="D1255" s="300"/>
      <c r="E1255" s="300"/>
      <c r="F1255" s="300"/>
      <c r="G1255" s="300"/>
      <c r="H1255" s="300"/>
    </row>
    <row r="1256" spans="3:8">
      <c r="C1256" s="302" t="s">
        <v>675</v>
      </c>
      <c r="D1256" s="300"/>
      <c r="E1256" s="300"/>
      <c r="F1256" s="300"/>
      <c r="G1256" s="300"/>
      <c r="H1256" s="300"/>
    </row>
    <row r="1257" spans="3:8">
      <c r="C1257" s="302" t="s">
        <v>690</v>
      </c>
      <c r="D1257" s="300"/>
      <c r="E1257" s="300"/>
      <c r="F1257" s="300"/>
      <c r="G1257" s="300"/>
      <c r="H1257" s="300"/>
    </row>
    <row r="1258" spans="3:8">
      <c r="C1258" s="307" t="s">
        <v>729</v>
      </c>
      <c r="D1258" s="300"/>
      <c r="E1258" s="300"/>
      <c r="F1258" s="300"/>
      <c r="G1258" s="300"/>
      <c r="H1258" s="300"/>
    </row>
    <row r="1259" spans="3:8">
      <c r="C1259" s="302" t="s">
        <v>730</v>
      </c>
      <c r="D1259" s="300"/>
      <c r="E1259" s="300"/>
      <c r="F1259" s="300"/>
      <c r="G1259" s="300"/>
      <c r="H1259" s="300"/>
    </row>
    <row r="1260" spans="3:8">
      <c r="C1260" s="302" t="s">
        <v>731</v>
      </c>
      <c r="D1260" s="300"/>
      <c r="E1260" s="300"/>
      <c r="F1260" s="300"/>
      <c r="G1260" s="300"/>
      <c r="H1260" s="300"/>
    </row>
    <row r="1261" spans="3:8">
      <c r="C1261" s="302"/>
      <c r="D1261" s="300"/>
      <c r="E1261" s="300"/>
      <c r="F1261" s="300"/>
      <c r="G1261" s="300"/>
      <c r="H1261" s="300"/>
    </row>
    <row r="1262" spans="3:8">
      <c r="C1262" s="302"/>
      <c r="D1262" s="300"/>
      <c r="E1262" s="300"/>
      <c r="F1262" s="300"/>
      <c r="G1262" s="300"/>
      <c r="H1262" s="300"/>
    </row>
    <row r="1263" spans="3:8">
      <c r="C1263" s="302"/>
      <c r="D1263" s="300"/>
      <c r="E1263" s="300"/>
      <c r="F1263" s="300"/>
      <c r="G1263" s="300"/>
      <c r="H1263" s="300"/>
    </row>
    <row r="1264" spans="3:8">
      <c r="C1264" s="302"/>
      <c r="D1264" s="300"/>
      <c r="E1264" s="300"/>
      <c r="F1264" s="300"/>
      <c r="G1264" s="300"/>
      <c r="H1264" s="300"/>
    </row>
    <row r="1265" spans="3:8">
      <c r="C1265" s="302"/>
      <c r="D1265" s="300"/>
      <c r="E1265" s="300"/>
      <c r="F1265" s="300"/>
      <c r="G1265" s="300"/>
      <c r="H1265" s="300"/>
    </row>
    <row r="1266" spans="3:8">
      <c r="C1266" s="302"/>
      <c r="D1266" s="300"/>
      <c r="E1266" s="300"/>
      <c r="F1266" s="300"/>
      <c r="G1266" s="300"/>
      <c r="H1266" s="300"/>
    </row>
    <row r="1267" spans="3:8">
      <c r="C1267" s="302"/>
      <c r="D1267" s="300"/>
      <c r="E1267" s="300"/>
      <c r="F1267" s="300"/>
      <c r="G1267" s="300"/>
      <c r="H1267" s="300"/>
    </row>
    <row r="1268" spans="3:8">
      <c r="C1268" s="302"/>
      <c r="D1268" s="300"/>
      <c r="E1268" s="300"/>
      <c r="F1268" s="300"/>
      <c r="G1268" s="300"/>
      <c r="H1268" s="300"/>
    </row>
    <row r="1269" spans="3:8">
      <c r="C1269" s="302"/>
      <c r="D1269" s="300"/>
      <c r="E1269" s="300"/>
      <c r="F1269" s="300"/>
      <c r="G1269" s="300"/>
      <c r="H1269" s="300"/>
    </row>
    <row r="1270" spans="3:8">
      <c r="C1270" s="302"/>
      <c r="D1270" s="300"/>
      <c r="E1270" s="300"/>
      <c r="F1270" s="300"/>
      <c r="G1270" s="300"/>
      <c r="H1270" s="300"/>
    </row>
    <row r="1271" spans="3:8">
      <c r="C1271" s="302"/>
      <c r="D1271" s="300"/>
      <c r="E1271" s="300"/>
      <c r="F1271" s="300"/>
      <c r="G1271" s="300"/>
      <c r="H1271" s="300"/>
    </row>
    <row r="1272" spans="3:8">
      <c r="C1272" s="302"/>
      <c r="D1272" s="300"/>
      <c r="E1272" s="300"/>
      <c r="F1272" s="300"/>
      <c r="G1272" s="300"/>
      <c r="H1272" s="300"/>
    </row>
    <row r="1273" spans="3:8">
      <c r="C1273" s="302"/>
      <c r="D1273" s="300"/>
      <c r="E1273" s="300"/>
      <c r="F1273" s="300"/>
      <c r="G1273" s="300"/>
      <c r="H1273" s="300"/>
    </row>
    <row r="1274" spans="3:8">
      <c r="C1274" s="302"/>
      <c r="D1274" s="300"/>
      <c r="E1274" s="300"/>
      <c r="F1274" s="300"/>
      <c r="G1274" s="300"/>
      <c r="H1274" s="300"/>
    </row>
    <row r="1275" spans="3:8">
      <c r="C1275" s="302"/>
      <c r="D1275" s="300"/>
      <c r="E1275" s="300"/>
      <c r="F1275" s="300"/>
      <c r="G1275" s="300"/>
      <c r="H1275" s="300"/>
    </row>
    <row r="1276" spans="3:8">
      <c r="C1276" s="302"/>
      <c r="D1276" s="300"/>
      <c r="E1276" s="300"/>
      <c r="F1276" s="300"/>
      <c r="G1276" s="300"/>
      <c r="H1276" s="300"/>
    </row>
    <row r="1277" spans="3:8">
      <c r="C1277" s="302"/>
      <c r="D1277" s="300"/>
      <c r="E1277" s="300"/>
      <c r="F1277" s="300"/>
      <c r="G1277" s="300"/>
      <c r="H1277" s="300"/>
    </row>
    <row r="1278" spans="3:8">
      <c r="C1278" s="302"/>
      <c r="D1278" s="300"/>
      <c r="E1278" s="300"/>
      <c r="F1278" s="300"/>
      <c r="G1278" s="300"/>
      <c r="H1278" s="300"/>
    </row>
    <row r="1279" spans="3:8">
      <c r="C1279" s="302"/>
      <c r="D1279" s="300"/>
      <c r="E1279" s="300"/>
      <c r="F1279" s="300"/>
      <c r="G1279" s="300"/>
      <c r="H1279" s="300"/>
    </row>
    <row r="1280" spans="3:8">
      <c r="C1280" s="302"/>
      <c r="D1280" s="300"/>
      <c r="E1280" s="300"/>
      <c r="F1280" s="300"/>
      <c r="G1280" s="300"/>
      <c r="H1280" s="300"/>
    </row>
    <row r="1281" spans="3:8">
      <c r="C1281" s="302"/>
      <c r="D1281" s="300"/>
      <c r="E1281" s="300"/>
      <c r="F1281" s="300"/>
      <c r="G1281" s="300"/>
      <c r="H1281" s="300"/>
    </row>
    <row r="1282" spans="3:8">
      <c r="C1282" s="302"/>
      <c r="D1282" s="300"/>
      <c r="E1282" s="300"/>
      <c r="F1282" s="300"/>
      <c r="G1282" s="300"/>
      <c r="H1282" s="300"/>
    </row>
    <row r="1283" spans="3:8">
      <c r="C1283" s="302"/>
      <c r="D1283" s="300"/>
      <c r="E1283" s="300"/>
      <c r="F1283" s="300"/>
      <c r="G1283" s="300"/>
      <c r="H1283" s="300"/>
    </row>
    <row r="1284" spans="3:8">
      <c r="C1284" s="302"/>
      <c r="D1284" s="300"/>
      <c r="E1284" s="300"/>
      <c r="F1284" s="300"/>
      <c r="G1284" s="300"/>
      <c r="H1284" s="300"/>
    </row>
    <row r="1285" spans="3:8" ht="13.5" thickBot="1">
      <c r="C1285" s="313" t="s">
        <v>732</v>
      </c>
      <c r="D1285" s="300"/>
      <c r="E1285" s="300"/>
      <c r="F1285" s="300"/>
      <c r="G1285" s="300"/>
      <c r="H1285" s="300"/>
    </row>
    <row r="1286" spans="3:8" ht="13.5" thickTop="1">
      <c r="C1286" s="314" t="s">
        <v>174</v>
      </c>
      <c r="D1286" s="300"/>
      <c r="E1286" s="300"/>
      <c r="F1286" s="300"/>
      <c r="G1286" s="300"/>
      <c r="H1286" s="300"/>
    </row>
    <row r="1287" spans="3:8">
      <c r="C1287" s="302"/>
      <c r="D1287" s="300"/>
      <c r="E1287" s="300"/>
      <c r="F1287" s="300"/>
      <c r="G1287" s="300"/>
      <c r="H1287" s="300"/>
    </row>
    <row r="1288" spans="3:8" ht="26">
      <c r="C1288" s="302" t="s">
        <v>375</v>
      </c>
      <c r="D1288" s="300"/>
      <c r="E1288" s="300"/>
      <c r="F1288" s="300"/>
      <c r="G1288" s="300"/>
      <c r="H1288" s="300"/>
    </row>
    <row r="1289" spans="3:8">
      <c r="C1289" s="302"/>
      <c r="D1289" s="300"/>
      <c r="E1289" s="300"/>
      <c r="F1289" s="300"/>
      <c r="G1289" s="300"/>
      <c r="H1289" s="300"/>
    </row>
    <row r="1290" spans="3:8">
      <c r="C1290" s="314" t="s">
        <v>175</v>
      </c>
      <c r="D1290" s="300"/>
      <c r="E1290" s="300"/>
      <c r="F1290" s="300"/>
      <c r="G1290" s="300"/>
      <c r="H1290" s="300"/>
    </row>
    <row r="1291" spans="3:8">
      <c r="C1291" s="302"/>
      <c r="D1291" s="300"/>
      <c r="E1291" s="300"/>
      <c r="F1291" s="300"/>
      <c r="G1291" s="300"/>
      <c r="H1291" s="300"/>
    </row>
    <row r="1292" spans="3:8">
      <c r="C1292" s="302" t="s">
        <v>376</v>
      </c>
      <c r="D1292" s="300"/>
      <c r="E1292" s="300"/>
      <c r="F1292" s="300"/>
      <c r="G1292" s="300"/>
      <c r="H1292" s="300"/>
    </row>
    <row r="1293" spans="3:8">
      <c r="C1293" s="302" t="s">
        <v>377</v>
      </c>
      <c r="D1293" s="300"/>
      <c r="E1293" s="300"/>
      <c r="F1293" s="300"/>
      <c r="G1293" s="300"/>
      <c r="H1293" s="300"/>
    </row>
    <row r="1294" spans="3:8">
      <c r="C1294" s="302" t="s">
        <v>378</v>
      </c>
      <c r="D1294" s="300"/>
      <c r="E1294" s="300"/>
      <c r="F1294" s="300"/>
      <c r="G1294" s="300"/>
      <c r="H1294" s="300"/>
    </row>
    <row r="1295" spans="3:8">
      <c r="C1295" s="302" t="s">
        <v>379</v>
      </c>
      <c r="D1295" s="300"/>
      <c r="E1295" s="300"/>
      <c r="F1295" s="300"/>
      <c r="G1295" s="300"/>
      <c r="H1295" s="300"/>
    </row>
    <row r="1296" spans="3:8">
      <c r="C1296" s="302" t="s">
        <v>380</v>
      </c>
      <c r="D1296" s="300"/>
      <c r="E1296" s="300"/>
      <c r="F1296" s="300"/>
      <c r="G1296" s="300"/>
      <c r="H1296" s="300"/>
    </row>
    <row r="1297" spans="3:8">
      <c r="C1297" s="302" t="s">
        <v>381</v>
      </c>
      <c r="D1297" s="300"/>
      <c r="E1297" s="300"/>
      <c r="F1297" s="300"/>
      <c r="G1297" s="300"/>
      <c r="H1297" s="300"/>
    </row>
    <row r="1298" spans="3:8">
      <c r="C1298" s="302"/>
      <c r="D1298" s="300"/>
      <c r="E1298" s="300"/>
      <c r="F1298" s="300"/>
      <c r="G1298" s="300"/>
      <c r="H1298" s="300"/>
    </row>
    <row r="1299" spans="3:8" ht="13.5" thickBot="1">
      <c r="C1299" s="313" t="s">
        <v>733</v>
      </c>
      <c r="D1299" s="300"/>
      <c r="E1299" s="300"/>
      <c r="F1299" s="300"/>
      <c r="G1299" s="300"/>
      <c r="H1299" s="300"/>
    </row>
    <row r="1300" spans="3:8" ht="13.5" thickTop="1">
      <c r="C1300" s="314" t="s">
        <v>174</v>
      </c>
      <c r="D1300" s="300"/>
      <c r="E1300" s="300"/>
      <c r="F1300" s="300"/>
      <c r="G1300" s="300"/>
      <c r="H1300" s="300"/>
    </row>
    <row r="1301" spans="3:8">
      <c r="C1301" s="302"/>
      <c r="D1301" s="300"/>
      <c r="E1301" s="300"/>
      <c r="F1301" s="300"/>
      <c r="G1301" s="300"/>
      <c r="H1301" s="300"/>
    </row>
    <row r="1302" spans="3:8">
      <c r="C1302" s="302" t="s">
        <v>382</v>
      </c>
      <c r="D1302" s="300"/>
      <c r="E1302" s="300"/>
      <c r="F1302" s="300"/>
      <c r="G1302" s="300"/>
      <c r="H1302" s="300"/>
    </row>
    <row r="1303" spans="3:8" ht="39">
      <c r="C1303" s="302" t="s">
        <v>383</v>
      </c>
      <c r="D1303" s="300"/>
      <c r="E1303" s="300"/>
      <c r="F1303" s="300"/>
      <c r="G1303" s="300"/>
      <c r="H1303" s="300"/>
    </row>
    <row r="1304" spans="3:8">
      <c r="C1304" s="302" t="s">
        <v>734</v>
      </c>
      <c r="D1304" s="300"/>
      <c r="E1304" s="300"/>
      <c r="F1304" s="300"/>
      <c r="G1304" s="300"/>
      <c r="H1304" s="300"/>
    </row>
    <row r="1305" spans="3:8">
      <c r="C1305" s="302"/>
      <c r="D1305" s="300"/>
      <c r="E1305" s="300"/>
      <c r="F1305" s="300"/>
      <c r="G1305" s="300"/>
      <c r="H1305" s="300"/>
    </row>
    <row r="1306" spans="3:8">
      <c r="C1306" s="314" t="s">
        <v>384</v>
      </c>
      <c r="D1306" s="300"/>
      <c r="E1306" s="300"/>
      <c r="F1306" s="300"/>
      <c r="G1306" s="300"/>
      <c r="H1306" s="300"/>
    </row>
    <row r="1307" spans="3:8">
      <c r="C1307" s="302"/>
      <c r="D1307" s="300"/>
      <c r="E1307" s="300"/>
      <c r="F1307" s="300"/>
      <c r="G1307" s="300"/>
      <c r="H1307" s="300"/>
    </row>
    <row r="1308" spans="3:8">
      <c r="C1308" s="307" t="s">
        <v>385</v>
      </c>
      <c r="D1308" s="300"/>
      <c r="E1308" s="300"/>
      <c r="F1308" s="300"/>
      <c r="G1308" s="300"/>
      <c r="H1308" s="300"/>
    </row>
    <row r="1309" spans="3:8">
      <c r="C1309" s="302"/>
      <c r="D1309" s="300"/>
      <c r="E1309" s="300"/>
      <c r="F1309" s="300"/>
      <c r="G1309" s="300"/>
      <c r="H1309" s="300"/>
    </row>
    <row r="1310" spans="3:8">
      <c r="C1310" s="302" t="s">
        <v>386</v>
      </c>
      <c r="D1310" s="300"/>
      <c r="E1310" s="300"/>
      <c r="F1310" s="300"/>
      <c r="G1310" s="300"/>
      <c r="H1310" s="300"/>
    </row>
    <row r="1311" spans="3:8">
      <c r="C1311" s="302" t="s">
        <v>317</v>
      </c>
      <c r="D1311" s="300"/>
      <c r="E1311" s="300"/>
      <c r="F1311" s="300"/>
      <c r="G1311" s="300"/>
      <c r="H1311" s="300"/>
    </row>
    <row r="1312" spans="3:8">
      <c r="C1312" s="302" t="s">
        <v>387</v>
      </c>
      <c r="D1312" s="300"/>
      <c r="E1312" s="300"/>
      <c r="F1312" s="300"/>
      <c r="G1312" s="300"/>
      <c r="H1312" s="300"/>
    </row>
    <row r="1313" spans="3:8">
      <c r="C1313" s="302" t="s">
        <v>388</v>
      </c>
      <c r="D1313" s="300"/>
      <c r="E1313" s="300"/>
      <c r="F1313" s="300"/>
      <c r="G1313" s="300"/>
      <c r="H1313" s="300"/>
    </row>
    <row r="1314" spans="3:8">
      <c r="C1314" s="302" t="s">
        <v>389</v>
      </c>
      <c r="D1314" s="300"/>
      <c r="E1314" s="300"/>
      <c r="F1314" s="300"/>
      <c r="G1314" s="300"/>
      <c r="H1314" s="300"/>
    </row>
    <row r="1315" spans="3:8" ht="26">
      <c r="C1315" s="302" t="s">
        <v>735</v>
      </c>
      <c r="D1315" s="300"/>
      <c r="E1315" s="300"/>
      <c r="F1315" s="300"/>
      <c r="G1315" s="300"/>
      <c r="H1315" s="300"/>
    </row>
    <row r="1316" spans="3:8" ht="39">
      <c r="C1316" s="302" t="s">
        <v>736</v>
      </c>
      <c r="D1316" s="300"/>
      <c r="E1316" s="300"/>
      <c r="F1316" s="300"/>
      <c r="G1316" s="300"/>
      <c r="H1316" s="300"/>
    </row>
    <row r="1317" spans="3:8">
      <c r="C1317" s="302" t="s">
        <v>737</v>
      </c>
      <c r="D1317" s="300"/>
      <c r="E1317" s="300"/>
      <c r="F1317" s="300"/>
      <c r="G1317" s="300"/>
      <c r="H1317" s="300"/>
    </row>
    <row r="1318" spans="3:8" ht="26">
      <c r="C1318" s="302" t="s">
        <v>738</v>
      </c>
      <c r="D1318" s="300"/>
      <c r="E1318" s="300"/>
      <c r="F1318" s="300"/>
      <c r="G1318" s="300"/>
      <c r="H1318" s="300"/>
    </row>
    <row r="1319" spans="3:8">
      <c r="C1319" s="302"/>
      <c r="D1319" s="300"/>
      <c r="E1319" s="300"/>
      <c r="F1319" s="300"/>
      <c r="G1319" s="300"/>
      <c r="H1319" s="300"/>
    </row>
    <row r="1320" spans="3:8">
      <c r="C1320" s="302"/>
      <c r="D1320" s="300"/>
      <c r="E1320" s="300"/>
      <c r="F1320" s="300"/>
      <c r="G1320" s="300"/>
      <c r="H1320" s="300"/>
    </row>
    <row r="1321" spans="3:8">
      <c r="C1321" s="302"/>
      <c r="D1321" s="300"/>
      <c r="E1321" s="300"/>
      <c r="F1321" s="300"/>
      <c r="G1321" s="300"/>
      <c r="H1321" s="300"/>
    </row>
    <row r="1322" spans="3:8">
      <c r="C1322" s="302"/>
      <c r="D1322" s="300"/>
      <c r="E1322" s="300"/>
      <c r="F1322" s="300"/>
      <c r="G1322" s="300"/>
      <c r="H1322" s="300"/>
    </row>
    <row r="1323" spans="3:8">
      <c r="C1323" s="302"/>
      <c r="D1323" s="300"/>
      <c r="E1323" s="300"/>
      <c r="F1323" s="300"/>
      <c r="G1323" s="300"/>
      <c r="H1323" s="300"/>
    </row>
    <row r="1324" spans="3:8">
      <c r="C1324" s="302"/>
      <c r="D1324" s="300"/>
      <c r="E1324" s="300"/>
      <c r="F1324" s="300"/>
      <c r="G1324" s="300"/>
      <c r="H1324" s="300"/>
    </row>
    <row r="1325" spans="3:8">
      <c r="C1325" s="302"/>
      <c r="D1325" s="300"/>
      <c r="E1325" s="300"/>
      <c r="F1325" s="300"/>
      <c r="G1325" s="300"/>
      <c r="H1325" s="300"/>
    </row>
    <row r="1326" spans="3:8">
      <c r="C1326" s="302"/>
      <c r="D1326" s="300"/>
      <c r="E1326" s="300"/>
      <c r="F1326" s="300"/>
      <c r="G1326" s="300"/>
      <c r="H1326" s="300"/>
    </row>
    <row r="1327" spans="3:8">
      <c r="C1327" s="302"/>
      <c r="D1327" s="300"/>
      <c r="E1327" s="300"/>
      <c r="F1327" s="300"/>
      <c r="G1327" s="300"/>
      <c r="H1327" s="300"/>
    </row>
    <row r="1328" spans="3:8">
      <c r="C1328" s="302"/>
      <c r="D1328" s="300"/>
      <c r="E1328" s="300"/>
      <c r="F1328" s="300"/>
      <c r="G1328" s="300"/>
      <c r="H1328" s="300"/>
    </row>
    <row r="1329" spans="3:8">
      <c r="C1329" s="302"/>
      <c r="D1329" s="300"/>
      <c r="E1329" s="300"/>
      <c r="F1329" s="300"/>
      <c r="G1329" s="300"/>
      <c r="H1329" s="300"/>
    </row>
    <row r="1330" spans="3:8">
      <c r="C1330" s="302"/>
      <c r="D1330" s="300"/>
      <c r="E1330" s="300"/>
      <c r="F1330" s="300"/>
      <c r="G1330" s="300"/>
      <c r="H1330" s="300"/>
    </row>
    <row r="1331" spans="3:8">
      <c r="C1331" s="302"/>
      <c r="D1331" s="300"/>
      <c r="E1331" s="300"/>
      <c r="F1331" s="300"/>
      <c r="G1331" s="300"/>
      <c r="H1331" s="300"/>
    </row>
    <row r="1332" spans="3:8">
      <c r="C1332" s="302"/>
      <c r="D1332" s="300"/>
      <c r="E1332" s="300"/>
      <c r="F1332" s="300"/>
      <c r="G1332" s="300"/>
      <c r="H1332" s="300"/>
    </row>
    <row r="1333" spans="3:8">
      <c r="C1333" s="302"/>
      <c r="D1333" s="300"/>
      <c r="E1333" s="300"/>
      <c r="F1333" s="300"/>
      <c r="G1333" s="300"/>
      <c r="H1333" s="300"/>
    </row>
    <row r="1334" spans="3:8">
      <c r="C1334" s="302"/>
      <c r="D1334" s="300"/>
      <c r="E1334" s="300"/>
      <c r="F1334" s="300"/>
      <c r="G1334" s="300"/>
      <c r="H1334" s="300"/>
    </row>
    <row r="1335" spans="3:8">
      <c r="C1335" s="302"/>
      <c r="D1335" s="300"/>
      <c r="E1335" s="300"/>
      <c r="F1335" s="300"/>
      <c r="G1335" s="300"/>
      <c r="H1335" s="300"/>
    </row>
    <row r="1336" spans="3:8" ht="13.5" thickBot="1">
      <c r="C1336" s="313" t="s">
        <v>739</v>
      </c>
      <c r="D1336" s="300"/>
      <c r="E1336" s="300"/>
      <c r="F1336" s="300"/>
      <c r="G1336" s="300"/>
      <c r="H1336" s="300"/>
    </row>
    <row r="1337" spans="3:8" ht="13.5" thickTop="1">
      <c r="C1337" s="314" t="s">
        <v>390</v>
      </c>
      <c r="D1337" s="300"/>
      <c r="E1337" s="300"/>
      <c r="F1337" s="300"/>
      <c r="G1337" s="300"/>
      <c r="H1337" s="300"/>
    </row>
    <row r="1338" spans="3:8">
      <c r="C1338" s="302"/>
      <c r="D1338" s="300"/>
      <c r="E1338" s="300"/>
      <c r="F1338" s="300"/>
      <c r="G1338" s="300"/>
      <c r="H1338" s="300"/>
    </row>
    <row r="1339" spans="3:8" ht="26">
      <c r="C1339" s="302" t="s">
        <v>391</v>
      </c>
      <c r="D1339" s="300"/>
      <c r="E1339" s="300"/>
      <c r="F1339" s="300"/>
      <c r="G1339" s="300"/>
      <c r="H1339" s="300"/>
    </row>
    <row r="1340" spans="3:8">
      <c r="C1340" s="302" t="s">
        <v>392</v>
      </c>
      <c r="D1340" s="300"/>
      <c r="E1340" s="300"/>
      <c r="F1340" s="300"/>
      <c r="G1340" s="300"/>
      <c r="H1340" s="300"/>
    </row>
    <row r="1341" spans="3:8">
      <c r="C1341" s="302"/>
      <c r="D1341" s="300"/>
      <c r="E1341" s="300"/>
      <c r="F1341" s="300"/>
      <c r="G1341" s="300"/>
      <c r="H1341" s="300"/>
    </row>
    <row r="1342" spans="3:8">
      <c r="C1342" s="314" t="s">
        <v>393</v>
      </c>
      <c r="D1342" s="300"/>
      <c r="E1342" s="300"/>
      <c r="F1342" s="300"/>
      <c r="G1342" s="300"/>
      <c r="H1342" s="300"/>
    </row>
    <row r="1343" spans="3:8">
      <c r="C1343" s="302"/>
      <c r="D1343" s="300"/>
      <c r="E1343" s="300"/>
      <c r="F1343" s="300"/>
      <c r="G1343" s="300"/>
      <c r="H1343" s="300"/>
    </row>
    <row r="1344" spans="3:8">
      <c r="C1344" s="307" t="s">
        <v>394</v>
      </c>
      <c r="D1344" s="300"/>
      <c r="E1344" s="300"/>
      <c r="F1344" s="300"/>
      <c r="G1344" s="300"/>
      <c r="H1344" s="300"/>
    </row>
    <row r="1345" spans="3:8">
      <c r="C1345" s="311"/>
      <c r="D1345" s="300"/>
      <c r="E1345" s="300"/>
      <c r="F1345" s="300"/>
      <c r="G1345" s="300"/>
      <c r="H1345" s="300"/>
    </row>
    <row r="1346" spans="3:8">
      <c r="C1346" s="302" t="s">
        <v>226</v>
      </c>
      <c r="D1346" s="300"/>
      <c r="E1346" s="300"/>
      <c r="F1346" s="300"/>
      <c r="G1346" s="300"/>
      <c r="H1346" s="300"/>
    </row>
    <row r="1347" spans="3:8">
      <c r="C1347" s="302" t="s">
        <v>395</v>
      </c>
      <c r="D1347" s="300"/>
      <c r="E1347" s="300"/>
      <c r="F1347" s="300"/>
      <c r="G1347" s="300"/>
      <c r="H1347" s="300"/>
    </row>
    <row r="1348" spans="3:8">
      <c r="C1348" s="302" t="s">
        <v>396</v>
      </c>
      <c r="D1348" s="300"/>
      <c r="E1348" s="300"/>
      <c r="F1348" s="300"/>
      <c r="G1348" s="300"/>
      <c r="H1348" s="300"/>
    </row>
    <row r="1349" spans="3:8">
      <c r="C1349" s="302" t="s">
        <v>397</v>
      </c>
      <c r="D1349" s="300"/>
      <c r="E1349" s="300"/>
      <c r="F1349" s="300"/>
      <c r="G1349" s="300"/>
      <c r="H1349" s="300"/>
    </row>
    <row r="1350" spans="3:8">
      <c r="C1350" s="302" t="s">
        <v>398</v>
      </c>
      <c r="D1350" s="300"/>
      <c r="E1350" s="300"/>
      <c r="F1350" s="300"/>
      <c r="G1350" s="300"/>
      <c r="H1350" s="300"/>
    </row>
    <row r="1351" spans="3:8">
      <c r="C1351" s="302" t="s">
        <v>399</v>
      </c>
      <c r="D1351" s="300"/>
      <c r="E1351" s="300"/>
      <c r="F1351" s="300"/>
      <c r="G1351" s="300"/>
      <c r="H1351" s="300"/>
    </row>
    <row r="1352" spans="3:8">
      <c r="C1352" s="302" t="s">
        <v>400</v>
      </c>
      <c r="D1352" s="300"/>
      <c r="E1352" s="300"/>
      <c r="F1352" s="300"/>
      <c r="G1352" s="300"/>
      <c r="H1352" s="300"/>
    </row>
    <row r="1353" spans="3:8">
      <c r="C1353" s="302"/>
      <c r="D1353" s="300"/>
      <c r="E1353" s="300"/>
      <c r="F1353" s="300"/>
      <c r="G1353" s="300"/>
      <c r="H1353" s="300"/>
    </row>
    <row r="1354" spans="3:8" ht="13.5" thickBot="1">
      <c r="C1354" s="313" t="s">
        <v>740</v>
      </c>
      <c r="D1354" s="300"/>
      <c r="E1354" s="300"/>
      <c r="F1354" s="300"/>
      <c r="G1354" s="300"/>
      <c r="H1354" s="300"/>
    </row>
    <row r="1355" spans="3:8" ht="13.5" thickTop="1">
      <c r="C1355" s="314" t="s">
        <v>401</v>
      </c>
      <c r="D1355" s="300"/>
      <c r="E1355" s="300"/>
      <c r="F1355" s="300"/>
      <c r="G1355" s="300"/>
      <c r="H1355" s="300"/>
    </row>
    <row r="1356" spans="3:8">
      <c r="C1356" s="302"/>
      <c r="D1356" s="300"/>
      <c r="E1356" s="300"/>
      <c r="F1356" s="300"/>
      <c r="G1356" s="300"/>
      <c r="H1356" s="300"/>
    </row>
    <row r="1357" spans="3:8">
      <c r="C1357" s="302" t="s">
        <v>402</v>
      </c>
      <c r="D1357" s="300"/>
      <c r="E1357" s="300"/>
      <c r="F1357" s="300"/>
      <c r="G1357" s="300"/>
      <c r="H1357" s="300"/>
    </row>
    <row r="1358" spans="3:8">
      <c r="C1358" s="302"/>
      <c r="D1358" s="300"/>
      <c r="E1358" s="300"/>
      <c r="F1358" s="300"/>
      <c r="G1358" s="300"/>
      <c r="H1358" s="300"/>
    </row>
    <row r="1359" spans="3:8">
      <c r="C1359" s="314" t="s">
        <v>403</v>
      </c>
      <c r="D1359" s="300"/>
      <c r="E1359" s="300"/>
      <c r="F1359" s="300"/>
      <c r="G1359" s="300"/>
      <c r="H1359" s="300"/>
    </row>
    <row r="1360" spans="3:8">
      <c r="C1360" s="302"/>
      <c r="D1360" s="300"/>
      <c r="E1360" s="300"/>
      <c r="F1360" s="300"/>
      <c r="G1360" s="300"/>
      <c r="H1360" s="300"/>
    </row>
    <row r="1361" spans="3:8">
      <c r="C1361" s="302" t="s">
        <v>404</v>
      </c>
      <c r="D1361" s="300"/>
      <c r="E1361" s="300"/>
      <c r="F1361" s="300"/>
      <c r="G1361" s="300"/>
      <c r="H1361" s="300"/>
    </row>
    <row r="1362" spans="3:8">
      <c r="C1362" s="302" t="s">
        <v>405</v>
      </c>
      <c r="D1362" s="300"/>
      <c r="E1362" s="300"/>
      <c r="F1362" s="300"/>
      <c r="G1362" s="300"/>
      <c r="H1362" s="300"/>
    </row>
    <row r="1363" spans="3:8">
      <c r="C1363" s="302" t="s">
        <v>406</v>
      </c>
      <c r="D1363" s="300"/>
      <c r="E1363" s="300"/>
      <c r="F1363" s="300"/>
      <c r="G1363" s="300"/>
      <c r="H1363" s="300"/>
    </row>
    <row r="1364" spans="3:8">
      <c r="C1364" s="302" t="s">
        <v>407</v>
      </c>
      <c r="D1364" s="300"/>
      <c r="E1364" s="300"/>
      <c r="F1364" s="300"/>
      <c r="G1364" s="300"/>
      <c r="H1364" s="300"/>
    </row>
    <row r="1365" spans="3:8">
      <c r="C1365" s="302" t="s">
        <v>408</v>
      </c>
      <c r="D1365" s="300"/>
      <c r="E1365" s="300"/>
      <c r="F1365" s="300"/>
      <c r="G1365" s="300"/>
      <c r="H1365" s="300"/>
    </row>
    <row r="1366" spans="3:8">
      <c r="C1366" s="302" t="s">
        <v>409</v>
      </c>
      <c r="D1366" s="300"/>
      <c r="E1366" s="300"/>
      <c r="F1366" s="300"/>
      <c r="G1366" s="300"/>
      <c r="H1366" s="300"/>
    </row>
    <row r="1367" spans="3:8">
      <c r="C1367" s="302" t="s">
        <v>410</v>
      </c>
      <c r="D1367" s="300"/>
      <c r="E1367" s="300"/>
      <c r="F1367" s="300"/>
      <c r="G1367" s="300"/>
      <c r="H1367" s="300"/>
    </row>
    <row r="1368" spans="3:8">
      <c r="C1368" s="302" t="s">
        <v>411</v>
      </c>
      <c r="D1368" s="300"/>
      <c r="E1368" s="300"/>
      <c r="F1368" s="300"/>
      <c r="G1368" s="300"/>
      <c r="H1368" s="300"/>
    </row>
    <row r="1369" spans="3:8">
      <c r="C1369" s="302" t="s">
        <v>412</v>
      </c>
      <c r="D1369" s="300"/>
      <c r="E1369" s="300"/>
      <c r="F1369" s="300"/>
      <c r="G1369" s="300"/>
      <c r="H1369" s="300"/>
    </row>
    <row r="1370" spans="3:8">
      <c r="C1370" s="302" t="s">
        <v>413</v>
      </c>
      <c r="D1370" s="300"/>
      <c r="E1370" s="300"/>
      <c r="F1370" s="300"/>
      <c r="G1370" s="300"/>
      <c r="H1370" s="300"/>
    </row>
    <row r="1371" spans="3:8">
      <c r="C1371" s="302"/>
      <c r="D1371" s="300"/>
      <c r="E1371" s="300"/>
      <c r="F1371" s="300"/>
      <c r="G1371" s="300"/>
      <c r="H1371" s="300"/>
    </row>
    <row r="1372" spans="3:8">
      <c r="C1372" s="302"/>
      <c r="D1372" s="300"/>
      <c r="E1372" s="300"/>
      <c r="F1372" s="300"/>
      <c r="G1372" s="300"/>
      <c r="H1372" s="300"/>
    </row>
    <row r="1373" spans="3:8">
      <c r="C1373" s="302"/>
      <c r="D1373" s="300"/>
      <c r="E1373" s="300"/>
      <c r="F1373" s="300"/>
      <c r="G1373" s="300"/>
      <c r="H1373" s="300"/>
    </row>
    <row r="1374" spans="3:8">
      <c r="C1374" s="302"/>
      <c r="D1374" s="300"/>
      <c r="E1374" s="300"/>
      <c r="F1374" s="300"/>
      <c r="G1374" s="300"/>
      <c r="H1374" s="300"/>
    </row>
    <row r="1375" spans="3:8">
      <c r="C1375" s="302"/>
      <c r="D1375" s="300"/>
      <c r="E1375" s="300"/>
      <c r="F1375" s="300"/>
      <c r="G1375" s="300"/>
      <c r="H1375" s="300"/>
    </row>
    <row r="1376" spans="3:8">
      <c r="C1376" s="302"/>
      <c r="D1376" s="300"/>
      <c r="E1376" s="300"/>
      <c r="F1376" s="300"/>
      <c r="G1376" s="300"/>
      <c r="H1376" s="300"/>
    </row>
    <row r="1377" spans="3:8">
      <c r="C1377" s="302"/>
      <c r="D1377" s="300"/>
      <c r="E1377" s="300"/>
      <c r="F1377" s="300"/>
      <c r="G1377" s="300"/>
      <c r="H1377" s="300"/>
    </row>
    <row r="1378" spans="3:8">
      <c r="C1378" s="302"/>
      <c r="D1378" s="300"/>
      <c r="E1378" s="300"/>
      <c r="F1378" s="300"/>
      <c r="G1378" s="300"/>
      <c r="H1378" s="300"/>
    </row>
    <row r="1379" spans="3:8">
      <c r="C1379" s="302"/>
      <c r="D1379" s="300"/>
      <c r="E1379" s="300"/>
      <c r="F1379" s="300"/>
      <c r="G1379" s="300"/>
      <c r="H1379" s="300"/>
    </row>
    <row r="1380" spans="3:8">
      <c r="C1380" s="302"/>
      <c r="D1380" s="300"/>
      <c r="E1380" s="300"/>
      <c r="F1380" s="300"/>
      <c r="G1380" s="300"/>
      <c r="H1380" s="300"/>
    </row>
    <row r="1381" spans="3:8">
      <c r="C1381" s="302"/>
      <c r="D1381" s="300"/>
      <c r="E1381" s="300"/>
      <c r="F1381" s="300"/>
      <c r="G1381" s="300"/>
      <c r="H1381" s="300"/>
    </row>
    <row r="1382" spans="3:8">
      <c r="C1382" s="302"/>
      <c r="D1382" s="300"/>
      <c r="E1382" s="300"/>
      <c r="F1382" s="300"/>
      <c r="G1382" s="300"/>
      <c r="H1382" s="300"/>
    </row>
    <row r="1383" spans="3:8">
      <c r="C1383" s="302"/>
      <c r="D1383" s="300"/>
      <c r="E1383" s="300"/>
      <c r="F1383" s="300"/>
      <c r="G1383" s="300"/>
      <c r="H1383" s="300"/>
    </row>
    <row r="1384" spans="3:8">
      <c r="C1384" s="302"/>
      <c r="D1384" s="300"/>
      <c r="E1384" s="300"/>
      <c r="F1384" s="300"/>
      <c r="G1384" s="300"/>
      <c r="H1384" s="300"/>
    </row>
    <row r="1385" spans="3:8">
      <c r="C1385" s="302"/>
      <c r="D1385" s="300"/>
      <c r="E1385" s="300"/>
      <c r="F1385" s="300"/>
      <c r="G1385" s="300"/>
      <c r="H1385" s="300"/>
    </row>
    <row r="1386" spans="3:8">
      <c r="C1386" s="302"/>
      <c r="D1386" s="300"/>
      <c r="E1386" s="300"/>
      <c r="F1386" s="300"/>
      <c r="G1386" s="300"/>
      <c r="H1386" s="300"/>
    </row>
    <row r="1387" spans="3:8">
      <c r="C1387" s="302"/>
      <c r="D1387" s="300"/>
      <c r="E1387" s="300"/>
      <c r="F1387" s="300"/>
      <c r="G1387" s="300"/>
      <c r="H1387" s="300"/>
    </row>
    <row r="1388" spans="3:8">
      <c r="C1388" s="302"/>
      <c r="D1388" s="300"/>
      <c r="E1388" s="300"/>
      <c r="F1388" s="300"/>
      <c r="G1388" s="300"/>
      <c r="H1388" s="300"/>
    </row>
    <row r="1389" spans="3:8">
      <c r="C1389" s="302"/>
      <c r="D1389" s="300"/>
      <c r="E1389" s="300"/>
      <c r="F1389" s="300"/>
      <c r="G1389" s="300"/>
      <c r="H1389" s="300"/>
    </row>
    <row r="1390" spans="3:8">
      <c r="C1390" s="302"/>
      <c r="D1390" s="300"/>
      <c r="E1390" s="300"/>
      <c r="F1390" s="300"/>
      <c r="G1390" s="300"/>
      <c r="H1390" s="300"/>
    </row>
    <row r="1391" spans="3:8">
      <c r="C1391" s="302"/>
      <c r="D1391" s="300"/>
      <c r="E1391" s="300"/>
      <c r="F1391" s="300"/>
      <c r="G1391" s="300"/>
      <c r="H1391" s="300"/>
    </row>
    <row r="1392" spans="3:8">
      <c r="C1392" s="302"/>
      <c r="D1392" s="300"/>
      <c r="E1392" s="300"/>
      <c r="F1392" s="300"/>
      <c r="G1392" s="300"/>
      <c r="H1392" s="300"/>
    </row>
    <row r="1393" spans="3:8">
      <c r="C1393" s="302"/>
      <c r="D1393" s="300"/>
      <c r="E1393" s="300"/>
      <c r="F1393" s="300"/>
      <c r="G1393" s="300"/>
      <c r="H1393" s="300"/>
    </row>
    <row r="1394" spans="3:8" ht="13.5" thickBot="1">
      <c r="C1394" s="313" t="s">
        <v>741</v>
      </c>
      <c r="D1394" s="300"/>
      <c r="E1394" s="300"/>
      <c r="F1394" s="300"/>
      <c r="G1394" s="300"/>
      <c r="H1394" s="300"/>
    </row>
    <row r="1395" spans="3:8" ht="13.5" thickTop="1">
      <c r="C1395" s="314" t="s">
        <v>742</v>
      </c>
      <c r="D1395" s="300"/>
      <c r="E1395" s="300"/>
      <c r="F1395" s="300"/>
      <c r="G1395" s="300"/>
      <c r="H1395" s="300"/>
    </row>
    <row r="1396" spans="3:8">
      <c r="C1396" s="302"/>
      <c r="D1396" s="300"/>
      <c r="E1396" s="300"/>
      <c r="F1396" s="300"/>
      <c r="G1396" s="300"/>
      <c r="H1396" s="300"/>
    </row>
    <row r="1397" spans="3:8">
      <c r="C1397" s="302" t="s">
        <v>743</v>
      </c>
      <c r="D1397" s="300"/>
      <c r="E1397" s="300"/>
      <c r="F1397" s="300"/>
      <c r="G1397" s="300"/>
      <c r="H1397" s="300"/>
    </row>
    <row r="1398" spans="3:8">
      <c r="C1398" s="302" t="s">
        <v>744</v>
      </c>
      <c r="D1398" s="300"/>
      <c r="E1398" s="300"/>
      <c r="F1398" s="300"/>
      <c r="G1398" s="300"/>
      <c r="H1398" s="300"/>
    </row>
    <row r="1399" spans="3:8">
      <c r="C1399" s="302" t="s">
        <v>745</v>
      </c>
      <c r="D1399" s="300"/>
      <c r="E1399" s="300"/>
      <c r="F1399" s="300"/>
      <c r="G1399" s="300"/>
      <c r="H1399" s="300"/>
    </row>
    <row r="1400" spans="3:8">
      <c r="C1400" s="302" t="s">
        <v>746</v>
      </c>
      <c r="D1400" s="300"/>
      <c r="E1400" s="300"/>
      <c r="F1400" s="300"/>
      <c r="G1400" s="300"/>
      <c r="H1400" s="300"/>
    </row>
    <row r="1401" spans="3:8">
      <c r="C1401" s="302"/>
      <c r="D1401" s="300"/>
      <c r="E1401" s="300"/>
      <c r="F1401" s="300"/>
      <c r="G1401" s="300"/>
      <c r="H1401" s="300"/>
    </row>
    <row r="1402" spans="3:8">
      <c r="C1402" s="314" t="s">
        <v>747</v>
      </c>
      <c r="D1402" s="300"/>
      <c r="E1402" s="300"/>
      <c r="F1402" s="300"/>
      <c r="G1402" s="300"/>
      <c r="H1402" s="300"/>
    </row>
    <row r="1403" spans="3:8">
      <c r="C1403" s="302"/>
      <c r="D1403" s="300"/>
      <c r="E1403" s="300"/>
      <c r="F1403" s="300"/>
      <c r="G1403" s="300"/>
      <c r="H1403" s="300"/>
    </row>
    <row r="1404" spans="3:8">
      <c r="C1404" s="302" t="s">
        <v>748</v>
      </c>
      <c r="D1404" s="300"/>
      <c r="E1404" s="300"/>
      <c r="F1404" s="300"/>
      <c r="G1404" s="300"/>
      <c r="H1404" s="300"/>
    </row>
    <row r="1405" spans="3:8">
      <c r="C1405" s="302" t="s">
        <v>749</v>
      </c>
      <c r="D1405" s="300"/>
      <c r="E1405" s="300"/>
      <c r="F1405" s="300"/>
      <c r="G1405" s="300"/>
      <c r="H1405" s="300"/>
    </row>
    <row r="1406" spans="3:8">
      <c r="C1406" s="302" t="s">
        <v>750</v>
      </c>
      <c r="D1406" s="300"/>
      <c r="E1406" s="300"/>
      <c r="F1406" s="300"/>
      <c r="G1406" s="300"/>
      <c r="H1406" s="300"/>
    </row>
    <row r="1407" spans="3:8">
      <c r="C1407" s="302" t="s">
        <v>751</v>
      </c>
      <c r="D1407" s="300"/>
      <c r="E1407" s="300"/>
      <c r="F1407" s="300"/>
      <c r="G1407" s="300"/>
      <c r="H1407" s="300"/>
    </row>
    <row r="1408" spans="3:8">
      <c r="C1408" s="302"/>
      <c r="D1408" s="300"/>
      <c r="E1408" s="300"/>
      <c r="F1408" s="300"/>
      <c r="G1408" s="300"/>
      <c r="H1408" s="300"/>
    </row>
    <row r="1409" spans="3:8">
      <c r="C1409" s="314" t="s">
        <v>752</v>
      </c>
      <c r="D1409" s="300"/>
      <c r="E1409" s="300"/>
      <c r="F1409" s="300"/>
      <c r="G1409" s="300"/>
      <c r="H1409" s="300"/>
    </row>
    <row r="1410" spans="3:8">
      <c r="C1410" s="302"/>
      <c r="D1410" s="300"/>
      <c r="E1410" s="300"/>
      <c r="F1410" s="300"/>
      <c r="G1410" s="300"/>
      <c r="H1410" s="300"/>
    </row>
    <row r="1411" spans="3:8">
      <c r="C1411" s="302" t="s">
        <v>52</v>
      </c>
      <c r="D1411" s="300"/>
      <c r="E1411" s="300"/>
      <c r="F1411" s="300"/>
      <c r="G1411" s="300"/>
      <c r="H1411" s="300"/>
    </row>
    <row r="1412" spans="3:8">
      <c r="C1412" s="302" t="s">
        <v>53</v>
      </c>
      <c r="D1412" s="300"/>
      <c r="E1412" s="300"/>
      <c r="F1412" s="300"/>
      <c r="G1412" s="300"/>
      <c r="H1412" s="300"/>
    </row>
    <row r="1413" spans="3:8" ht="26">
      <c r="C1413" s="302" t="s">
        <v>54</v>
      </c>
      <c r="D1413" s="300"/>
      <c r="E1413" s="300"/>
      <c r="F1413" s="300"/>
      <c r="G1413" s="300"/>
      <c r="H1413" s="300"/>
    </row>
    <row r="1414" spans="3:8">
      <c r="C1414" s="302" t="s">
        <v>55</v>
      </c>
      <c r="D1414" s="300"/>
      <c r="E1414" s="300"/>
      <c r="F1414" s="300"/>
      <c r="G1414" s="300"/>
      <c r="H1414" s="300"/>
    </row>
    <row r="1415" spans="3:8">
      <c r="C1415" s="302" t="s">
        <v>56</v>
      </c>
      <c r="D1415" s="300"/>
      <c r="E1415" s="300"/>
      <c r="F1415" s="300"/>
      <c r="G1415" s="300"/>
      <c r="H1415" s="300"/>
    </row>
    <row r="1416" spans="3:8">
      <c r="C1416" s="302" t="s">
        <v>57</v>
      </c>
      <c r="D1416" s="300"/>
      <c r="E1416" s="300"/>
      <c r="F1416" s="300"/>
      <c r="G1416" s="300"/>
      <c r="H1416" s="300"/>
    </row>
    <row r="1417" spans="3:8">
      <c r="C1417" s="302" t="s">
        <v>58</v>
      </c>
      <c r="D1417" s="300"/>
      <c r="E1417" s="300"/>
      <c r="F1417" s="300"/>
      <c r="G1417" s="300"/>
      <c r="H1417" s="300"/>
    </row>
    <row r="1418" spans="3:8">
      <c r="C1418" s="302"/>
      <c r="D1418" s="300"/>
      <c r="E1418" s="300"/>
      <c r="F1418" s="300"/>
      <c r="G1418" s="300"/>
      <c r="H1418" s="300"/>
    </row>
    <row r="1419" spans="3:8">
      <c r="C1419" s="302"/>
      <c r="D1419" s="300"/>
      <c r="E1419" s="300"/>
      <c r="F1419" s="300"/>
      <c r="G1419" s="300"/>
      <c r="H1419" s="300"/>
    </row>
    <row r="1420" spans="3:8">
      <c r="C1420" s="302"/>
      <c r="D1420" s="300"/>
      <c r="E1420" s="300"/>
      <c r="F1420" s="300"/>
      <c r="G1420" s="300"/>
      <c r="H1420" s="300"/>
    </row>
    <row r="1421" spans="3:8">
      <c r="C1421" s="302"/>
      <c r="D1421" s="300"/>
      <c r="E1421" s="300"/>
      <c r="F1421" s="300"/>
      <c r="G1421" s="300"/>
      <c r="H1421" s="300"/>
    </row>
    <row r="1422" spans="3:8">
      <c r="C1422" s="302"/>
      <c r="D1422" s="300"/>
      <c r="E1422" s="300"/>
      <c r="F1422" s="300"/>
      <c r="G1422" s="300"/>
      <c r="H1422" s="300"/>
    </row>
    <row r="1423" spans="3:8">
      <c r="C1423" s="302"/>
      <c r="D1423" s="300"/>
      <c r="E1423" s="300"/>
      <c r="F1423" s="300"/>
      <c r="G1423" s="300"/>
      <c r="H1423" s="300"/>
    </row>
    <row r="1424" spans="3:8">
      <c r="C1424" s="302"/>
      <c r="D1424" s="300"/>
      <c r="E1424" s="300"/>
      <c r="F1424" s="300"/>
      <c r="G1424" s="300"/>
      <c r="H1424" s="300"/>
    </row>
    <row r="1425" spans="3:8">
      <c r="C1425" s="302"/>
      <c r="D1425" s="300"/>
      <c r="E1425" s="300"/>
      <c r="F1425" s="300"/>
      <c r="G1425" s="300"/>
      <c r="H1425" s="300"/>
    </row>
    <row r="1426" spans="3:8">
      <c r="C1426" s="302"/>
      <c r="D1426" s="300"/>
      <c r="E1426" s="300"/>
      <c r="F1426" s="300"/>
      <c r="G1426" s="300"/>
      <c r="H1426" s="300"/>
    </row>
    <row r="1427" spans="3:8">
      <c r="C1427" s="302"/>
      <c r="D1427" s="300"/>
      <c r="E1427" s="300"/>
      <c r="F1427" s="300"/>
      <c r="G1427" s="300"/>
      <c r="H1427" s="300"/>
    </row>
    <row r="1428" spans="3:8">
      <c r="C1428" s="302"/>
      <c r="D1428" s="300"/>
      <c r="E1428" s="300"/>
      <c r="F1428" s="300"/>
      <c r="G1428" s="300"/>
      <c r="H1428" s="300"/>
    </row>
    <row r="1429" spans="3:8">
      <c r="C1429" s="302"/>
      <c r="D1429" s="300"/>
      <c r="E1429" s="300"/>
      <c r="F1429" s="300"/>
      <c r="G1429" s="300"/>
      <c r="H1429" s="300"/>
    </row>
    <row r="1430" spans="3:8">
      <c r="C1430" s="302"/>
      <c r="D1430" s="300"/>
      <c r="E1430" s="300"/>
      <c r="F1430" s="300"/>
      <c r="G1430" s="300"/>
      <c r="H1430" s="300"/>
    </row>
    <row r="1431" spans="3:8">
      <c r="C1431" s="302"/>
      <c r="D1431" s="300"/>
      <c r="E1431" s="300"/>
      <c r="F1431" s="300"/>
      <c r="G1431" s="300"/>
      <c r="H1431" s="300"/>
    </row>
    <row r="1432" spans="3:8">
      <c r="C1432" s="302"/>
      <c r="D1432" s="300"/>
      <c r="E1432" s="300"/>
      <c r="F1432" s="300"/>
      <c r="G1432" s="300"/>
      <c r="H1432" s="300"/>
    </row>
    <row r="1433" spans="3:8">
      <c r="C1433" s="302"/>
      <c r="D1433" s="300"/>
      <c r="E1433" s="300"/>
      <c r="F1433" s="300"/>
      <c r="G1433" s="300"/>
      <c r="H1433" s="300"/>
    </row>
    <row r="1434" spans="3:8">
      <c r="C1434" s="302"/>
      <c r="D1434" s="300"/>
      <c r="E1434" s="300"/>
      <c r="F1434" s="300"/>
      <c r="G1434" s="300"/>
      <c r="H1434" s="300"/>
    </row>
    <row r="1435" spans="3:8">
      <c r="C1435" s="302"/>
      <c r="D1435" s="300"/>
      <c r="E1435" s="300"/>
      <c r="F1435" s="300"/>
      <c r="G1435" s="300"/>
      <c r="H1435" s="300"/>
    </row>
    <row r="1436" spans="3:8">
      <c r="C1436" s="302"/>
      <c r="D1436" s="300"/>
      <c r="E1436" s="300"/>
      <c r="F1436" s="300"/>
      <c r="G1436" s="300"/>
      <c r="H1436" s="300"/>
    </row>
    <row r="1437" spans="3:8">
      <c r="C1437" s="302"/>
      <c r="D1437" s="300"/>
      <c r="E1437" s="300"/>
      <c r="F1437" s="300"/>
      <c r="G1437" s="300"/>
      <c r="H1437" s="300"/>
    </row>
    <row r="1438" spans="3:8">
      <c r="C1438" s="302"/>
      <c r="D1438" s="300"/>
      <c r="E1438" s="300"/>
      <c r="F1438" s="300"/>
      <c r="G1438" s="300"/>
      <c r="H1438" s="300"/>
    </row>
    <row r="1439" spans="3:8">
      <c r="C1439" s="302"/>
      <c r="D1439" s="300"/>
      <c r="E1439" s="300"/>
      <c r="F1439" s="300"/>
      <c r="G1439" s="300"/>
      <c r="H1439" s="300"/>
    </row>
    <row r="1440" spans="3:8">
      <c r="C1440" s="302"/>
      <c r="D1440" s="300"/>
      <c r="E1440" s="300"/>
      <c r="F1440" s="300"/>
      <c r="G1440" s="300"/>
      <c r="H1440" s="300"/>
    </row>
    <row r="1441" spans="3:8">
      <c r="C1441" s="302"/>
      <c r="D1441" s="300"/>
      <c r="E1441" s="300"/>
      <c r="F1441" s="300"/>
      <c r="G1441" s="300"/>
      <c r="H1441" s="300"/>
    </row>
    <row r="1442" spans="3:8">
      <c r="C1442" s="302"/>
      <c r="D1442" s="300"/>
      <c r="E1442" s="300"/>
      <c r="F1442" s="300"/>
      <c r="G1442" s="300"/>
      <c r="H1442" s="300"/>
    </row>
    <row r="1443" spans="3:8">
      <c r="C1443" s="302"/>
      <c r="D1443" s="300"/>
      <c r="E1443" s="300"/>
      <c r="F1443" s="300"/>
      <c r="G1443" s="300"/>
      <c r="H1443" s="300"/>
    </row>
    <row r="1444" spans="3:8">
      <c r="C1444" s="302"/>
      <c r="D1444" s="300"/>
      <c r="E1444" s="300"/>
      <c r="F1444" s="300"/>
      <c r="G1444" s="300"/>
      <c r="H1444" s="300"/>
    </row>
    <row r="1445" spans="3:8">
      <c r="C1445" s="302"/>
      <c r="D1445" s="300"/>
      <c r="E1445" s="300"/>
      <c r="F1445" s="300"/>
      <c r="G1445" s="300"/>
      <c r="H1445" s="300"/>
    </row>
    <row r="1446" spans="3:8">
      <c r="C1446" s="302"/>
      <c r="D1446" s="300"/>
      <c r="E1446" s="300"/>
      <c r="F1446" s="300"/>
      <c r="G1446" s="300"/>
      <c r="H1446" s="300"/>
    </row>
    <row r="1447" spans="3:8">
      <c r="C1447" s="302"/>
      <c r="D1447" s="300"/>
      <c r="E1447" s="300"/>
      <c r="F1447" s="300"/>
      <c r="G1447" s="300"/>
      <c r="H1447" s="300"/>
    </row>
    <row r="1448" spans="3:8">
      <c r="C1448" s="302"/>
      <c r="D1448" s="300"/>
      <c r="E1448" s="300"/>
      <c r="F1448" s="300"/>
      <c r="G1448" s="300"/>
      <c r="H1448" s="300"/>
    </row>
    <row r="1449" spans="3:8">
      <c r="C1449" s="302"/>
      <c r="D1449" s="300"/>
      <c r="E1449" s="300"/>
      <c r="F1449" s="300"/>
      <c r="G1449" s="300"/>
      <c r="H1449" s="300"/>
    </row>
    <row r="1450" spans="3:8">
      <c r="C1450" s="302"/>
      <c r="D1450" s="300"/>
      <c r="E1450" s="300"/>
      <c r="F1450" s="300"/>
      <c r="G1450" s="300"/>
      <c r="H1450" s="300"/>
    </row>
    <row r="1451" spans="3:8">
      <c r="C1451" s="302"/>
      <c r="D1451" s="300"/>
      <c r="E1451" s="300"/>
      <c r="F1451" s="300"/>
      <c r="G1451" s="300"/>
      <c r="H1451" s="300"/>
    </row>
    <row r="1452" spans="3:8" ht="13.5" thickBot="1">
      <c r="C1452" s="313" t="s">
        <v>753</v>
      </c>
      <c r="D1452" s="300"/>
      <c r="E1452" s="300"/>
      <c r="F1452" s="300"/>
      <c r="G1452" s="300"/>
      <c r="H1452" s="300"/>
    </row>
    <row r="1453" spans="3:8" ht="13.5" thickTop="1">
      <c r="C1453" s="314" t="s">
        <v>414</v>
      </c>
      <c r="D1453" s="300"/>
      <c r="E1453" s="300"/>
      <c r="F1453" s="300"/>
      <c r="G1453" s="300"/>
      <c r="H1453" s="300"/>
    </row>
    <row r="1454" spans="3:8">
      <c r="C1454" s="302"/>
      <c r="D1454" s="300"/>
      <c r="E1454" s="300"/>
      <c r="F1454" s="300"/>
      <c r="G1454" s="300"/>
      <c r="H1454" s="300"/>
    </row>
    <row r="1455" spans="3:8" ht="39">
      <c r="C1455" s="302" t="s">
        <v>415</v>
      </c>
      <c r="D1455" s="300"/>
      <c r="E1455" s="300"/>
      <c r="F1455" s="300"/>
      <c r="G1455" s="300"/>
      <c r="H1455" s="300"/>
    </row>
    <row r="1456" spans="3:8" ht="26">
      <c r="C1456" s="302" t="s">
        <v>416</v>
      </c>
      <c r="D1456" s="300"/>
      <c r="E1456" s="300"/>
      <c r="F1456" s="300"/>
      <c r="G1456" s="300"/>
      <c r="H1456" s="300"/>
    </row>
    <row r="1457" spans="3:8">
      <c r="C1457" s="302" t="s">
        <v>417</v>
      </c>
      <c r="D1457" s="300"/>
      <c r="E1457" s="300"/>
      <c r="F1457" s="300"/>
      <c r="G1457" s="300"/>
      <c r="H1457" s="300"/>
    </row>
    <row r="1458" spans="3:8" ht="26">
      <c r="C1458" s="302" t="s">
        <v>418</v>
      </c>
      <c r="D1458" s="300"/>
      <c r="E1458" s="300"/>
      <c r="F1458" s="300"/>
      <c r="G1458" s="300"/>
      <c r="H1458" s="300"/>
    </row>
    <row r="1459" spans="3:8" ht="26">
      <c r="C1459" s="302" t="s">
        <v>419</v>
      </c>
      <c r="D1459" s="300"/>
      <c r="E1459" s="300"/>
      <c r="F1459" s="300"/>
      <c r="G1459" s="300"/>
      <c r="H1459" s="300"/>
    </row>
    <row r="1460" spans="3:8" ht="26">
      <c r="C1460" s="302" t="s">
        <v>420</v>
      </c>
      <c r="D1460" s="300"/>
      <c r="E1460" s="300"/>
      <c r="F1460" s="300"/>
      <c r="G1460" s="300"/>
      <c r="H1460" s="300"/>
    </row>
    <row r="1461" spans="3:8" ht="39">
      <c r="C1461" s="302" t="s">
        <v>421</v>
      </c>
      <c r="D1461" s="300"/>
      <c r="E1461" s="300"/>
      <c r="F1461" s="300"/>
      <c r="G1461" s="300"/>
      <c r="H1461" s="300"/>
    </row>
    <row r="1462" spans="3:8" ht="52">
      <c r="C1462" s="302" t="s">
        <v>422</v>
      </c>
      <c r="D1462" s="300"/>
      <c r="E1462" s="300"/>
      <c r="F1462" s="300"/>
      <c r="G1462" s="300"/>
      <c r="H1462" s="300"/>
    </row>
    <row r="1463" spans="3:8">
      <c r="C1463" s="302"/>
      <c r="D1463" s="300"/>
      <c r="E1463" s="300"/>
      <c r="F1463" s="300"/>
      <c r="G1463" s="300"/>
      <c r="H1463" s="300"/>
    </row>
    <row r="1464" spans="3:8">
      <c r="C1464" s="314" t="s">
        <v>423</v>
      </c>
      <c r="D1464" s="300"/>
      <c r="E1464" s="300"/>
      <c r="F1464" s="300"/>
      <c r="G1464" s="300"/>
      <c r="H1464" s="300"/>
    </row>
    <row r="1465" spans="3:8">
      <c r="C1465" s="302"/>
      <c r="D1465" s="300"/>
      <c r="E1465" s="300"/>
      <c r="F1465" s="300"/>
      <c r="G1465" s="300"/>
      <c r="H1465" s="300"/>
    </row>
    <row r="1466" spans="3:8">
      <c r="C1466" s="307" t="s">
        <v>424</v>
      </c>
      <c r="D1466" s="300"/>
      <c r="E1466" s="300"/>
      <c r="F1466" s="300"/>
      <c r="G1466" s="300"/>
      <c r="H1466" s="300"/>
    </row>
    <row r="1467" spans="3:8">
      <c r="C1467" s="311"/>
      <c r="D1467" s="300"/>
      <c r="E1467" s="300"/>
      <c r="F1467" s="300"/>
      <c r="G1467" s="300"/>
      <c r="H1467" s="300"/>
    </row>
    <row r="1468" spans="3:8">
      <c r="C1468" s="302" t="s">
        <v>425</v>
      </c>
      <c r="D1468" s="300"/>
      <c r="E1468" s="300"/>
      <c r="F1468" s="300"/>
      <c r="G1468" s="300"/>
      <c r="H1468" s="300"/>
    </row>
    <row r="1469" spans="3:8">
      <c r="C1469" s="302" t="s">
        <v>426</v>
      </c>
      <c r="D1469" s="300"/>
      <c r="E1469" s="300"/>
      <c r="F1469" s="300"/>
      <c r="G1469" s="300"/>
      <c r="H1469" s="300"/>
    </row>
    <row r="1470" spans="3:8">
      <c r="C1470" s="302" t="s">
        <v>427</v>
      </c>
      <c r="D1470" s="300"/>
      <c r="E1470" s="300"/>
      <c r="F1470" s="300"/>
      <c r="G1470" s="300"/>
      <c r="H1470" s="300"/>
    </row>
    <row r="1471" spans="3:8">
      <c r="C1471" s="302" t="s">
        <v>428</v>
      </c>
      <c r="D1471" s="300"/>
      <c r="E1471" s="300"/>
      <c r="F1471" s="300"/>
      <c r="G1471" s="300"/>
      <c r="H1471" s="300"/>
    </row>
    <row r="1472" spans="3:8">
      <c r="C1472" s="302" t="s">
        <v>429</v>
      </c>
      <c r="D1472" s="300"/>
      <c r="E1472" s="300"/>
      <c r="F1472" s="300"/>
      <c r="G1472" s="300"/>
      <c r="H1472" s="300"/>
    </row>
    <row r="1473" spans="3:8">
      <c r="C1473" s="302" t="s">
        <v>430</v>
      </c>
      <c r="D1473" s="300"/>
      <c r="E1473" s="300"/>
      <c r="F1473" s="300"/>
      <c r="G1473" s="300"/>
      <c r="H1473" s="300"/>
    </row>
    <row r="1474" spans="3:8">
      <c r="C1474" s="302" t="s">
        <v>431</v>
      </c>
      <c r="D1474" s="300"/>
      <c r="E1474" s="300"/>
      <c r="F1474" s="300"/>
      <c r="G1474" s="300"/>
      <c r="H1474" s="300"/>
    </row>
    <row r="1475" spans="3:8">
      <c r="C1475" s="302" t="s">
        <v>432</v>
      </c>
      <c r="D1475" s="300"/>
      <c r="E1475" s="300"/>
      <c r="F1475" s="300"/>
      <c r="G1475" s="300"/>
      <c r="H1475" s="300"/>
    </row>
    <row r="1476" spans="3:8" ht="26">
      <c r="C1476" s="195" t="s">
        <v>433</v>
      </c>
    </row>
    <row r="1477" spans="3:8" ht="26">
      <c r="C1477" s="195" t="s">
        <v>434</v>
      </c>
    </row>
  </sheetData>
  <pageMargins left="0.7" right="0.7" top="0.75" bottom="0.75" header="0.3" footer="0.3"/>
  <pageSetup paperSize="9" orientation="portrait" r:id="rId1"/>
  <headerFooter>
    <oddFooter>&amp;C&amp;P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FF00"/>
  </sheetPr>
  <dimension ref="A1:J43"/>
  <sheetViews>
    <sheetView view="pageBreakPreview" zoomScaleSheetLayoutView="100" workbookViewId="0">
      <selection activeCell="N8" sqref="N8"/>
    </sheetView>
  </sheetViews>
  <sheetFormatPr defaultColWidth="9.08984375" defaultRowHeight="14.5"/>
  <cols>
    <col min="1" max="1" width="1.36328125" style="4" bestFit="1" customWidth="1"/>
    <col min="2" max="2" width="0.90625" style="44" customWidth="1"/>
    <col min="3" max="3" width="5.6328125" style="47" customWidth="1"/>
    <col min="4" max="4" width="45.6328125" style="45" customWidth="1"/>
    <col min="5" max="5" width="5.6328125" style="93" customWidth="1"/>
    <col min="6" max="6" width="6.6328125" style="94" customWidth="1"/>
    <col min="7" max="7" width="12.6328125" style="94" customWidth="1"/>
    <col min="8" max="8" width="12.6328125" style="95" customWidth="1"/>
    <col min="9" max="9" width="0.90625" style="46" customWidth="1"/>
    <col min="10" max="10" width="9.08984375" style="46"/>
    <col min="11" max="16384" width="9.08984375" style="44"/>
  </cols>
  <sheetData>
    <row r="1" spans="1:10" s="58" customFormat="1" ht="3.5">
      <c r="A1" s="58" t="s">
        <v>51</v>
      </c>
      <c r="B1" s="58" t="s">
        <v>51</v>
      </c>
      <c r="C1" s="59"/>
      <c r="D1" s="60"/>
      <c r="E1" s="73"/>
      <c r="F1" s="74"/>
      <c r="G1" s="75"/>
      <c r="H1" s="76"/>
      <c r="I1" s="58" t="s">
        <v>51</v>
      </c>
      <c r="J1" s="58" t="s">
        <v>51</v>
      </c>
    </row>
    <row r="2" spans="1:10" s="58" customFormat="1" ht="3.5">
      <c r="C2" s="61"/>
      <c r="E2" s="77"/>
      <c r="F2" s="78"/>
      <c r="G2" s="79"/>
      <c r="H2" s="80"/>
    </row>
    <row r="3" spans="1:10" s="10" customFormat="1" ht="15" thickBot="1">
      <c r="A3" s="2"/>
      <c r="C3" s="453" t="str">
        <f>"BILLS OF QUANTITIES FOR "&amp;COVER!C18</f>
        <v>BILLS OF QUANTITIES FOR ALMUHTASEB OXYGEN PLANT STATION</v>
      </c>
      <c r="D3" s="454"/>
      <c r="E3" s="454"/>
      <c r="F3" s="454"/>
      <c r="G3" s="454"/>
      <c r="H3" s="455"/>
    </row>
    <row r="4" spans="1:10" s="10" customFormat="1" ht="21.5" thickTop="1">
      <c r="A4" s="7"/>
      <c r="C4" s="458" t="s">
        <v>835</v>
      </c>
      <c r="D4" s="459"/>
      <c r="E4" s="460"/>
      <c r="F4" s="460"/>
      <c r="G4" s="460"/>
      <c r="H4" s="456"/>
    </row>
    <row r="5" spans="1:10" s="10" customFormat="1" ht="21">
      <c r="A5" s="7"/>
      <c r="C5" s="462" t="s">
        <v>61</v>
      </c>
      <c r="D5" s="463"/>
      <c r="E5" s="461"/>
      <c r="F5" s="461"/>
      <c r="G5" s="461"/>
      <c r="H5" s="457"/>
    </row>
    <row r="6" spans="1:10" s="58" customFormat="1" ht="3.5">
      <c r="C6" s="69"/>
      <c r="D6" s="67"/>
      <c r="E6" s="81"/>
      <c r="F6" s="81"/>
      <c r="G6" s="82"/>
      <c r="H6" s="82"/>
    </row>
    <row r="7" spans="1:10" s="10" customFormat="1">
      <c r="A7" s="2"/>
      <c r="C7" s="506" t="str">
        <f>D10&amp;" : "&amp;D11</f>
        <v xml:space="preserve">BILL NO. (01) : EXCAVATION AND BACK FILLING </v>
      </c>
      <c r="D7" s="506"/>
      <c r="E7" s="506"/>
      <c r="F7" s="506"/>
      <c r="G7" s="506"/>
      <c r="H7" s="506"/>
    </row>
    <row r="8" spans="1:10" s="10" customFormat="1">
      <c r="A8" s="2"/>
      <c r="C8" s="70" t="s">
        <v>4</v>
      </c>
      <c r="D8" s="517" t="s">
        <v>24</v>
      </c>
      <c r="E8" s="518" t="s">
        <v>1</v>
      </c>
      <c r="F8" s="519" t="s">
        <v>460</v>
      </c>
      <c r="G8" s="13" t="s">
        <v>2</v>
      </c>
      <c r="H8" s="13" t="s">
        <v>3</v>
      </c>
    </row>
    <row r="9" spans="1:10" s="10" customFormat="1">
      <c r="A9" s="2"/>
      <c r="C9" s="71" t="s">
        <v>5</v>
      </c>
      <c r="D9" s="517"/>
      <c r="E9" s="518"/>
      <c r="F9" s="519"/>
      <c r="G9" s="14" t="s">
        <v>754</v>
      </c>
      <c r="H9" s="14" t="s">
        <v>754</v>
      </c>
    </row>
    <row r="10" spans="1:10" s="10" customFormat="1">
      <c r="A10" s="2"/>
      <c r="C10" s="15"/>
      <c r="D10" s="16" t="s">
        <v>803</v>
      </c>
      <c r="E10" s="26"/>
      <c r="F10" s="27"/>
      <c r="G10" s="83"/>
      <c r="H10" s="84"/>
    </row>
    <row r="11" spans="1:10" s="10" customFormat="1" ht="15" thickBot="1">
      <c r="A11" s="2"/>
      <c r="C11" s="17"/>
      <c r="D11" s="18" t="s">
        <v>802</v>
      </c>
      <c r="E11" s="85"/>
      <c r="F11" s="86"/>
      <c r="G11" s="87"/>
      <c r="H11" s="88"/>
    </row>
    <row r="12" spans="1:10" s="10" customFormat="1" ht="52.5" thickTop="1">
      <c r="A12" s="2"/>
      <c r="C12" s="19">
        <v>1.01</v>
      </c>
      <c r="D12" s="5" t="s">
        <v>873</v>
      </c>
      <c r="E12" s="20" t="s">
        <v>801</v>
      </c>
      <c r="F12" s="21">
        <v>25</v>
      </c>
      <c r="G12" s="22"/>
      <c r="H12" s="23"/>
      <c r="I12" s="24"/>
    </row>
    <row r="13" spans="1:10" s="10" customFormat="1" ht="73.5">
      <c r="A13" s="2"/>
      <c r="C13" s="19">
        <v>1.02</v>
      </c>
      <c r="D13" s="5" t="s">
        <v>872</v>
      </c>
      <c r="E13" s="20" t="s">
        <v>7</v>
      </c>
      <c r="F13" s="21">
        <v>66</v>
      </c>
      <c r="G13" s="22"/>
      <c r="H13" s="23"/>
      <c r="I13" s="24"/>
    </row>
    <row r="14" spans="1:10" s="10" customFormat="1">
      <c r="A14" s="2"/>
      <c r="C14" s="15"/>
      <c r="D14" s="25"/>
      <c r="E14" s="26"/>
      <c r="F14" s="27"/>
      <c r="G14" s="28"/>
      <c r="H14" s="29"/>
      <c r="I14" s="24"/>
    </row>
    <row r="15" spans="1:10" s="10" customFormat="1">
      <c r="A15" s="2"/>
      <c r="C15" s="30"/>
      <c r="D15" s="31"/>
      <c r="E15" s="32"/>
      <c r="F15" s="33"/>
      <c r="G15" s="34"/>
      <c r="H15" s="35"/>
      <c r="I15" s="24"/>
    </row>
    <row r="16" spans="1:10" s="10" customFormat="1">
      <c r="A16" s="2"/>
      <c r="C16" s="30"/>
      <c r="D16" s="31"/>
      <c r="E16" s="32"/>
      <c r="F16" s="33"/>
      <c r="G16" s="34"/>
      <c r="H16" s="35"/>
      <c r="I16" s="24"/>
    </row>
    <row r="17" spans="1:9" s="10" customFormat="1">
      <c r="A17" s="2"/>
      <c r="C17" s="30"/>
      <c r="D17" s="31"/>
      <c r="E17" s="32"/>
      <c r="F17" s="33"/>
      <c r="G17" s="34"/>
      <c r="H17" s="35"/>
      <c r="I17" s="24"/>
    </row>
    <row r="18" spans="1:9" s="10" customFormat="1">
      <c r="A18" s="2"/>
      <c r="C18" s="30"/>
      <c r="D18" s="31"/>
      <c r="E18" s="32"/>
      <c r="F18" s="33"/>
      <c r="G18" s="34"/>
      <c r="H18" s="35"/>
      <c r="I18" s="24"/>
    </row>
    <row r="19" spans="1:9" s="10" customFormat="1">
      <c r="A19" s="2"/>
      <c r="C19" s="30"/>
      <c r="D19" s="31"/>
      <c r="E19" s="32"/>
      <c r="F19" s="33"/>
      <c r="G19" s="34"/>
      <c r="H19" s="35"/>
      <c r="I19" s="24"/>
    </row>
    <row r="20" spans="1:9" s="10" customFormat="1">
      <c r="A20" s="2"/>
      <c r="C20" s="30"/>
      <c r="D20" s="31"/>
      <c r="E20" s="32"/>
      <c r="F20" s="33"/>
      <c r="G20" s="34"/>
      <c r="H20" s="35"/>
      <c r="I20" s="24"/>
    </row>
    <row r="21" spans="1:9" s="10" customFormat="1">
      <c r="A21" s="2"/>
      <c r="C21" s="30"/>
      <c r="D21" s="31"/>
      <c r="E21" s="32"/>
      <c r="F21" s="33"/>
      <c r="G21" s="34"/>
      <c r="H21" s="35"/>
      <c r="I21" s="24"/>
    </row>
    <row r="22" spans="1:9" s="10" customFormat="1">
      <c r="A22" s="2"/>
      <c r="C22" s="30"/>
      <c r="D22" s="31"/>
      <c r="E22" s="32"/>
      <c r="F22" s="33"/>
      <c r="G22" s="34"/>
      <c r="H22" s="35"/>
      <c r="I22" s="24"/>
    </row>
    <row r="23" spans="1:9" s="10" customFormat="1">
      <c r="A23" s="2"/>
      <c r="C23" s="30"/>
      <c r="D23" s="31"/>
      <c r="E23" s="32"/>
      <c r="F23" s="33"/>
      <c r="G23" s="34"/>
      <c r="H23" s="35"/>
      <c r="I23" s="24"/>
    </row>
    <row r="24" spans="1:9" s="10" customFormat="1">
      <c r="A24" s="2"/>
      <c r="C24" s="30"/>
      <c r="D24" s="31"/>
      <c r="E24" s="32"/>
      <c r="F24" s="33"/>
      <c r="G24" s="34"/>
      <c r="H24" s="35"/>
      <c r="I24" s="24"/>
    </row>
    <row r="25" spans="1:9" s="10" customFormat="1">
      <c r="A25" s="2"/>
      <c r="C25" s="30"/>
      <c r="D25" s="31"/>
      <c r="E25" s="32"/>
      <c r="F25" s="33"/>
      <c r="G25" s="34"/>
      <c r="H25" s="35"/>
      <c r="I25" s="24"/>
    </row>
    <row r="26" spans="1:9" s="10" customFormat="1" ht="15" thickBot="1">
      <c r="A26" s="2"/>
      <c r="C26" s="52"/>
      <c r="D26" s="53"/>
      <c r="E26" s="54"/>
      <c r="F26" s="55"/>
      <c r="G26" s="56"/>
      <c r="H26" s="57"/>
      <c r="I26" s="24"/>
    </row>
    <row r="27" spans="1:9" s="10" customFormat="1" ht="15" thickTop="1">
      <c r="A27" s="2"/>
      <c r="C27" s="513" t="str">
        <f>"CUMULATIVE TOTAL FOR ( "&amp;$D$11&amp;")"</f>
        <v>CUMULATIVE TOTAL FOR ( EXCAVATION AND BACK FILLING )</v>
      </c>
      <c r="D27" s="513"/>
      <c r="E27" s="513"/>
      <c r="F27" s="513"/>
      <c r="G27" s="513"/>
      <c r="H27" s="113"/>
    </row>
    <row r="28" spans="1:9" s="10" customFormat="1">
      <c r="A28" s="2"/>
      <c r="C28" s="507" t="s">
        <v>462</v>
      </c>
      <c r="D28" s="508"/>
      <c r="E28" s="508"/>
      <c r="F28" s="508"/>
      <c r="G28" s="509"/>
      <c r="H28" s="115"/>
    </row>
    <row r="29" spans="1:9" s="10" customFormat="1" ht="15" thickBot="1">
      <c r="A29" s="2"/>
      <c r="C29" s="510" t="s">
        <v>461</v>
      </c>
      <c r="D29" s="511"/>
      <c r="E29" s="511"/>
      <c r="F29" s="511"/>
      <c r="G29" s="512"/>
      <c r="H29" s="116"/>
    </row>
    <row r="30" spans="1:9" s="10" customFormat="1" ht="15" thickTop="1">
      <c r="A30" s="2"/>
      <c r="C30" s="513" t="s">
        <v>8</v>
      </c>
      <c r="D30" s="513"/>
      <c r="E30" s="513"/>
      <c r="F30" s="513"/>
      <c r="G30" s="513"/>
      <c r="H30" s="117"/>
    </row>
    <row r="31" spans="1:9" s="10" customFormat="1">
      <c r="A31" s="2"/>
      <c r="C31" s="72"/>
      <c r="D31" s="36"/>
      <c r="E31" s="68"/>
      <c r="F31" s="68"/>
      <c r="G31" s="89"/>
      <c r="H31" s="37"/>
    </row>
    <row r="32" spans="1:9" s="10" customFormat="1" ht="15" thickBot="1">
      <c r="A32" s="2"/>
      <c r="C32" s="514" t="s">
        <v>463</v>
      </c>
      <c r="D32" s="515"/>
      <c r="E32" s="515"/>
      <c r="F32" s="515"/>
      <c r="G32" s="515"/>
      <c r="H32" s="516"/>
    </row>
    <row r="33" spans="1:8" s="10" customFormat="1" ht="15" thickTop="1">
      <c r="A33" s="2"/>
      <c r="C33" s="498"/>
      <c r="D33" s="499"/>
      <c r="E33" s="499"/>
      <c r="F33" s="499"/>
      <c r="G33" s="499"/>
      <c r="H33" s="500"/>
    </row>
    <row r="34" spans="1:8" s="10" customFormat="1">
      <c r="A34" s="2"/>
      <c r="C34" s="38"/>
      <c r="D34" s="39"/>
      <c r="E34" s="40"/>
      <c r="F34" s="41"/>
      <c r="G34" s="42"/>
      <c r="H34" s="43"/>
    </row>
    <row r="35" spans="1:8" s="10" customFormat="1">
      <c r="A35" s="2"/>
      <c r="C35" s="501" t="s">
        <v>828</v>
      </c>
      <c r="D35" s="502"/>
      <c r="E35" s="502"/>
      <c r="F35" s="502"/>
      <c r="G35" s="502"/>
      <c r="H35" s="502"/>
    </row>
    <row r="36" spans="1:8" s="10" customFormat="1">
      <c r="A36" s="2"/>
      <c r="C36" s="501" t="s">
        <v>482</v>
      </c>
      <c r="D36" s="502"/>
      <c r="E36" s="502"/>
      <c r="F36" s="502"/>
      <c r="G36" s="502"/>
      <c r="H36" s="502"/>
    </row>
    <row r="37" spans="1:8" s="10" customFormat="1">
      <c r="A37" s="2"/>
      <c r="C37" s="38"/>
      <c r="D37" s="39"/>
      <c r="E37" s="40"/>
      <c r="F37" s="41"/>
      <c r="G37" s="42"/>
      <c r="H37" s="43"/>
    </row>
    <row r="38" spans="1:8" s="10" customFormat="1" ht="15" thickBot="1">
      <c r="A38" s="2"/>
      <c r="C38" s="503" t="s">
        <v>465</v>
      </c>
      <c r="D38" s="503"/>
      <c r="E38" s="504" t="s">
        <v>464</v>
      </c>
      <c r="F38" s="504"/>
      <c r="G38" s="505" t="s">
        <v>466</v>
      </c>
      <c r="H38" s="505"/>
    </row>
    <row r="39" spans="1:8" s="10" customFormat="1" ht="15" thickTop="1">
      <c r="A39" s="2"/>
      <c r="C39" s="492"/>
      <c r="D39" s="492"/>
      <c r="E39" s="494"/>
      <c r="F39" s="494"/>
      <c r="G39" s="496"/>
      <c r="H39" s="496"/>
    </row>
    <row r="40" spans="1:8" s="10" customFormat="1">
      <c r="A40" s="2"/>
      <c r="C40" s="492"/>
      <c r="D40" s="492"/>
      <c r="E40" s="494"/>
      <c r="F40" s="494"/>
      <c r="G40" s="496"/>
      <c r="H40" s="496"/>
    </row>
    <row r="41" spans="1:8" s="10" customFormat="1">
      <c r="A41" s="2"/>
      <c r="C41" s="493"/>
      <c r="D41" s="493"/>
      <c r="E41" s="495"/>
      <c r="F41" s="495"/>
      <c r="G41" s="497"/>
      <c r="H41" s="497"/>
    </row>
    <row r="42" spans="1:8" s="10" customFormat="1">
      <c r="A42" s="2"/>
      <c r="C42" s="493"/>
      <c r="D42" s="493"/>
      <c r="E42" s="495"/>
      <c r="F42" s="495"/>
      <c r="G42" s="497"/>
      <c r="H42" s="497"/>
    </row>
    <row r="43" spans="1:8" s="10" customFormat="1">
      <c r="A43" s="2"/>
      <c r="C43" s="11"/>
      <c r="E43" s="40"/>
      <c r="F43" s="90"/>
      <c r="G43" s="91"/>
      <c r="H43" s="92"/>
    </row>
  </sheetData>
  <mergeCells count="23">
    <mergeCell ref="C7:H7"/>
    <mergeCell ref="C28:G28"/>
    <mergeCell ref="C29:G29"/>
    <mergeCell ref="C30:G30"/>
    <mergeCell ref="C32:H32"/>
    <mergeCell ref="C27:G27"/>
    <mergeCell ref="D8:D9"/>
    <mergeCell ref="E8:E9"/>
    <mergeCell ref="F8:F9"/>
    <mergeCell ref="C3:H3"/>
    <mergeCell ref="H4:H5"/>
    <mergeCell ref="C4:D4"/>
    <mergeCell ref="E4:G5"/>
    <mergeCell ref="C5:D5"/>
    <mergeCell ref="C39:D42"/>
    <mergeCell ref="E39:F42"/>
    <mergeCell ref="G39:H42"/>
    <mergeCell ref="C33:H33"/>
    <mergeCell ref="C35:H35"/>
    <mergeCell ref="C36:H36"/>
    <mergeCell ref="C38:D38"/>
    <mergeCell ref="E38:F38"/>
    <mergeCell ref="G38:H38"/>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FF00"/>
  </sheetPr>
  <dimension ref="A1:J37"/>
  <sheetViews>
    <sheetView view="pageBreakPreview" topLeftCell="A14" zoomScale="130" zoomScaleSheetLayoutView="130" workbookViewId="0">
      <selection activeCell="A18" sqref="A18:XFD18"/>
    </sheetView>
  </sheetViews>
  <sheetFormatPr defaultColWidth="9.08984375" defaultRowHeight="14.5"/>
  <cols>
    <col min="1" max="1" width="1.36328125" style="3" bestFit="1" customWidth="1"/>
    <col min="2" max="2" width="0.90625" style="12" customWidth="1"/>
    <col min="3" max="3" width="5.6328125" style="49" customWidth="1"/>
    <col min="4" max="4" width="45.6328125" style="50" customWidth="1"/>
    <col min="5" max="5" width="5.6328125" style="110" customWidth="1"/>
    <col min="6" max="6" width="6.6328125" style="111" customWidth="1"/>
    <col min="7" max="7" width="12.6328125" style="111" customWidth="1"/>
    <col min="8" max="8" width="12.6328125" style="112" customWidth="1"/>
    <col min="9" max="9" width="0.90625" style="51" customWidth="1"/>
    <col min="10" max="10" width="9.08984375" style="51"/>
    <col min="11" max="16384" width="9.08984375" style="12"/>
  </cols>
  <sheetData>
    <row r="1" spans="1:10" s="58" customFormat="1" ht="3.5">
      <c r="A1" s="58" t="s">
        <v>51</v>
      </c>
      <c r="B1" s="58" t="s">
        <v>51</v>
      </c>
      <c r="C1" s="59"/>
      <c r="D1" s="60"/>
      <c r="E1" s="73"/>
      <c r="F1" s="74"/>
      <c r="G1" s="75"/>
      <c r="H1" s="76"/>
      <c r="I1" s="58" t="s">
        <v>51</v>
      </c>
      <c r="J1" s="58" t="s">
        <v>51</v>
      </c>
    </row>
    <row r="2" spans="1:10" s="58" customFormat="1" ht="3.5">
      <c r="C2" s="61"/>
      <c r="E2" s="77"/>
      <c r="F2" s="78"/>
      <c r="G2" s="79"/>
      <c r="H2" s="80"/>
    </row>
    <row r="3" spans="1:10" s="10" customFormat="1" ht="15" thickBot="1">
      <c r="A3" s="2"/>
      <c r="C3" s="453" t="str">
        <f>"BILLS OF QUANTITIES FOR "&amp;COVER!C18</f>
        <v>BILLS OF QUANTITIES FOR ALMUHTASEB OXYGEN PLANT STATION</v>
      </c>
      <c r="D3" s="454"/>
      <c r="E3" s="454"/>
      <c r="F3" s="454"/>
      <c r="G3" s="454"/>
      <c r="H3" s="455"/>
    </row>
    <row r="4" spans="1:10" s="10" customFormat="1" ht="21.5" thickTop="1">
      <c r="A4" s="7"/>
      <c r="C4" s="458" t="s">
        <v>835</v>
      </c>
      <c r="D4" s="459"/>
      <c r="E4" s="460"/>
      <c r="F4" s="460"/>
      <c r="G4" s="460"/>
      <c r="H4" s="456"/>
    </row>
    <row r="5" spans="1:10" s="10" customFormat="1" ht="21">
      <c r="A5" s="7"/>
      <c r="C5" s="462" t="s">
        <v>61</v>
      </c>
      <c r="D5" s="463"/>
      <c r="E5" s="461"/>
      <c r="F5" s="461"/>
      <c r="G5" s="461"/>
      <c r="H5" s="457"/>
    </row>
    <row r="6" spans="1:10" s="58" customFormat="1" ht="3.5">
      <c r="C6" s="69"/>
      <c r="D6" s="67"/>
      <c r="E6" s="81"/>
      <c r="F6" s="81"/>
      <c r="G6" s="82"/>
      <c r="H6" s="82"/>
    </row>
    <row r="7" spans="1:10" s="10" customFormat="1">
      <c r="A7" s="2"/>
      <c r="C7" s="506" t="str">
        <f>D10&amp;" : "&amp;D11</f>
        <v>BILL NO. (02) : CONCRETE WORKS</v>
      </c>
      <c r="D7" s="506"/>
      <c r="E7" s="506"/>
      <c r="F7" s="506"/>
      <c r="G7" s="506"/>
      <c r="H7" s="506"/>
    </row>
    <row r="8" spans="1:10" s="10" customFormat="1">
      <c r="A8" s="2"/>
      <c r="C8" s="70" t="s">
        <v>4</v>
      </c>
      <c r="D8" s="517" t="s">
        <v>24</v>
      </c>
      <c r="E8" s="518" t="s">
        <v>1</v>
      </c>
      <c r="F8" s="519" t="s">
        <v>460</v>
      </c>
      <c r="G8" s="13" t="s">
        <v>2</v>
      </c>
      <c r="H8" s="13" t="s">
        <v>3</v>
      </c>
    </row>
    <row r="9" spans="1:10" s="10" customFormat="1">
      <c r="A9" s="2"/>
      <c r="C9" s="71" t="s">
        <v>5</v>
      </c>
      <c r="D9" s="517"/>
      <c r="E9" s="518"/>
      <c r="F9" s="519"/>
      <c r="G9" s="14" t="s">
        <v>754</v>
      </c>
      <c r="H9" s="14" t="s">
        <v>754</v>
      </c>
    </row>
    <row r="10" spans="1:10" s="10" customFormat="1">
      <c r="A10" s="2"/>
      <c r="C10" s="15"/>
      <c r="D10" s="16" t="s">
        <v>804</v>
      </c>
      <c r="E10" s="26"/>
      <c r="F10" s="27"/>
      <c r="G10" s="83"/>
      <c r="H10" s="84"/>
    </row>
    <row r="11" spans="1:10" s="10" customFormat="1" ht="15" thickBot="1">
      <c r="A11" s="2"/>
      <c r="C11" s="17"/>
      <c r="D11" s="18" t="s">
        <v>805</v>
      </c>
      <c r="E11" s="85"/>
      <c r="F11" s="86"/>
      <c r="G11" s="87"/>
      <c r="H11" s="88"/>
    </row>
    <row r="12" spans="1:10" s="10" customFormat="1" ht="15" thickTop="1">
      <c r="A12" s="2"/>
      <c r="C12" s="382">
        <v>2.0099999999999998</v>
      </c>
      <c r="D12" s="383" t="s">
        <v>870</v>
      </c>
      <c r="E12" s="384"/>
      <c r="F12" s="385"/>
      <c r="G12" s="386"/>
      <c r="H12" s="387"/>
      <c r="I12" s="24"/>
    </row>
    <row r="13" spans="1:10" s="10" customFormat="1" ht="26">
      <c r="A13" s="2"/>
      <c r="C13" s="388"/>
      <c r="D13" s="389" t="s">
        <v>877</v>
      </c>
      <c r="E13" s="390" t="s">
        <v>7</v>
      </c>
      <c r="F13" s="391">
        <v>65</v>
      </c>
      <c r="G13" s="392"/>
      <c r="H13" s="393"/>
      <c r="I13" s="24"/>
    </row>
    <row r="14" spans="1:10" s="10" customFormat="1" ht="26">
      <c r="A14" s="2"/>
      <c r="C14" s="15">
        <v>2.02</v>
      </c>
      <c r="D14" s="25" t="s">
        <v>871</v>
      </c>
      <c r="E14" s="26"/>
      <c r="F14" s="27"/>
      <c r="G14" s="28"/>
      <c r="H14" s="29"/>
      <c r="I14" s="24"/>
    </row>
    <row r="15" spans="1:10" s="10" customFormat="1">
      <c r="A15" s="2"/>
      <c r="C15" s="388"/>
      <c r="D15" s="389" t="s">
        <v>875</v>
      </c>
      <c r="E15" s="390" t="s">
        <v>801</v>
      </c>
      <c r="F15" s="391">
        <v>23</v>
      </c>
      <c r="G15" s="392"/>
      <c r="H15" s="393"/>
      <c r="I15" s="24"/>
    </row>
    <row r="16" spans="1:10" s="10" customFormat="1">
      <c r="A16" s="2"/>
      <c r="C16" s="15">
        <v>2.0299999999999998</v>
      </c>
      <c r="D16" s="394" t="s">
        <v>874</v>
      </c>
      <c r="E16" s="26"/>
      <c r="F16" s="27"/>
      <c r="G16" s="28"/>
      <c r="H16" s="29"/>
      <c r="I16" s="24"/>
    </row>
    <row r="17" spans="1:9" s="10" customFormat="1" ht="65">
      <c r="A17" s="2"/>
      <c r="C17" s="388"/>
      <c r="D17" s="395" t="s">
        <v>876</v>
      </c>
      <c r="E17" s="390" t="s">
        <v>7</v>
      </c>
      <c r="F17" s="391">
        <v>3</v>
      </c>
      <c r="G17" s="392"/>
      <c r="H17" s="393"/>
      <c r="I17" s="24"/>
    </row>
    <row r="18" spans="1:9" s="10" customFormat="1">
      <c r="A18" s="2"/>
      <c r="C18" s="422"/>
      <c r="D18" s="423" t="s">
        <v>908</v>
      </c>
      <c r="E18" s="424"/>
      <c r="F18" s="425"/>
      <c r="G18" s="392"/>
      <c r="H18" s="393"/>
      <c r="I18" s="24"/>
    </row>
    <row r="19" spans="1:9" s="10" customFormat="1" ht="130">
      <c r="A19" s="2"/>
      <c r="C19" s="426">
        <v>2.04</v>
      </c>
      <c r="D19" s="427" t="s">
        <v>909</v>
      </c>
      <c r="E19" s="428" t="s">
        <v>901</v>
      </c>
      <c r="F19" s="429">
        <v>1</v>
      </c>
      <c r="G19" s="22"/>
      <c r="H19" s="393"/>
      <c r="I19" s="24"/>
    </row>
    <row r="20" spans="1:9" s="10" customFormat="1" ht="15" thickBot="1">
      <c r="A20" s="2"/>
      <c r="C20" s="52"/>
      <c r="D20" s="53"/>
      <c r="E20" s="54"/>
      <c r="F20" s="55"/>
      <c r="G20" s="56"/>
      <c r="H20" s="57"/>
      <c r="I20" s="24"/>
    </row>
    <row r="21" spans="1:9" s="10" customFormat="1" ht="15.75" customHeight="1" thickTop="1">
      <c r="A21" s="2"/>
      <c r="C21" s="513" t="str">
        <f>"CUMULATIVE TOTAL FOR ( "&amp;$D$11&amp;" )"</f>
        <v>CUMULATIVE TOTAL FOR ( CONCRETE WORKS )</v>
      </c>
      <c r="D21" s="513"/>
      <c r="E21" s="513"/>
      <c r="F21" s="513"/>
      <c r="G21" s="513"/>
      <c r="H21" s="113"/>
    </row>
    <row r="22" spans="1:9" s="10" customFormat="1" ht="15" customHeight="1">
      <c r="A22" s="2"/>
      <c r="C22" s="507" t="s">
        <v>462</v>
      </c>
      <c r="D22" s="508"/>
      <c r="E22" s="508"/>
      <c r="F22" s="508"/>
      <c r="G22" s="509"/>
      <c r="H22" s="115"/>
    </row>
    <row r="23" spans="1:9" s="10" customFormat="1" ht="15.75" customHeight="1" thickBot="1">
      <c r="A23" s="2"/>
      <c r="C23" s="510" t="s">
        <v>461</v>
      </c>
      <c r="D23" s="511"/>
      <c r="E23" s="511"/>
      <c r="F23" s="511"/>
      <c r="G23" s="512"/>
      <c r="H23" s="116"/>
    </row>
    <row r="24" spans="1:9" s="10" customFormat="1" ht="15.75" customHeight="1" thickTop="1">
      <c r="A24" s="2"/>
      <c r="C24" s="513" t="s">
        <v>8</v>
      </c>
      <c r="D24" s="513"/>
      <c r="E24" s="513"/>
      <c r="F24" s="513"/>
      <c r="G24" s="513"/>
      <c r="H24" s="117"/>
    </row>
    <row r="25" spans="1:9" s="10" customFormat="1">
      <c r="A25" s="2"/>
      <c r="C25" s="72"/>
      <c r="D25" s="36"/>
      <c r="E25" s="68"/>
      <c r="F25" s="68"/>
      <c r="G25" s="89"/>
      <c r="H25" s="37"/>
    </row>
    <row r="26" spans="1:9" s="10" customFormat="1" ht="15" thickBot="1">
      <c r="A26" s="2"/>
      <c r="C26" s="514" t="s">
        <v>463</v>
      </c>
      <c r="D26" s="515"/>
      <c r="E26" s="515"/>
      <c r="F26" s="515"/>
      <c r="G26" s="515"/>
      <c r="H26" s="516"/>
    </row>
    <row r="27" spans="1:9" s="10" customFormat="1" ht="15" thickTop="1">
      <c r="A27" s="2"/>
      <c r="C27" s="498"/>
      <c r="D27" s="499"/>
      <c r="E27" s="499"/>
      <c r="F27" s="499"/>
      <c r="G27" s="499"/>
      <c r="H27" s="500"/>
    </row>
    <row r="28" spans="1:9" s="10" customFormat="1">
      <c r="A28" s="2"/>
      <c r="C28" s="38"/>
      <c r="D28" s="39"/>
      <c r="E28" s="40"/>
      <c r="F28" s="41"/>
      <c r="G28" s="42"/>
      <c r="H28" s="43"/>
    </row>
    <row r="29" spans="1:9" s="10" customFormat="1">
      <c r="A29" s="2"/>
      <c r="C29" s="501" t="s">
        <v>828</v>
      </c>
      <c r="D29" s="502"/>
      <c r="E29" s="502"/>
      <c r="F29" s="502"/>
      <c r="G29" s="502"/>
      <c r="H29" s="502"/>
    </row>
    <row r="30" spans="1:9" s="10" customFormat="1">
      <c r="A30" s="2"/>
      <c r="C30" s="501" t="s">
        <v>482</v>
      </c>
      <c r="D30" s="502"/>
      <c r="E30" s="502"/>
      <c r="F30" s="502"/>
      <c r="G30" s="502"/>
      <c r="H30" s="502"/>
    </row>
    <row r="31" spans="1:9" s="10" customFormat="1">
      <c r="A31" s="2"/>
      <c r="C31" s="38"/>
      <c r="D31" s="39"/>
      <c r="E31" s="40"/>
      <c r="F31" s="41"/>
      <c r="G31" s="42"/>
      <c r="H31" s="43"/>
    </row>
    <row r="32" spans="1:9" s="10" customFormat="1" ht="15" thickBot="1">
      <c r="A32" s="2"/>
      <c r="C32" s="503" t="s">
        <v>465</v>
      </c>
      <c r="D32" s="503"/>
      <c r="E32" s="504" t="s">
        <v>464</v>
      </c>
      <c r="F32" s="504"/>
      <c r="G32" s="505" t="s">
        <v>466</v>
      </c>
      <c r="H32" s="505"/>
    </row>
    <row r="33" spans="1:8" s="10" customFormat="1" ht="15" thickTop="1">
      <c r="A33" s="2"/>
      <c r="C33" s="492"/>
      <c r="D33" s="492"/>
      <c r="E33" s="494"/>
      <c r="F33" s="494"/>
      <c r="G33" s="496"/>
      <c r="H33" s="496"/>
    </row>
    <row r="34" spans="1:8" s="10" customFormat="1">
      <c r="A34" s="2"/>
      <c r="C34" s="492"/>
      <c r="D34" s="492"/>
      <c r="E34" s="494"/>
      <c r="F34" s="494"/>
      <c r="G34" s="496"/>
      <c r="H34" s="496"/>
    </row>
    <row r="35" spans="1:8" s="10" customFormat="1">
      <c r="A35" s="2"/>
      <c r="C35" s="493"/>
      <c r="D35" s="493"/>
      <c r="E35" s="495"/>
      <c r="F35" s="495"/>
      <c r="G35" s="497"/>
      <c r="H35" s="497"/>
    </row>
    <row r="36" spans="1:8" s="10" customFormat="1">
      <c r="A36" s="2"/>
      <c r="C36" s="493"/>
      <c r="D36" s="493"/>
      <c r="E36" s="495"/>
      <c r="F36" s="495"/>
      <c r="G36" s="497"/>
      <c r="H36" s="497"/>
    </row>
    <row r="37" spans="1:8" s="10" customFormat="1">
      <c r="A37" s="2"/>
      <c r="C37" s="11"/>
      <c r="E37" s="40"/>
      <c r="F37" s="90"/>
      <c r="G37" s="91"/>
      <c r="H37" s="92"/>
    </row>
  </sheetData>
  <mergeCells count="23">
    <mergeCell ref="C7:H7"/>
    <mergeCell ref="D8:D9"/>
    <mergeCell ref="C26:H26"/>
    <mergeCell ref="C27:H27"/>
    <mergeCell ref="C29:H29"/>
    <mergeCell ref="C23:G23"/>
    <mergeCell ref="C24:G24"/>
    <mergeCell ref="C3:H3"/>
    <mergeCell ref="H4:H5"/>
    <mergeCell ref="C4:D4"/>
    <mergeCell ref="E4:G5"/>
    <mergeCell ref="C5:D5"/>
    <mergeCell ref="G32:H32"/>
    <mergeCell ref="C33:D36"/>
    <mergeCell ref="E33:F36"/>
    <mergeCell ref="G33:H36"/>
    <mergeCell ref="E8:E9"/>
    <mergeCell ref="F8:F9"/>
    <mergeCell ref="C21:G21"/>
    <mergeCell ref="C22:G22"/>
    <mergeCell ref="C30:H30"/>
    <mergeCell ref="C32:D32"/>
    <mergeCell ref="E32:F32"/>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3300"/>
  </sheetPr>
  <dimension ref="A1:J76"/>
  <sheetViews>
    <sheetView view="pageBreakPreview" topLeftCell="A60" zoomScaleSheetLayoutView="100" workbookViewId="0">
      <selection activeCell="P26" sqref="P26"/>
    </sheetView>
  </sheetViews>
  <sheetFormatPr defaultColWidth="9.08984375" defaultRowHeight="14.5"/>
  <cols>
    <col min="1" max="1" width="1" style="3" bestFit="1" customWidth="1"/>
    <col min="2" max="2" width="0.90625" style="12" customWidth="1"/>
    <col min="3" max="3" width="5.6328125" style="49" customWidth="1"/>
    <col min="4" max="4" width="45.6328125" style="50" customWidth="1"/>
    <col min="5" max="5" width="5.6328125" style="110" customWidth="1"/>
    <col min="6" max="6" width="6.6328125" style="111" customWidth="1"/>
    <col min="7" max="7" width="12.6328125" style="159" customWidth="1"/>
    <col min="8" max="8" width="12.6328125" style="160" customWidth="1"/>
    <col min="9" max="9" width="0.90625" style="12" customWidth="1"/>
    <col min="10" max="10" width="1" style="12" bestFit="1" customWidth="1"/>
    <col min="11" max="16384" width="9.08984375" style="12"/>
  </cols>
  <sheetData>
    <row r="1" spans="1:10" s="62" customFormat="1" ht="3.5">
      <c r="C1" s="64"/>
      <c r="D1" s="65"/>
      <c r="E1" s="100"/>
      <c r="F1" s="101"/>
      <c r="G1" s="108"/>
      <c r="H1" s="109"/>
      <c r="I1" s="62" t="s">
        <v>51</v>
      </c>
    </row>
    <row r="2" spans="1:10" s="62" customFormat="1" ht="3.5">
      <c r="A2" s="62" t="s">
        <v>51</v>
      </c>
      <c r="B2" s="62" t="s">
        <v>51</v>
      </c>
      <c r="C2" s="63"/>
      <c r="E2" s="96"/>
      <c r="F2" s="97"/>
      <c r="G2" s="98"/>
      <c r="H2" s="99"/>
      <c r="J2" s="62" t="s">
        <v>51</v>
      </c>
    </row>
    <row r="3" spans="1:10" ht="15" thickBot="1">
      <c r="C3" s="453" t="str">
        <f>"BILLS OF QUANTITIES FOR "&amp;COVER!C18</f>
        <v>BILLS OF QUANTITIES FOR ALMUHTASEB OXYGEN PLANT STATION</v>
      </c>
      <c r="D3" s="454"/>
      <c r="E3" s="454"/>
      <c r="F3" s="454"/>
      <c r="G3" s="454"/>
      <c r="H3" s="455"/>
    </row>
    <row r="4" spans="1:10" ht="21.5" thickTop="1">
      <c r="A4" s="7"/>
      <c r="C4" s="458" t="s">
        <v>835</v>
      </c>
      <c r="D4" s="459"/>
      <c r="E4" s="460"/>
      <c r="F4" s="460"/>
      <c r="G4" s="460"/>
      <c r="H4" s="456"/>
    </row>
    <row r="5" spans="1:10" ht="21">
      <c r="A5" s="7"/>
      <c r="C5" s="462" t="s">
        <v>61</v>
      </c>
      <c r="D5" s="463"/>
      <c r="E5" s="461"/>
      <c r="F5" s="461"/>
      <c r="G5" s="461"/>
      <c r="H5" s="457"/>
    </row>
    <row r="6" spans="1:10" s="62" customFormat="1" ht="3.5">
      <c r="C6" s="225"/>
      <c r="D6" s="226"/>
      <c r="E6" s="96"/>
      <c r="F6" s="97"/>
      <c r="G6" s="227"/>
      <c r="H6" s="228"/>
    </row>
    <row r="7" spans="1:10">
      <c r="C7" s="506" t="str">
        <f>D10&amp;" : "&amp;D11</f>
        <v>BILL NO. (08) : STEEL AND ALUMINUM WORKS</v>
      </c>
      <c r="D7" s="506"/>
      <c r="E7" s="506"/>
      <c r="F7" s="506"/>
      <c r="G7" s="506"/>
      <c r="H7" s="506"/>
    </row>
    <row r="8" spans="1:10">
      <c r="C8" s="119" t="s">
        <v>4</v>
      </c>
      <c r="D8" s="520" t="s">
        <v>24</v>
      </c>
      <c r="E8" s="521" t="s">
        <v>1</v>
      </c>
      <c r="F8" s="522" t="s">
        <v>460</v>
      </c>
      <c r="G8" s="120" t="s">
        <v>2</v>
      </c>
      <c r="H8" s="120" t="s">
        <v>3</v>
      </c>
    </row>
    <row r="9" spans="1:10">
      <c r="C9" s="121" t="s">
        <v>5</v>
      </c>
      <c r="D9" s="520"/>
      <c r="E9" s="521"/>
      <c r="F9" s="522"/>
      <c r="G9" s="14" t="s">
        <v>754</v>
      </c>
      <c r="H9" s="14" t="s">
        <v>754</v>
      </c>
    </row>
    <row r="10" spans="1:10">
      <c r="C10" s="122"/>
      <c r="D10" s="123" t="s">
        <v>489</v>
      </c>
      <c r="E10" s="124"/>
      <c r="F10" s="125"/>
      <c r="G10" s="126"/>
      <c r="H10" s="127"/>
    </row>
    <row r="11" spans="1:10" ht="15" thickBot="1">
      <c r="C11" s="128"/>
      <c r="D11" s="118" t="s">
        <v>490</v>
      </c>
      <c r="E11" s="129"/>
      <c r="F11" s="130"/>
      <c r="G11" s="131"/>
      <c r="H11" s="132"/>
    </row>
    <row r="12" spans="1:10" s="3" customFormat="1" ht="78.5" thickTop="1">
      <c r="C12" s="398">
        <v>8.01</v>
      </c>
      <c r="D12" s="399" t="s">
        <v>878</v>
      </c>
      <c r="E12" s="400"/>
      <c r="F12" s="401"/>
      <c r="G12" s="402"/>
      <c r="H12" s="403"/>
    </row>
    <row r="13" spans="1:10" s="3" customFormat="1">
      <c r="C13" s="164"/>
      <c r="D13" s="406" t="s">
        <v>897</v>
      </c>
      <c r="E13" s="140"/>
      <c r="F13" s="141"/>
      <c r="G13" s="166"/>
      <c r="H13" s="167"/>
    </row>
    <row r="14" spans="1:10" s="3" customFormat="1" ht="39">
      <c r="C14" s="164"/>
      <c r="D14" s="430" t="s">
        <v>910</v>
      </c>
      <c r="E14" s="140"/>
      <c r="F14" s="141"/>
      <c r="G14" s="166"/>
      <c r="H14" s="167"/>
    </row>
    <row r="15" spans="1:10" s="3" customFormat="1">
      <c r="C15" s="164"/>
      <c r="D15" s="409" t="s">
        <v>879</v>
      </c>
      <c r="E15" s="140"/>
      <c r="F15" s="141"/>
      <c r="G15" s="166"/>
      <c r="H15" s="167"/>
    </row>
    <row r="16" spans="1:10" s="3" customFormat="1" ht="48">
      <c r="C16" s="404" t="s">
        <v>880</v>
      </c>
      <c r="D16" s="410" t="s">
        <v>890</v>
      </c>
      <c r="E16" s="140"/>
      <c r="F16" s="141"/>
      <c r="G16" s="166"/>
      <c r="H16" s="167"/>
    </row>
    <row r="17" spans="2:10" s="3" customFormat="1" ht="36">
      <c r="C17" s="404" t="s">
        <v>882</v>
      </c>
      <c r="D17" s="412" t="s">
        <v>891</v>
      </c>
      <c r="E17" s="140"/>
      <c r="F17" s="141"/>
      <c r="G17" s="166"/>
      <c r="H17" s="167"/>
    </row>
    <row r="18" spans="2:10" s="3" customFormat="1" ht="48">
      <c r="C18" s="404" t="s">
        <v>883</v>
      </c>
      <c r="D18" s="412" t="s">
        <v>892</v>
      </c>
      <c r="E18" s="140"/>
      <c r="F18" s="141"/>
      <c r="G18" s="166"/>
      <c r="H18" s="167"/>
    </row>
    <row r="19" spans="2:10" s="3" customFormat="1" ht="36">
      <c r="C19" s="404" t="s">
        <v>885</v>
      </c>
      <c r="D19" s="412" t="s">
        <v>893</v>
      </c>
      <c r="E19" s="140"/>
      <c r="F19" s="141"/>
      <c r="G19" s="166"/>
      <c r="H19" s="167"/>
    </row>
    <row r="20" spans="2:10" s="3" customFormat="1" ht="36">
      <c r="C20" s="404" t="s">
        <v>884</v>
      </c>
      <c r="D20" s="412" t="s">
        <v>894</v>
      </c>
      <c r="E20" s="140"/>
      <c r="F20" s="141"/>
      <c r="G20" s="166"/>
      <c r="H20" s="167"/>
    </row>
    <row r="21" spans="2:10" s="3" customFormat="1" ht="48">
      <c r="C21" s="404" t="s">
        <v>886</v>
      </c>
      <c r="D21" s="431" t="s">
        <v>911</v>
      </c>
      <c r="E21" s="140"/>
      <c r="F21" s="141"/>
      <c r="G21" s="166"/>
      <c r="H21" s="167"/>
    </row>
    <row r="22" spans="2:10" s="3" customFormat="1" ht="48">
      <c r="C22" s="404" t="s">
        <v>887</v>
      </c>
      <c r="D22" s="412" t="s">
        <v>895</v>
      </c>
      <c r="E22" s="140"/>
      <c r="F22" s="141"/>
      <c r="G22" s="166"/>
      <c r="H22" s="167"/>
    </row>
    <row r="23" spans="2:10" s="3" customFormat="1" ht="72">
      <c r="C23" s="404" t="s">
        <v>881</v>
      </c>
      <c r="D23" s="412" t="s">
        <v>896</v>
      </c>
      <c r="E23" s="140"/>
      <c r="F23" s="141"/>
      <c r="G23" s="166"/>
      <c r="H23" s="167"/>
    </row>
    <row r="24" spans="2:10" s="3" customFormat="1" ht="24.5" thickBot="1">
      <c r="C24" s="405" t="s">
        <v>881</v>
      </c>
      <c r="D24" s="411" t="s">
        <v>888</v>
      </c>
      <c r="E24" s="142" t="s">
        <v>7</v>
      </c>
      <c r="F24" s="143">
        <v>66</v>
      </c>
      <c r="G24" s="138"/>
      <c r="H24" s="139"/>
    </row>
    <row r="25" spans="2:10" ht="15" thickTop="1">
      <c r="C25" s="513" t="s">
        <v>9</v>
      </c>
      <c r="D25" s="513" t="s">
        <v>9</v>
      </c>
      <c r="E25" s="513"/>
      <c r="F25" s="513"/>
      <c r="G25" s="513"/>
      <c r="H25" s="235"/>
      <c r="I25" s="51"/>
      <c r="J25" s="114"/>
    </row>
    <row r="26" spans="2:10">
      <c r="C26" s="540" t="s">
        <v>481</v>
      </c>
      <c r="D26" s="540" t="s">
        <v>10</v>
      </c>
      <c r="E26" s="540"/>
      <c r="F26" s="540"/>
      <c r="G26" s="540"/>
      <c r="H26" s="236"/>
      <c r="I26" s="51"/>
      <c r="J26" s="51"/>
    </row>
    <row r="27" spans="2:10" ht="78">
      <c r="C27" s="164">
        <v>8.02</v>
      </c>
      <c r="D27" s="165" t="s">
        <v>899</v>
      </c>
      <c r="E27" s="133"/>
      <c r="F27" s="134"/>
      <c r="G27" s="396"/>
      <c r="H27" s="397"/>
    </row>
    <row r="28" spans="2:10" ht="117">
      <c r="C28" s="169"/>
      <c r="D28" s="170" t="s">
        <v>900</v>
      </c>
      <c r="E28" s="142" t="s">
        <v>7</v>
      </c>
      <c r="F28" s="143">
        <f>25*2</f>
        <v>50</v>
      </c>
      <c r="G28" s="138"/>
      <c r="H28" s="139"/>
    </row>
    <row r="29" spans="2:10" ht="130">
      <c r="C29" s="144">
        <v>8.0299999999999994</v>
      </c>
      <c r="D29" s="145" t="s">
        <v>905</v>
      </c>
      <c r="E29" s="420" t="s">
        <v>6</v>
      </c>
      <c r="F29" s="421">
        <v>1</v>
      </c>
      <c r="G29" s="417"/>
      <c r="H29" s="418"/>
      <c r="I29" s="1"/>
      <c r="J29" s="1"/>
    </row>
    <row r="30" spans="2:10" s="194" customFormat="1" ht="13">
      <c r="B30" s="190"/>
      <c r="C30" s="164"/>
      <c r="D30" s="172"/>
      <c r="E30" s="133"/>
      <c r="F30" s="134"/>
      <c r="G30" s="216"/>
      <c r="H30" s="217"/>
      <c r="I30" s="190"/>
    </row>
    <row r="31" spans="2:10" s="194" customFormat="1" ht="13">
      <c r="B31" s="190"/>
      <c r="C31" s="164"/>
      <c r="D31" s="172"/>
      <c r="E31" s="133"/>
      <c r="F31" s="134"/>
      <c r="G31" s="216"/>
      <c r="H31" s="217"/>
      <c r="I31" s="190"/>
    </row>
    <row r="32" spans="2:10" s="194" customFormat="1" ht="13">
      <c r="B32" s="190"/>
      <c r="C32" s="164"/>
      <c r="D32" s="172"/>
      <c r="E32" s="133"/>
      <c r="F32" s="134"/>
      <c r="G32" s="216"/>
      <c r="H32" s="217"/>
      <c r="I32" s="190"/>
    </row>
    <row r="33" spans="2:10" s="194" customFormat="1" ht="13">
      <c r="B33" s="190"/>
      <c r="C33" s="164"/>
      <c r="D33" s="172"/>
      <c r="E33" s="133"/>
      <c r="F33" s="134"/>
      <c r="G33" s="216"/>
      <c r="H33" s="217"/>
      <c r="I33" s="190"/>
    </row>
    <row r="34" spans="2:10" s="194" customFormat="1" ht="13">
      <c r="B34" s="190"/>
      <c r="C34" s="164"/>
      <c r="D34" s="172"/>
      <c r="E34" s="133"/>
      <c r="F34" s="134"/>
      <c r="G34" s="216"/>
      <c r="H34" s="217"/>
      <c r="I34" s="190"/>
    </row>
    <row r="35" spans="2:10" s="194" customFormat="1" ht="13">
      <c r="B35" s="190"/>
      <c r="C35" s="164"/>
      <c r="D35" s="172"/>
      <c r="E35" s="133"/>
      <c r="F35" s="134"/>
      <c r="G35" s="216"/>
      <c r="H35" s="217"/>
      <c r="I35" s="190"/>
    </row>
    <row r="36" spans="2:10" s="194" customFormat="1" ht="13">
      <c r="B36" s="190"/>
      <c r="C36" s="164"/>
      <c r="D36" s="172"/>
      <c r="E36" s="133"/>
      <c r="F36" s="134"/>
      <c r="G36" s="216"/>
      <c r="H36" s="217"/>
      <c r="I36" s="190"/>
    </row>
    <row r="37" spans="2:10" s="194" customFormat="1" ht="13">
      <c r="B37" s="190"/>
      <c r="C37" s="164"/>
      <c r="D37" s="172"/>
      <c r="E37" s="133"/>
      <c r="F37" s="134"/>
      <c r="G37" s="216"/>
      <c r="H37" s="217"/>
      <c r="I37" s="190"/>
    </row>
    <row r="38" spans="2:10" s="194" customFormat="1" ht="13">
      <c r="B38" s="190"/>
      <c r="C38" s="164"/>
      <c r="D38" s="172"/>
      <c r="E38" s="133"/>
      <c r="F38" s="134"/>
      <c r="G38" s="216"/>
      <c r="H38" s="217"/>
      <c r="I38" s="190"/>
    </row>
    <row r="39" spans="2:10" s="194" customFormat="1" ht="13">
      <c r="B39" s="190"/>
      <c r="C39" s="164"/>
      <c r="D39" s="172"/>
      <c r="E39" s="133"/>
      <c r="F39" s="134"/>
      <c r="G39" s="216"/>
      <c r="H39" s="217"/>
      <c r="I39" s="190"/>
    </row>
    <row r="40" spans="2:10" s="194" customFormat="1" ht="13">
      <c r="B40" s="190"/>
      <c r="C40" s="164"/>
      <c r="D40" s="172"/>
      <c r="E40" s="133"/>
      <c r="F40" s="134"/>
      <c r="G40" s="216"/>
      <c r="H40" s="217"/>
      <c r="I40" s="190"/>
    </row>
    <row r="41" spans="2:10" s="194" customFormat="1" ht="13">
      <c r="B41" s="190"/>
      <c r="C41" s="164"/>
      <c r="D41" s="172"/>
      <c r="E41" s="133"/>
      <c r="F41" s="134"/>
      <c r="G41" s="216"/>
      <c r="H41" s="217"/>
      <c r="I41" s="190"/>
    </row>
    <row r="42" spans="2:10" s="194" customFormat="1" ht="13">
      <c r="B42" s="190"/>
      <c r="C42" s="164"/>
      <c r="D42" s="172"/>
      <c r="E42" s="133"/>
      <c r="F42" s="134"/>
      <c r="G42" s="216"/>
      <c r="H42" s="217"/>
      <c r="I42" s="190"/>
    </row>
    <row r="43" spans="2:10" s="194" customFormat="1" ht="13">
      <c r="B43" s="190"/>
      <c r="C43" s="164"/>
      <c r="D43" s="172"/>
      <c r="E43" s="133"/>
      <c r="F43" s="134"/>
      <c r="G43" s="216"/>
      <c r="H43" s="217"/>
      <c r="I43" s="190"/>
    </row>
    <row r="44" spans="2:10" s="194" customFormat="1" ht="13.5" thickBot="1">
      <c r="B44" s="190"/>
      <c r="C44" s="164"/>
      <c r="D44" s="172"/>
      <c r="E44" s="133"/>
      <c r="F44" s="134"/>
      <c r="G44" s="216"/>
      <c r="H44" s="217"/>
      <c r="I44" s="190"/>
    </row>
    <row r="45" spans="2:10" ht="15" thickTop="1">
      <c r="C45" s="513" t="s">
        <v>9</v>
      </c>
      <c r="D45" s="513" t="s">
        <v>9</v>
      </c>
      <c r="E45" s="513"/>
      <c r="F45" s="513"/>
      <c r="G45" s="513"/>
      <c r="H45" s="235"/>
      <c r="I45" s="51"/>
      <c r="J45" s="114"/>
    </row>
    <row r="46" spans="2:10">
      <c r="C46" s="540" t="s">
        <v>481</v>
      </c>
      <c r="D46" s="540" t="s">
        <v>10</v>
      </c>
      <c r="E46" s="540"/>
      <c r="F46" s="540"/>
      <c r="G46" s="540"/>
      <c r="H46" s="236"/>
      <c r="I46" s="51"/>
      <c r="J46" s="51"/>
    </row>
    <row r="47" spans="2:10" ht="78">
      <c r="C47" s="164">
        <v>8.0399999999999991</v>
      </c>
      <c r="D47" s="172" t="s">
        <v>906</v>
      </c>
      <c r="E47" s="133"/>
      <c r="F47" s="134"/>
      <c r="G47" s="166"/>
      <c r="H47" s="167"/>
      <c r="I47" s="1"/>
      <c r="J47" s="1"/>
    </row>
    <row r="48" spans="2:10" ht="78">
      <c r="C48" s="169"/>
      <c r="D48" s="170" t="s">
        <v>907</v>
      </c>
      <c r="E48" s="142" t="s">
        <v>6</v>
      </c>
      <c r="F48" s="143">
        <v>1</v>
      </c>
      <c r="G48" s="138"/>
      <c r="H48" s="139"/>
      <c r="I48" s="1"/>
      <c r="J48" s="1"/>
    </row>
    <row r="49" spans="3:10">
      <c r="C49" s="164"/>
      <c r="D49" s="165"/>
      <c r="E49" s="140"/>
      <c r="F49" s="141"/>
      <c r="G49" s="166"/>
      <c r="H49" s="167"/>
      <c r="I49" s="1"/>
      <c r="J49" s="1"/>
    </row>
    <row r="50" spans="3:10">
      <c r="C50" s="164"/>
      <c r="D50" s="165"/>
      <c r="E50" s="140"/>
      <c r="F50" s="141"/>
      <c r="G50" s="166"/>
      <c r="H50" s="167"/>
      <c r="I50" s="1"/>
      <c r="J50" s="1"/>
    </row>
    <row r="51" spans="3:10">
      <c r="C51" s="164"/>
      <c r="D51" s="165"/>
      <c r="E51" s="140"/>
      <c r="F51" s="141"/>
      <c r="G51" s="166"/>
      <c r="H51" s="167"/>
      <c r="I51" s="1"/>
      <c r="J51" s="1"/>
    </row>
    <row r="52" spans="3:10">
      <c r="C52" s="164"/>
      <c r="D52" s="165"/>
      <c r="E52" s="140"/>
      <c r="F52" s="141"/>
      <c r="G52" s="166"/>
      <c r="H52" s="167"/>
      <c r="I52" s="1"/>
      <c r="J52" s="1"/>
    </row>
    <row r="53" spans="3:10">
      <c r="C53" s="164"/>
      <c r="D53" s="165"/>
      <c r="E53" s="140"/>
      <c r="F53" s="141"/>
      <c r="G53" s="166"/>
      <c r="H53" s="167"/>
      <c r="I53" s="1"/>
      <c r="J53" s="1"/>
    </row>
    <row r="54" spans="3:10">
      <c r="C54" s="164"/>
      <c r="D54" s="165"/>
      <c r="E54" s="140"/>
      <c r="F54" s="141"/>
      <c r="G54" s="166"/>
      <c r="H54" s="167"/>
      <c r="I54" s="1"/>
      <c r="J54" s="1"/>
    </row>
    <row r="55" spans="3:10">
      <c r="C55" s="164"/>
      <c r="D55" s="165"/>
      <c r="E55" s="140"/>
      <c r="F55" s="141"/>
      <c r="G55" s="166"/>
      <c r="H55" s="167"/>
      <c r="I55" s="1"/>
      <c r="J55" s="1"/>
    </row>
    <row r="56" spans="3:10">
      <c r="C56" s="164"/>
      <c r="D56" s="165"/>
      <c r="E56" s="140"/>
      <c r="F56" s="141"/>
      <c r="G56" s="166"/>
      <c r="H56" s="167"/>
      <c r="I56" s="1"/>
      <c r="J56" s="1"/>
    </row>
    <row r="57" spans="3:10">
      <c r="C57" s="164"/>
      <c r="D57" s="165"/>
      <c r="E57" s="140"/>
      <c r="F57" s="141"/>
      <c r="G57" s="166"/>
      <c r="H57" s="167"/>
      <c r="I57" s="1"/>
      <c r="J57" s="1"/>
    </row>
    <row r="58" spans="3:10">
      <c r="C58" s="164"/>
      <c r="D58" s="165"/>
      <c r="E58" s="140"/>
      <c r="F58" s="141"/>
      <c r="G58" s="166"/>
      <c r="H58" s="167"/>
      <c r="I58" s="1"/>
      <c r="J58" s="1"/>
    </row>
    <row r="59" spans="3:10" ht="15" thickBot="1">
      <c r="C59" s="164"/>
      <c r="D59" s="165"/>
      <c r="E59" s="140"/>
      <c r="F59" s="141"/>
      <c r="G59" s="166"/>
      <c r="H59" s="167"/>
      <c r="I59" s="1"/>
      <c r="J59" s="1"/>
    </row>
    <row r="60" spans="3:10" ht="15" thickTop="1">
      <c r="C60" s="513" t="str">
        <f>"CUMULATIVE TOTAL FOR ( "&amp;$D$11&amp;" )"</f>
        <v>CUMULATIVE TOTAL FOR ( STEEL AND ALUMINUM WORKS )</v>
      </c>
      <c r="D60" s="513"/>
      <c r="E60" s="513"/>
      <c r="F60" s="513"/>
      <c r="G60" s="513"/>
      <c r="H60" s="113"/>
    </row>
    <row r="61" spans="3:10">
      <c r="C61" s="507" t="s">
        <v>462</v>
      </c>
      <c r="D61" s="508"/>
      <c r="E61" s="508"/>
      <c r="F61" s="508"/>
      <c r="G61" s="509"/>
      <c r="H61" s="115"/>
    </row>
    <row r="62" spans="3:10" ht="15" thickBot="1">
      <c r="C62" s="510" t="s">
        <v>461</v>
      </c>
      <c r="D62" s="511"/>
      <c r="E62" s="511"/>
      <c r="F62" s="511"/>
      <c r="G62" s="512"/>
      <c r="H62" s="116"/>
    </row>
    <row r="63" spans="3:10" ht="15" thickTop="1">
      <c r="C63" s="513" t="s">
        <v>8</v>
      </c>
      <c r="D63" s="513"/>
      <c r="E63" s="513"/>
      <c r="F63" s="513"/>
      <c r="G63" s="513"/>
      <c r="H63" s="117"/>
    </row>
    <row r="64" spans="3:10">
      <c r="C64" s="148"/>
      <c r="D64" s="149"/>
      <c r="E64" s="150"/>
      <c r="F64" s="150"/>
      <c r="G64" s="151"/>
      <c r="H64" s="37"/>
    </row>
    <row r="65" spans="3:8" ht="15" thickBot="1">
      <c r="C65" s="523" t="s">
        <v>463</v>
      </c>
      <c r="D65" s="524"/>
      <c r="E65" s="524"/>
      <c r="F65" s="524"/>
      <c r="G65" s="524"/>
      <c r="H65" s="525"/>
    </row>
    <row r="66" spans="3:8" ht="15" thickTop="1">
      <c r="C66" s="526"/>
      <c r="D66" s="527"/>
      <c r="E66" s="527"/>
      <c r="F66" s="527"/>
      <c r="G66" s="527"/>
      <c r="H66" s="528"/>
    </row>
    <row r="67" spans="3:8">
      <c r="C67" s="152"/>
      <c r="D67" s="153"/>
      <c r="E67" s="154"/>
      <c r="F67" s="41"/>
      <c r="G67" s="42"/>
      <c r="H67" s="43"/>
    </row>
    <row r="68" spans="3:8">
      <c r="C68" s="533" t="s">
        <v>828</v>
      </c>
      <c r="D68" s="534"/>
      <c r="E68" s="534"/>
      <c r="F68" s="534"/>
      <c r="G68" s="534"/>
      <c r="H68" s="534"/>
    </row>
    <row r="69" spans="3:8">
      <c r="C69" s="535" t="s">
        <v>482</v>
      </c>
      <c r="D69" s="536"/>
      <c r="E69" s="536"/>
      <c r="F69" s="536"/>
      <c r="G69" s="536"/>
      <c r="H69" s="536"/>
    </row>
    <row r="70" spans="3:8">
      <c r="C70" s="152"/>
      <c r="D70" s="153"/>
      <c r="E70" s="154"/>
      <c r="F70" s="41"/>
      <c r="G70" s="42"/>
      <c r="H70" s="43"/>
    </row>
    <row r="71" spans="3:8" ht="15" thickBot="1">
      <c r="C71" s="537" t="s">
        <v>465</v>
      </c>
      <c r="D71" s="537"/>
      <c r="E71" s="538" t="s">
        <v>464</v>
      </c>
      <c r="F71" s="538"/>
      <c r="G71" s="539" t="s">
        <v>466</v>
      </c>
      <c r="H71" s="539"/>
    </row>
    <row r="72" spans="3:8" ht="15" thickTop="1">
      <c r="C72" s="529"/>
      <c r="D72" s="529"/>
      <c r="E72" s="531"/>
      <c r="F72" s="531"/>
      <c r="G72" s="496"/>
      <c r="H72" s="496"/>
    </row>
    <row r="73" spans="3:8">
      <c r="C73" s="529"/>
      <c r="D73" s="529"/>
      <c r="E73" s="531"/>
      <c r="F73" s="531"/>
      <c r="G73" s="496"/>
      <c r="H73" s="496"/>
    </row>
    <row r="74" spans="3:8">
      <c r="C74" s="530"/>
      <c r="D74" s="530"/>
      <c r="E74" s="532"/>
      <c r="F74" s="532"/>
      <c r="G74" s="497"/>
      <c r="H74" s="497"/>
    </row>
    <row r="75" spans="3:8">
      <c r="C75" s="530"/>
      <c r="D75" s="530"/>
      <c r="E75" s="532"/>
      <c r="F75" s="532"/>
      <c r="G75" s="497"/>
      <c r="H75" s="497"/>
    </row>
    <row r="76" spans="3:8">
      <c r="C76" s="48"/>
      <c r="D76" s="12"/>
      <c r="E76" s="155"/>
      <c r="F76" s="156"/>
      <c r="G76" s="157"/>
      <c r="H76" s="158"/>
    </row>
  </sheetData>
  <mergeCells count="27">
    <mergeCell ref="C45:G45"/>
    <mergeCell ref="C46:G46"/>
    <mergeCell ref="C25:G25"/>
    <mergeCell ref="C26:G26"/>
    <mergeCell ref="C60:G60"/>
    <mergeCell ref="C72:D75"/>
    <mergeCell ref="E72:F75"/>
    <mergeCell ref="G72:H75"/>
    <mergeCell ref="C68:H68"/>
    <mergeCell ref="C69:H69"/>
    <mergeCell ref="C71:D71"/>
    <mergeCell ref="E71:F71"/>
    <mergeCell ref="G71:H71"/>
    <mergeCell ref="C61:G61"/>
    <mergeCell ref="C62:G62"/>
    <mergeCell ref="C63:G63"/>
    <mergeCell ref="C65:H65"/>
    <mergeCell ref="C66:H66"/>
    <mergeCell ref="C4:D4"/>
    <mergeCell ref="C5:D5"/>
    <mergeCell ref="C3:H3"/>
    <mergeCell ref="D8:D9"/>
    <mergeCell ref="E8:E9"/>
    <mergeCell ref="F8:F9"/>
    <mergeCell ref="C7:H7"/>
    <mergeCell ref="H4:H5"/>
    <mergeCell ref="E4:G5"/>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B58F5-27C5-4CFA-B1FD-A2F6D728E158}">
  <sheetPr>
    <tabColor rgb="FF003366"/>
  </sheetPr>
  <dimension ref="A1:J87"/>
  <sheetViews>
    <sheetView view="pageBreakPreview" zoomScaleSheetLayoutView="100" workbookViewId="0">
      <selection activeCell="D18" sqref="D18"/>
    </sheetView>
  </sheetViews>
  <sheetFormatPr defaultColWidth="9.08984375" defaultRowHeight="14.5"/>
  <cols>
    <col min="1" max="1" width="1" style="3" bestFit="1" customWidth="1"/>
    <col min="2" max="2" width="0.90625" style="12" customWidth="1"/>
    <col min="3" max="3" width="8" style="49" bestFit="1" customWidth="1"/>
    <col min="4" max="4" width="45.6328125" style="50" customWidth="1"/>
    <col min="5" max="5" width="5.6328125" style="110" customWidth="1"/>
    <col min="6" max="6" width="6.6328125" style="111" customWidth="1"/>
    <col min="7" max="7" width="12.6328125" style="223" customWidth="1"/>
    <col min="8" max="8" width="12.6328125" style="224" customWidth="1"/>
    <col min="9" max="9" width="0.90625" style="12" customWidth="1"/>
    <col min="10" max="10" width="1" style="12" bestFit="1" customWidth="1"/>
    <col min="11" max="16384" width="9.08984375" style="12"/>
  </cols>
  <sheetData>
    <row r="1" spans="1:10" s="62" customFormat="1" ht="3.5">
      <c r="C1" s="64"/>
      <c r="D1" s="65"/>
      <c r="E1" s="100"/>
      <c r="F1" s="101"/>
      <c r="G1" s="104"/>
      <c r="H1" s="105"/>
    </row>
    <row r="2" spans="1:10" s="62" customFormat="1" ht="3.5">
      <c r="A2" s="62" t="s">
        <v>51</v>
      </c>
      <c r="B2" s="62" t="s">
        <v>51</v>
      </c>
      <c r="C2" s="63"/>
      <c r="E2" s="96"/>
      <c r="F2" s="97"/>
      <c r="G2" s="106"/>
      <c r="H2" s="107"/>
      <c r="I2" s="62" t="s">
        <v>51</v>
      </c>
      <c r="J2" s="62" t="s">
        <v>51</v>
      </c>
    </row>
    <row r="3" spans="1:10" ht="15" thickBot="1">
      <c r="C3" s="453" t="str">
        <f>"BILLS OF QUANTITIES FOR "&amp;COVER!C18</f>
        <v>BILLS OF QUANTITIES FOR ALMUHTASEB OXYGEN PLANT STATION</v>
      </c>
      <c r="D3" s="454"/>
      <c r="E3" s="454"/>
      <c r="F3" s="454"/>
      <c r="G3" s="454"/>
      <c r="H3" s="455"/>
    </row>
    <row r="4" spans="1:10" ht="21.5" thickTop="1">
      <c r="A4" s="7"/>
      <c r="C4" s="458" t="s">
        <v>835</v>
      </c>
      <c r="D4" s="459"/>
      <c r="E4" s="460"/>
      <c r="F4" s="460"/>
      <c r="G4" s="460"/>
      <c r="H4" s="456"/>
    </row>
    <row r="5" spans="1:10" ht="21">
      <c r="A5" s="7"/>
      <c r="C5" s="462" t="s">
        <v>61</v>
      </c>
      <c r="D5" s="463"/>
      <c r="E5" s="461"/>
      <c r="F5" s="461"/>
      <c r="G5" s="461"/>
      <c r="H5" s="457"/>
    </row>
    <row r="6" spans="1:10" s="62" customFormat="1" ht="3.5">
      <c r="C6" s="237"/>
      <c r="D6" s="175"/>
      <c r="E6" s="176"/>
      <c r="F6" s="176"/>
      <c r="G6" s="205"/>
      <c r="H6" s="231"/>
    </row>
    <row r="7" spans="1:10">
      <c r="C7" s="506" t="str">
        <f>D10&amp;" : "&amp;D11</f>
        <v>BILL NO. (11) : ELECTRICAL WORKS</v>
      </c>
      <c r="D7" s="506"/>
      <c r="E7" s="506"/>
      <c r="F7" s="506"/>
      <c r="G7" s="506"/>
      <c r="H7" s="506"/>
    </row>
    <row r="8" spans="1:10">
      <c r="C8" s="119" t="s">
        <v>4</v>
      </c>
      <c r="D8" s="520" t="s">
        <v>24</v>
      </c>
      <c r="E8" s="521" t="s">
        <v>1</v>
      </c>
      <c r="F8" s="522" t="s">
        <v>460</v>
      </c>
      <c r="G8" s="206" t="s">
        <v>2</v>
      </c>
      <c r="H8" s="206" t="s">
        <v>3</v>
      </c>
    </row>
    <row r="9" spans="1:10">
      <c r="C9" s="121" t="s">
        <v>5</v>
      </c>
      <c r="D9" s="520"/>
      <c r="E9" s="521"/>
      <c r="F9" s="522"/>
      <c r="G9" s="207" t="s">
        <v>754</v>
      </c>
      <c r="H9" s="207" t="s">
        <v>754</v>
      </c>
    </row>
    <row r="10" spans="1:10">
      <c r="C10" s="122"/>
      <c r="D10" s="123" t="s">
        <v>491</v>
      </c>
      <c r="E10" s="124"/>
      <c r="F10" s="125"/>
      <c r="G10" s="208"/>
      <c r="H10" s="209"/>
    </row>
    <row r="11" spans="1:10" s="211" customFormat="1" ht="15" thickBot="1">
      <c r="A11" s="210"/>
      <c r="C11" s="374"/>
      <c r="D11" s="413" t="s">
        <v>12</v>
      </c>
      <c r="E11" s="376"/>
      <c r="F11" s="377"/>
      <c r="G11" s="414"/>
      <c r="H11" s="415"/>
    </row>
    <row r="12" spans="1:10" s="194" customFormat="1" ht="15" thickTop="1">
      <c r="A12" s="189"/>
      <c r="B12" s="190"/>
      <c r="C12" s="238">
        <v>11.01</v>
      </c>
      <c r="D12" s="191" t="s">
        <v>806</v>
      </c>
      <c r="E12" s="192"/>
      <c r="F12" s="192"/>
      <c r="G12" s="193"/>
      <c r="H12" s="218"/>
      <c r="I12" s="190"/>
    </row>
    <row r="13" spans="1:10" s="194" customFormat="1">
      <c r="A13" s="189"/>
      <c r="B13" s="190"/>
      <c r="C13" s="238" t="s">
        <v>807</v>
      </c>
      <c r="D13" s="191" t="s">
        <v>808</v>
      </c>
      <c r="E13" s="192"/>
      <c r="F13" s="192"/>
      <c r="G13" s="193"/>
      <c r="H13" s="218"/>
      <c r="I13" s="190"/>
    </row>
    <row r="14" spans="1:10" s="194" customFormat="1" ht="104">
      <c r="B14" s="190"/>
      <c r="C14" s="144"/>
      <c r="D14" s="171" t="s">
        <v>869</v>
      </c>
      <c r="E14" s="146"/>
      <c r="F14" s="147"/>
      <c r="G14" s="212"/>
      <c r="H14" s="213"/>
      <c r="I14" s="190"/>
    </row>
    <row r="15" spans="1:10" s="194" customFormat="1" ht="13">
      <c r="B15" s="190"/>
      <c r="C15" s="144" t="s">
        <v>27</v>
      </c>
      <c r="D15" s="145" t="s">
        <v>854</v>
      </c>
      <c r="E15" s="146" t="s">
        <v>36</v>
      </c>
      <c r="F15" s="147">
        <v>40</v>
      </c>
      <c r="G15" s="212"/>
      <c r="H15" s="213"/>
      <c r="I15" s="190"/>
    </row>
    <row r="16" spans="1:10" s="194" customFormat="1">
      <c r="A16" s="189"/>
      <c r="B16" s="190"/>
      <c r="C16" s="238" t="s">
        <v>37</v>
      </c>
      <c r="D16" s="191" t="s">
        <v>34</v>
      </c>
      <c r="E16" s="192"/>
      <c r="F16" s="192"/>
      <c r="G16" s="193"/>
      <c r="H16" s="218"/>
      <c r="I16" s="190"/>
    </row>
    <row r="17" spans="1:9" s="194" customFormat="1">
      <c r="A17" s="189"/>
      <c r="B17" s="190"/>
      <c r="C17" s="238"/>
      <c r="D17" s="191" t="s">
        <v>35</v>
      </c>
      <c r="E17" s="192"/>
      <c r="F17" s="192"/>
      <c r="G17" s="193"/>
      <c r="H17" s="218"/>
      <c r="I17" s="190"/>
    </row>
    <row r="18" spans="1:9" s="194" customFormat="1" ht="65">
      <c r="B18" s="190"/>
      <c r="C18" s="144"/>
      <c r="D18" s="171" t="s">
        <v>868</v>
      </c>
      <c r="E18" s="146"/>
      <c r="F18" s="147"/>
      <c r="G18" s="212"/>
      <c r="H18" s="213"/>
      <c r="I18" s="190"/>
    </row>
    <row r="19" spans="1:9" s="194" customFormat="1" ht="13">
      <c r="B19" s="190"/>
      <c r="C19" s="435" t="s">
        <v>27</v>
      </c>
      <c r="D19" s="434" t="s">
        <v>912</v>
      </c>
      <c r="E19" s="433" t="s">
        <v>36</v>
      </c>
      <c r="F19" s="432">
        <v>40</v>
      </c>
      <c r="G19" s="212"/>
      <c r="H19" s="213"/>
      <c r="I19" s="190"/>
    </row>
    <row r="20" spans="1:9" s="194" customFormat="1" ht="13">
      <c r="B20" s="190"/>
      <c r="C20" s="435" t="s">
        <v>28</v>
      </c>
      <c r="D20" s="434" t="s">
        <v>913</v>
      </c>
      <c r="E20" s="433" t="s">
        <v>36</v>
      </c>
      <c r="F20" s="432">
        <v>40</v>
      </c>
      <c r="G20" s="212"/>
      <c r="H20" s="213"/>
      <c r="I20" s="190"/>
    </row>
    <row r="21" spans="1:9" s="194" customFormat="1" ht="13">
      <c r="B21" s="190"/>
      <c r="C21" s="435" t="s">
        <v>29</v>
      </c>
      <c r="D21" s="434" t="s">
        <v>914</v>
      </c>
      <c r="E21" s="433" t="s">
        <v>36</v>
      </c>
      <c r="F21" s="432">
        <v>20</v>
      </c>
      <c r="G21" s="212"/>
      <c r="H21" s="213"/>
      <c r="I21" s="190"/>
    </row>
    <row r="22" spans="1:9" s="194" customFormat="1" ht="13">
      <c r="B22" s="190"/>
      <c r="C22" s="144" t="s">
        <v>30</v>
      </c>
      <c r="D22" s="145" t="s">
        <v>855</v>
      </c>
      <c r="E22" s="146" t="s">
        <v>36</v>
      </c>
      <c r="F22" s="147">
        <v>20</v>
      </c>
      <c r="G22" s="212"/>
      <c r="H22" s="213"/>
      <c r="I22" s="190"/>
    </row>
    <row r="23" spans="1:9" s="194" customFormat="1" ht="13">
      <c r="B23" s="190"/>
      <c r="C23" s="144" t="s">
        <v>31</v>
      </c>
      <c r="D23" s="145" t="s">
        <v>856</v>
      </c>
      <c r="E23" s="146" t="s">
        <v>36</v>
      </c>
      <c r="F23" s="147">
        <v>100</v>
      </c>
      <c r="G23" s="212"/>
      <c r="H23" s="213"/>
      <c r="I23" s="190"/>
    </row>
    <row r="24" spans="1:9" s="194" customFormat="1">
      <c r="A24" s="189"/>
      <c r="B24" s="190"/>
      <c r="C24" s="238">
        <v>11.03</v>
      </c>
      <c r="D24" s="191" t="s">
        <v>39</v>
      </c>
      <c r="E24" s="192"/>
      <c r="F24" s="192"/>
      <c r="G24" s="193"/>
      <c r="H24" s="218"/>
      <c r="I24" s="190"/>
    </row>
    <row r="25" spans="1:9" s="194" customFormat="1">
      <c r="A25" s="189"/>
      <c r="B25" s="190"/>
      <c r="C25" s="238" t="s">
        <v>40</v>
      </c>
      <c r="D25" s="191" t="s">
        <v>857</v>
      </c>
      <c r="E25" s="192"/>
      <c r="F25" s="192"/>
      <c r="G25" s="193"/>
      <c r="H25" s="218"/>
      <c r="I25" s="190"/>
    </row>
    <row r="26" spans="1:9" s="194" customFormat="1" ht="130">
      <c r="B26" s="190"/>
      <c r="C26" s="144"/>
      <c r="D26" s="171" t="s">
        <v>867</v>
      </c>
      <c r="E26" s="146"/>
      <c r="F26" s="147"/>
      <c r="G26" s="212"/>
      <c r="H26" s="213"/>
      <c r="I26" s="190"/>
    </row>
    <row r="27" spans="1:9" s="194" customFormat="1" ht="13">
      <c r="B27" s="190"/>
      <c r="C27" s="144" t="s">
        <v>27</v>
      </c>
      <c r="D27" s="145" t="s">
        <v>810</v>
      </c>
      <c r="E27" s="146" t="s">
        <v>38</v>
      </c>
      <c r="F27" s="147">
        <v>1</v>
      </c>
      <c r="G27" s="212"/>
      <c r="H27" s="213"/>
      <c r="I27" s="190"/>
    </row>
    <row r="28" spans="1:9" s="194" customFormat="1" ht="13">
      <c r="B28" s="190"/>
      <c r="C28" s="122"/>
      <c r="D28" s="168"/>
      <c r="E28" s="124"/>
      <c r="F28" s="125"/>
      <c r="G28" s="214"/>
      <c r="H28" s="215"/>
      <c r="I28" s="190"/>
    </row>
    <row r="29" spans="1:9" s="194" customFormat="1" ht="13">
      <c r="B29" s="190"/>
      <c r="C29" s="164"/>
      <c r="D29" s="172"/>
      <c r="E29" s="133"/>
      <c r="F29" s="134"/>
      <c r="G29" s="216"/>
      <c r="H29" s="217"/>
      <c r="I29" s="190"/>
    </row>
    <row r="30" spans="1:9" s="194" customFormat="1" ht="13">
      <c r="B30" s="190"/>
      <c r="C30" s="164"/>
      <c r="D30" s="172"/>
      <c r="E30" s="133"/>
      <c r="F30" s="134"/>
      <c r="G30" s="216"/>
      <c r="H30" s="217"/>
      <c r="I30" s="190"/>
    </row>
    <row r="31" spans="1:9" s="194" customFormat="1" ht="13">
      <c r="B31" s="190"/>
      <c r="C31" s="164"/>
      <c r="D31" s="172"/>
      <c r="E31" s="133"/>
      <c r="F31" s="134"/>
      <c r="G31" s="216"/>
      <c r="H31" s="217"/>
      <c r="I31" s="190"/>
    </row>
    <row r="32" spans="1:9" s="194" customFormat="1" ht="15" thickBot="1">
      <c r="A32" s="189"/>
      <c r="B32" s="190"/>
      <c r="C32" s="374"/>
      <c r="D32" s="375"/>
      <c r="E32" s="376"/>
      <c r="F32" s="377"/>
      <c r="G32" s="378"/>
      <c r="H32" s="379"/>
      <c r="I32" s="190"/>
    </row>
    <row r="33" spans="1:10" ht="15" thickTop="1">
      <c r="C33" s="513" t="s">
        <v>9</v>
      </c>
      <c r="D33" s="513" t="s">
        <v>9</v>
      </c>
      <c r="E33" s="513"/>
      <c r="F33" s="513"/>
      <c r="G33" s="513"/>
      <c r="H33" s="235"/>
      <c r="I33" s="51"/>
      <c r="J33" s="114"/>
    </row>
    <row r="34" spans="1:10">
      <c r="C34" s="540" t="s">
        <v>481</v>
      </c>
      <c r="D34" s="540" t="s">
        <v>10</v>
      </c>
      <c r="E34" s="540"/>
      <c r="F34" s="540"/>
      <c r="G34" s="540"/>
      <c r="H34" s="236"/>
      <c r="I34" s="51"/>
      <c r="J34" s="51"/>
    </row>
    <row r="35" spans="1:10" s="194" customFormat="1">
      <c r="A35" s="189"/>
      <c r="B35" s="190"/>
      <c r="C35" s="238" t="s">
        <v>858</v>
      </c>
      <c r="D35" s="191" t="s">
        <v>41</v>
      </c>
      <c r="E35" s="192"/>
      <c r="F35" s="192"/>
      <c r="G35" s="193"/>
      <c r="H35" s="218"/>
      <c r="I35" s="190"/>
    </row>
    <row r="36" spans="1:10" s="194" customFormat="1">
      <c r="A36" s="189"/>
      <c r="B36" s="190"/>
      <c r="C36" s="238" t="s">
        <v>46</v>
      </c>
      <c r="D36" s="191" t="s">
        <v>42</v>
      </c>
      <c r="E36" s="192"/>
      <c r="F36" s="192"/>
      <c r="G36" s="193"/>
      <c r="H36" s="218"/>
      <c r="I36" s="190"/>
    </row>
    <row r="37" spans="1:10" s="194" customFormat="1" ht="78">
      <c r="B37" s="190"/>
      <c r="C37" s="144"/>
      <c r="D37" s="171" t="s">
        <v>866</v>
      </c>
      <c r="E37" s="146"/>
      <c r="F37" s="147"/>
      <c r="G37" s="212"/>
      <c r="H37" s="213"/>
      <c r="I37" s="190"/>
    </row>
    <row r="38" spans="1:10" s="194" customFormat="1" ht="13">
      <c r="B38" s="190"/>
      <c r="C38" s="144" t="s">
        <v>27</v>
      </c>
      <c r="D38" s="145" t="s">
        <v>43</v>
      </c>
      <c r="E38" s="146" t="s">
        <v>38</v>
      </c>
      <c r="F38" s="147">
        <v>15</v>
      </c>
      <c r="G38" s="212"/>
      <c r="H38" s="213"/>
      <c r="I38" s="190"/>
    </row>
    <row r="39" spans="1:10" s="194" customFormat="1">
      <c r="A39" s="189"/>
      <c r="B39" s="190"/>
      <c r="C39" s="238" t="s">
        <v>809</v>
      </c>
      <c r="D39" s="191" t="s">
        <v>44</v>
      </c>
      <c r="E39" s="192"/>
      <c r="F39" s="192"/>
      <c r="G39" s="193"/>
      <c r="H39" s="218"/>
      <c r="I39" s="190"/>
    </row>
    <row r="40" spans="1:10" s="194" customFormat="1" ht="65">
      <c r="B40" s="190"/>
      <c r="C40" s="144"/>
      <c r="D40" s="171" t="s">
        <v>865</v>
      </c>
      <c r="E40" s="146"/>
      <c r="F40" s="147"/>
      <c r="G40" s="212"/>
      <c r="H40" s="213"/>
      <c r="I40" s="190"/>
    </row>
    <row r="41" spans="1:10" s="194" customFormat="1" ht="39">
      <c r="B41" s="190"/>
      <c r="C41" s="144">
        <v>1</v>
      </c>
      <c r="D41" s="145" t="s">
        <v>864</v>
      </c>
      <c r="E41" s="146" t="s">
        <v>38</v>
      </c>
      <c r="F41" s="147">
        <v>15</v>
      </c>
      <c r="G41" s="212"/>
      <c r="H41" s="213"/>
      <c r="I41" s="190"/>
    </row>
    <row r="42" spans="1:10" s="194" customFormat="1">
      <c r="A42" s="189"/>
      <c r="B42" s="190"/>
      <c r="C42" s="238">
        <v>11.05</v>
      </c>
      <c r="D42" s="191" t="s">
        <v>45</v>
      </c>
      <c r="E42" s="192"/>
      <c r="F42" s="192"/>
      <c r="G42" s="193"/>
      <c r="H42" s="218"/>
      <c r="I42" s="190"/>
    </row>
    <row r="43" spans="1:10" s="194" customFormat="1">
      <c r="A43" s="189"/>
      <c r="B43" s="190"/>
      <c r="C43" s="238" t="s">
        <v>49</v>
      </c>
      <c r="D43" s="191" t="s">
        <v>47</v>
      </c>
      <c r="E43" s="192"/>
      <c r="F43" s="192"/>
      <c r="G43" s="193"/>
      <c r="H43" s="218"/>
      <c r="I43" s="190"/>
    </row>
    <row r="44" spans="1:10" s="194" customFormat="1" ht="104">
      <c r="B44" s="190"/>
      <c r="C44" s="122"/>
      <c r="D44" s="168" t="s">
        <v>861</v>
      </c>
      <c r="E44" s="124"/>
      <c r="F44" s="125"/>
      <c r="G44" s="214"/>
      <c r="H44" s="215"/>
      <c r="I44" s="190"/>
    </row>
    <row r="45" spans="1:10" s="194" customFormat="1" ht="104">
      <c r="B45" s="190"/>
      <c r="C45" s="169" t="s">
        <v>27</v>
      </c>
      <c r="D45" s="170" t="s">
        <v>862</v>
      </c>
      <c r="E45" s="136" t="s">
        <v>48</v>
      </c>
      <c r="F45" s="137">
        <v>1</v>
      </c>
      <c r="G45" s="380"/>
      <c r="H45" s="381"/>
      <c r="I45" s="190"/>
    </row>
    <row r="46" spans="1:10" s="194" customFormat="1" ht="13">
      <c r="B46" s="190"/>
      <c r="C46" s="164"/>
      <c r="D46" s="172"/>
      <c r="E46" s="133"/>
      <c r="F46" s="134"/>
      <c r="G46" s="216"/>
      <c r="H46" s="217"/>
      <c r="I46" s="190"/>
    </row>
    <row r="47" spans="1:10" s="194" customFormat="1" ht="13.5" thickBot="1">
      <c r="B47" s="190"/>
      <c r="C47" s="164"/>
      <c r="D47" s="172"/>
      <c r="E47" s="133"/>
      <c r="F47" s="134"/>
      <c r="G47" s="216"/>
      <c r="H47" s="217"/>
      <c r="I47" s="190"/>
    </row>
    <row r="48" spans="1:10" ht="15" thickTop="1">
      <c r="C48" s="513" t="s">
        <v>9</v>
      </c>
      <c r="D48" s="513" t="s">
        <v>9</v>
      </c>
      <c r="E48" s="513"/>
      <c r="F48" s="513"/>
      <c r="G48" s="513"/>
      <c r="H48" s="235"/>
      <c r="I48" s="51"/>
      <c r="J48" s="114"/>
    </row>
    <row r="49" spans="1:10">
      <c r="C49" s="540" t="s">
        <v>481</v>
      </c>
      <c r="D49" s="540" t="s">
        <v>10</v>
      </c>
      <c r="E49" s="540"/>
      <c r="F49" s="540"/>
      <c r="G49" s="540"/>
      <c r="H49" s="236"/>
      <c r="I49" s="51"/>
      <c r="J49" s="51"/>
    </row>
    <row r="50" spans="1:10" s="194" customFormat="1">
      <c r="A50" s="189"/>
      <c r="B50" s="190"/>
      <c r="C50" s="238">
        <v>11.06</v>
      </c>
      <c r="D50" s="191" t="s">
        <v>811</v>
      </c>
      <c r="E50" s="192"/>
      <c r="F50" s="192"/>
      <c r="G50" s="193"/>
      <c r="H50" s="218"/>
      <c r="I50" s="190"/>
    </row>
    <row r="51" spans="1:10" s="194" customFormat="1" ht="104">
      <c r="B51" s="190"/>
      <c r="C51" s="122"/>
      <c r="D51" s="168" t="s">
        <v>863</v>
      </c>
      <c r="E51" s="124"/>
      <c r="F51" s="125"/>
      <c r="G51" s="214"/>
      <c r="H51" s="215"/>
      <c r="I51" s="190"/>
    </row>
    <row r="52" spans="1:10" s="194" customFormat="1" ht="39">
      <c r="B52" s="190"/>
      <c r="C52" s="169"/>
      <c r="D52" s="135" t="s">
        <v>860</v>
      </c>
      <c r="E52" s="136"/>
      <c r="F52" s="137"/>
      <c r="G52" s="380"/>
      <c r="H52" s="381"/>
      <c r="I52" s="190"/>
    </row>
    <row r="53" spans="1:10" s="194" customFormat="1" ht="13">
      <c r="B53" s="190"/>
      <c r="C53" s="144" t="s">
        <v>50</v>
      </c>
      <c r="D53" s="171" t="s">
        <v>812</v>
      </c>
      <c r="E53" s="146" t="s">
        <v>38</v>
      </c>
      <c r="F53" s="147">
        <v>1</v>
      </c>
      <c r="G53" s="212"/>
      <c r="H53" s="213"/>
      <c r="I53" s="190"/>
    </row>
    <row r="54" spans="1:10" s="194" customFormat="1" ht="13">
      <c r="B54" s="190"/>
      <c r="C54" s="144" t="s">
        <v>28</v>
      </c>
      <c r="D54" s="171" t="s">
        <v>813</v>
      </c>
      <c r="E54" s="146" t="s">
        <v>38</v>
      </c>
      <c r="F54" s="147">
        <v>4</v>
      </c>
      <c r="G54" s="212"/>
      <c r="H54" s="213"/>
      <c r="I54" s="190"/>
    </row>
    <row r="55" spans="1:10" s="194" customFormat="1" ht="13">
      <c r="B55" s="190"/>
      <c r="C55" s="144" t="s">
        <v>29</v>
      </c>
      <c r="D55" s="171" t="s">
        <v>814</v>
      </c>
      <c r="E55" s="146" t="s">
        <v>38</v>
      </c>
      <c r="F55" s="147">
        <v>1</v>
      </c>
      <c r="G55" s="212"/>
      <c r="H55" s="213"/>
      <c r="I55" s="190"/>
    </row>
    <row r="56" spans="1:10" s="194" customFormat="1" ht="13">
      <c r="B56" s="190"/>
      <c r="C56" s="144" t="s">
        <v>30</v>
      </c>
      <c r="D56" s="171" t="s">
        <v>815</v>
      </c>
      <c r="E56" s="146" t="s">
        <v>38</v>
      </c>
      <c r="F56" s="147">
        <v>1</v>
      </c>
      <c r="G56" s="212"/>
      <c r="H56" s="213"/>
      <c r="I56" s="190"/>
    </row>
    <row r="57" spans="1:10" s="194" customFormat="1" ht="13">
      <c r="B57" s="190"/>
      <c r="C57" s="144" t="s">
        <v>31</v>
      </c>
      <c r="D57" s="171" t="s">
        <v>816</v>
      </c>
      <c r="E57" s="146" t="s">
        <v>38</v>
      </c>
      <c r="F57" s="147">
        <v>1</v>
      </c>
      <c r="G57" s="212"/>
      <c r="H57" s="213"/>
      <c r="I57" s="190"/>
    </row>
    <row r="58" spans="1:10" s="194" customFormat="1" ht="13">
      <c r="B58" s="190"/>
      <c r="C58" s="144" t="s">
        <v>32</v>
      </c>
      <c r="D58" s="171" t="s">
        <v>817</v>
      </c>
      <c r="E58" s="146" t="s">
        <v>38</v>
      </c>
      <c r="F58" s="147">
        <v>2</v>
      </c>
      <c r="G58" s="212"/>
      <c r="H58" s="213"/>
      <c r="I58" s="190"/>
    </row>
    <row r="59" spans="1:10" s="194" customFormat="1" ht="13">
      <c r="B59" s="190"/>
      <c r="C59" s="144" t="s">
        <v>33</v>
      </c>
      <c r="D59" s="171" t="s">
        <v>859</v>
      </c>
      <c r="E59" s="146" t="s">
        <v>38</v>
      </c>
      <c r="F59" s="147">
        <v>1</v>
      </c>
      <c r="G59" s="212"/>
      <c r="H59" s="213"/>
      <c r="I59" s="190"/>
    </row>
    <row r="60" spans="1:10" s="194" customFormat="1">
      <c r="A60" s="189"/>
      <c r="B60" s="190"/>
      <c r="C60" s="164"/>
      <c r="D60" s="172"/>
      <c r="E60" s="133"/>
      <c r="F60" s="134"/>
      <c r="G60" s="216"/>
      <c r="H60" s="217"/>
      <c r="I60" s="190"/>
    </row>
    <row r="61" spans="1:10" s="194" customFormat="1">
      <c r="A61" s="189"/>
      <c r="B61" s="190"/>
      <c r="C61" s="164"/>
      <c r="D61" s="172"/>
      <c r="E61" s="133"/>
      <c r="F61" s="134"/>
      <c r="G61" s="216"/>
      <c r="H61" s="217"/>
      <c r="I61" s="190"/>
    </row>
    <row r="62" spans="1:10" s="194" customFormat="1">
      <c r="A62" s="189"/>
      <c r="B62" s="190"/>
      <c r="C62" s="164"/>
      <c r="D62" s="172"/>
      <c r="E62" s="133"/>
      <c r="F62" s="134"/>
      <c r="G62" s="216"/>
      <c r="H62" s="217"/>
      <c r="I62" s="190"/>
    </row>
    <row r="63" spans="1:10" s="194" customFormat="1" ht="15" thickBot="1">
      <c r="A63" s="189"/>
      <c r="B63" s="190"/>
      <c r="C63" s="374"/>
      <c r="D63" s="375"/>
      <c r="E63" s="376"/>
      <c r="F63" s="377"/>
      <c r="G63" s="378"/>
      <c r="H63" s="379"/>
      <c r="I63" s="190"/>
    </row>
    <row r="64" spans="1:10" ht="15" thickTop="1">
      <c r="C64" s="513" t="str">
        <f>"CUMULATIVE TOTAL FOR ( "&amp;$D$11&amp;" )"</f>
        <v>CUMULATIVE TOTAL FOR ( ELECTRICAL WORKS )</v>
      </c>
      <c r="D64" s="513"/>
      <c r="E64" s="513"/>
      <c r="F64" s="513"/>
      <c r="G64" s="513"/>
      <c r="H64" s="113"/>
    </row>
    <row r="65" spans="3:8">
      <c r="C65" s="507" t="s">
        <v>462</v>
      </c>
      <c r="D65" s="508"/>
      <c r="E65" s="508"/>
      <c r="F65" s="508"/>
      <c r="G65" s="509"/>
      <c r="H65" s="115"/>
    </row>
    <row r="66" spans="3:8" ht="15" thickBot="1">
      <c r="C66" s="510" t="s">
        <v>461</v>
      </c>
      <c r="D66" s="511"/>
      <c r="E66" s="511"/>
      <c r="F66" s="511"/>
      <c r="G66" s="512"/>
      <c r="H66" s="116"/>
    </row>
    <row r="67" spans="3:8" ht="15" thickTop="1">
      <c r="C67" s="513" t="s">
        <v>8</v>
      </c>
      <c r="D67" s="513"/>
      <c r="E67" s="513"/>
      <c r="F67" s="513"/>
      <c r="G67" s="513"/>
      <c r="H67" s="117"/>
    </row>
    <row r="68" spans="3:8">
      <c r="C68" s="148"/>
      <c r="D68" s="149"/>
      <c r="E68" s="150"/>
      <c r="F68" s="150"/>
      <c r="G68" s="233"/>
      <c r="H68" s="219"/>
    </row>
    <row r="69" spans="3:8" ht="15" thickBot="1">
      <c r="C69" s="523" t="s">
        <v>463</v>
      </c>
      <c r="D69" s="524"/>
      <c r="E69" s="524"/>
      <c r="F69" s="524"/>
      <c r="G69" s="524"/>
      <c r="H69" s="525"/>
    </row>
    <row r="70" spans="3:8" ht="15" thickTop="1">
      <c r="C70" s="526"/>
      <c r="D70" s="527"/>
      <c r="E70" s="527"/>
      <c r="F70" s="527"/>
      <c r="G70" s="527"/>
      <c r="H70" s="528"/>
    </row>
    <row r="71" spans="3:8">
      <c r="C71" s="152"/>
      <c r="D71" s="153"/>
      <c r="E71" s="154"/>
      <c r="F71" s="41"/>
      <c r="G71" s="234"/>
      <c r="H71" s="220"/>
    </row>
    <row r="72" spans="3:8">
      <c r="C72" s="533" t="s">
        <v>828</v>
      </c>
      <c r="D72" s="534"/>
      <c r="E72" s="534"/>
      <c r="F72" s="534"/>
      <c r="G72" s="534"/>
      <c r="H72" s="534"/>
    </row>
    <row r="73" spans="3:8">
      <c r="C73" s="535" t="s">
        <v>482</v>
      </c>
      <c r="D73" s="536"/>
      <c r="E73" s="536"/>
      <c r="F73" s="536"/>
      <c r="G73" s="536"/>
      <c r="H73" s="536"/>
    </row>
    <row r="74" spans="3:8">
      <c r="C74" s="152"/>
      <c r="D74" s="153"/>
      <c r="E74" s="154"/>
      <c r="F74" s="41"/>
      <c r="G74" s="234"/>
      <c r="H74" s="220"/>
    </row>
    <row r="75" spans="3:8" ht="15" thickBot="1">
      <c r="C75" s="537" t="s">
        <v>465</v>
      </c>
      <c r="D75" s="537"/>
      <c r="E75" s="538" t="s">
        <v>464</v>
      </c>
      <c r="F75" s="538"/>
      <c r="G75" s="543" t="s">
        <v>466</v>
      </c>
      <c r="H75" s="543"/>
    </row>
    <row r="76" spans="3:8" ht="15" thickTop="1">
      <c r="C76" s="529"/>
      <c r="D76" s="529"/>
      <c r="E76" s="531"/>
      <c r="F76" s="531"/>
      <c r="G76" s="541"/>
      <c r="H76" s="541"/>
    </row>
    <row r="77" spans="3:8">
      <c r="C77" s="529"/>
      <c r="D77" s="529"/>
      <c r="E77" s="531"/>
      <c r="F77" s="531"/>
      <c r="G77" s="541"/>
      <c r="H77" s="541"/>
    </row>
    <row r="78" spans="3:8">
      <c r="C78" s="530"/>
      <c r="D78" s="530"/>
      <c r="E78" s="532"/>
      <c r="F78" s="532"/>
      <c r="G78" s="542"/>
      <c r="H78" s="542"/>
    </row>
    <row r="79" spans="3:8">
      <c r="C79" s="530"/>
      <c r="D79" s="530"/>
      <c r="E79" s="532"/>
      <c r="F79" s="532"/>
      <c r="G79" s="542"/>
      <c r="H79" s="542"/>
    </row>
    <row r="80" spans="3:8">
      <c r="C80" s="202"/>
      <c r="D80" s="12"/>
      <c r="E80" s="221"/>
      <c r="F80" s="221"/>
      <c r="G80" s="222"/>
      <c r="H80" s="232"/>
    </row>
    <row r="81" spans="3:8">
      <c r="C81" s="202"/>
      <c r="D81" s="12"/>
      <c r="E81" s="221"/>
      <c r="F81" s="221"/>
      <c r="G81" s="222"/>
      <c r="H81" s="232"/>
    </row>
    <row r="82" spans="3:8">
      <c r="C82" s="202"/>
      <c r="D82" s="12"/>
      <c r="E82" s="221"/>
      <c r="F82" s="221"/>
      <c r="G82" s="222"/>
      <c r="H82" s="232"/>
    </row>
    <row r="83" spans="3:8">
      <c r="C83" s="202"/>
      <c r="D83" s="12"/>
      <c r="E83" s="221"/>
      <c r="F83" s="221"/>
      <c r="G83" s="222"/>
      <c r="H83" s="232"/>
    </row>
    <row r="84" spans="3:8">
      <c r="C84" s="202"/>
      <c r="D84" s="12"/>
      <c r="E84" s="221"/>
      <c r="F84" s="221"/>
      <c r="G84" s="222"/>
      <c r="H84" s="232"/>
    </row>
    <row r="85" spans="3:8">
      <c r="C85" s="202"/>
      <c r="D85" s="12"/>
      <c r="E85" s="221"/>
      <c r="F85" s="221"/>
      <c r="G85" s="222"/>
      <c r="H85" s="232"/>
    </row>
    <row r="86" spans="3:8">
      <c r="D86" s="12"/>
      <c r="E86" s="221"/>
      <c r="F86" s="221"/>
      <c r="G86" s="222"/>
      <c r="H86" s="232"/>
    </row>
    <row r="87" spans="3:8">
      <c r="D87" s="12"/>
      <c r="E87" s="221"/>
      <c r="F87" s="221"/>
      <c r="G87" s="222"/>
      <c r="H87" s="232"/>
    </row>
  </sheetData>
  <mergeCells count="27">
    <mergeCell ref="C7:H7"/>
    <mergeCell ref="C3:H3"/>
    <mergeCell ref="C4:D4"/>
    <mergeCell ref="E4:G5"/>
    <mergeCell ref="H4:H5"/>
    <mergeCell ref="C5:D5"/>
    <mergeCell ref="C69:H69"/>
    <mergeCell ref="D8:D9"/>
    <mergeCell ref="E8:E9"/>
    <mergeCell ref="F8:F9"/>
    <mergeCell ref="C33:G33"/>
    <mergeCell ref="C34:G34"/>
    <mergeCell ref="C48:G48"/>
    <mergeCell ref="C49:G49"/>
    <mergeCell ref="C64:G64"/>
    <mergeCell ref="C65:G65"/>
    <mergeCell ref="C66:G66"/>
    <mergeCell ref="C67:G67"/>
    <mergeCell ref="C76:D79"/>
    <mergeCell ref="E76:F79"/>
    <mergeCell ref="G76:H79"/>
    <mergeCell ref="C70:H70"/>
    <mergeCell ref="C72:H72"/>
    <mergeCell ref="C73:H73"/>
    <mergeCell ref="C75:D75"/>
    <mergeCell ref="E75:F75"/>
    <mergeCell ref="G75:H75"/>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FF00"/>
  </sheetPr>
  <dimension ref="A1:L116"/>
  <sheetViews>
    <sheetView view="pageBreakPreview" topLeftCell="A94" zoomScaleSheetLayoutView="100" workbookViewId="0">
      <selection activeCell="L116" sqref="A109:L116"/>
    </sheetView>
  </sheetViews>
  <sheetFormatPr defaultColWidth="9.08984375" defaultRowHeight="14.5"/>
  <cols>
    <col min="1" max="1" width="1" style="3" bestFit="1" customWidth="1"/>
    <col min="2" max="2" width="0.90625" style="12" customWidth="1"/>
    <col min="3" max="3" width="5.6328125" style="49" customWidth="1"/>
    <col min="4" max="4" width="45.6328125" style="50" customWidth="1"/>
    <col min="5" max="5" width="5.6328125" style="110" customWidth="1"/>
    <col min="6" max="6" width="6.6328125" style="111" customWidth="1"/>
    <col min="7" max="7" width="12.6328125" style="111" customWidth="1"/>
    <col min="8" max="8" width="12.6328125" style="112" customWidth="1"/>
    <col min="9" max="9" width="0.90625" style="51" customWidth="1"/>
    <col min="10" max="10" width="1" style="12" bestFit="1" customWidth="1"/>
    <col min="11" max="11" width="11.90625" style="12" bestFit="1" customWidth="1"/>
    <col min="12" max="12" width="13.36328125" style="12" bestFit="1" customWidth="1"/>
    <col min="13" max="16384" width="9.08984375" style="12"/>
  </cols>
  <sheetData>
    <row r="1" spans="1:11" s="62" customFormat="1" ht="4" thickBot="1">
      <c r="C1" s="64"/>
      <c r="D1" s="65"/>
      <c r="E1" s="100"/>
      <c r="F1" s="101"/>
      <c r="G1" s="101"/>
      <c r="H1" s="102"/>
      <c r="I1" s="66"/>
    </row>
    <row r="2" spans="1:11" s="62" customFormat="1" ht="3.5">
      <c r="A2" s="62" t="s">
        <v>51</v>
      </c>
      <c r="B2" s="62" t="s">
        <v>51</v>
      </c>
      <c r="C2" s="63"/>
      <c r="E2" s="96"/>
      <c r="F2" s="97"/>
      <c r="G2" s="97"/>
      <c r="H2" s="103"/>
      <c r="I2" s="66" t="s">
        <v>51</v>
      </c>
      <c r="J2" s="62" t="s">
        <v>51</v>
      </c>
    </row>
    <row r="3" spans="1:11" ht="15" thickBot="1">
      <c r="C3" s="453" t="str">
        <f>"BILLS OF QUANTITIES FOR "&amp;COVER!C18</f>
        <v>BILLS OF QUANTITIES FOR ALMUHTASEB OXYGEN PLANT STATION</v>
      </c>
      <c r="D3" s="454"/>
      <c r="E3" s="454"/>
      <c r="F3" s="454"/>
      <c r="G3" s="454"/>
      <c r="H3" s="455"/>
    </row>
    <row r="4" spans="1:11" ht="21.5" thickTop="1">
      <c r="A4" s="7"/>
      <c r="C4" s="458" t="s">
        <v>835</v>
      </c>
      <c r="D4" s="459"/>
      <c r="E4" s="460"/>
      <c r="F4" s="460"/>
      <c r="G4" s="460"/>
      <c r="H4" s="456"/>
    </row>
    <row r="5" spans="1:11" ht="21">
      <c r="A5" s="7"/>
      <c r="C5" s="462" t="s">
        <v>61</v>
      </c>
      <c r="D5" s="463"/>
      <c r="E5" s="461"/>
      <c r="F5" s="461"/>
      <c r="G5" s="461"/>
      <c r="H5" s="457"/>
    </row>
    <row r="6" spans="1:11" s="62" customFormat="1" ht="3.5">
      <c r="C6" s="174"/>
      <c r="D6" s="175"/>
      <c r="E6" s="176"/>
      <c r="F6" s="176"/>
      <c r="G6" s="176"/>
      <c r="H6" s="229"/>
      <c r="I6" s="66"/>
    </row>
    <row r="7" spans="1:11">
      <c r="C7" s="552" t="str">
        <f>D10&amp;" : "&amp;D11</f>
        <v>BILL NO. (12) : MECHANICAL WORKS</v>
      </c>
      <c r="D7" s="552"/>
      <c r="E7" s="552"/>
      <c r="F7" s="552"/>
      <c r="G7" s="552"/>
      <c r="H7" s="552"/>
    </row>
    <row r="8" spans="1:11">
      <c r="C8" s="119" t="s">
        <v>4</v>
      </c>
      <c r="D8" s="520" t="s">
        <v>24</v>
      </c>
      <c r="E8" s="521" t="s">
        <v>1</v>
      </c>
      <c r="F8" s="522" t="s">
        <v>460</v>
      </c>
      <c r="G8" s="177" t="s">
        <v>2</v>
      </c>
      <c r="H8" s="178" t="s">
        <v>3</v>
      </c>
    </row>
    <row r="9" spans="1:11">
      <c r="C9" s="121" t="s">
        <v>5</v>
      </c>
      <c r="D9" s="520"/>
      <c r="E9" s="521"/>
      <c r="F9" s="522"/>
      <c r="G9" s="179" t="s">
        <v>754</v>
      </c>
      <c r="H9" s="179" t="s">
        <v>754</v>
      </c>
    </row>
    <row r="10" spans="1:11">
      <c r="C10" s="122"/>
      <c r="D10" s="123" t="s">
        <v>492</v>
      </c>
      <c r="E10" s="124"/>
      <c r="F10" s="125"/>
      <c r="G10" s="125"/>
      <c r="H10" s="180"/>
    </row>
    <row r="11" spans="1:11" ht="15" thickBot="1">
      <c r="C11" s="128"/>
      <c r="D11" s="118" t="s">
        <v>822</v>
      </c>
      <c r="E11" s="129"/>
      <c r="F11" s="130"/>
      <c r="G11" s="130"/>
      <c r="H11" s="181"/>
    </row>
    <row r="12" spans="1:11" s="45" customFormat="1" ht="15" thickTop="1">
      <c r="A12" s="6"/>
      <c r="B12" s="44"/>
      <c r="C12" s="182"/>
      <c r="D12" s="183" t="s">
        <v>818</v>
      </c>
      <c r="E12" s="184"/>
      <c r="F12" s="184"/>
      <c r="G12" s="185"/>
      <c r="H12" s="230"/>
      <c r="I12" s="44"/>
      <c r="K12" s="187"/>
    </row>
    <row r="13" spans="1:11" ht="130.5" thickBot="1">
      <c r="C13" s="144">
        <v>12.01</v>
      </c>
      <c r="D13" s="171" t="s">
        <v>842</v>
      </c>
      <c r="E13" s="136"/>
      <c r="F13" s="137"/>
      <c r="G13" s="138"/>
      <c r="H13" s="139"/>
      <c r="I13" s="186"/>
      <c r="K13" s="187"/>
    </row>
    <row r="14" spans="1:11">
      <c r="C14" s="144"/>
      <c r="D14" s="171" t="s">
        <v>841</v>
      </c>
      <c r="E14" s="136" t="s">
        <v>11</v>
      </c>
      <c r="F14" s="137">
        <v>15</v>
      </c>
      <c r="G14" s="138"/>
      <c r="H14" s="139"/>
      <c r="I14" s="186"/>
      <c r="K14" s="187">
        <v>95</v>
      </c>
    </row>
    <row r="15" spans="1:11" ht="130">
      <c r="C15" s="144">
        <v>12.02</v>
      </c>
      <c r="D15" s="171" t="s">
        <v>829</v>
      </c>
      <c r="E15" s="136"/>
      <c r="F15" s="137"/>
      <c r="G15" s="138"/>
      <c r="H15" s="139"/>
      <c r="I15" s="186"/>
      <c r="K15" s="187"/>
    </row>
    <row r="16" spans="1:11">
      <c r="C16" s="144"/>
      <c r="D16" s="171" t="s">
        <v>830</v>
      </c>
      <c r="E16" s="136" t="s">
        <v>5</v>
      </c>
      <c r="F16" s="137">
        <v>1</v>
      </c>
      <c r="G16" s="138"/>
      <c r="H16" s="139"/>
      <c r="I16" s="186"/>
      <c r="K16" s="187">
        <v>230</v>
      </c>
    </row>
    <row r="17" spans="1:11" s="45" customFormat="1">
      <c r="A17" s="6"/>
      <c r="B17" s="44"/>
      <c r="C17" s="182"/>
      <c r="D17" s="183" t="s">
        <v>819</v>
      </c>
      <c r="E17" s="184"/>
      <c r="F17" s="184"/>
      <c r="G17" s="185"/>
      <c r="H17" s="230"/>
      <c r="I17" s="44"/>
      <c r="K17" s="187"/>
    </row>
    <row r="18" spans="1:11" ht="91">
      <c r="C18" s="144">
        <v>12.03</v>
      </c>
      <c r="D18" s="171" t="s">
        <v>843</v>
      </c>
      <c r="E18" s="136"/>
      <c r="F18" s="137"/>
      <c r="G18" s="138"/>
      <c r="H18" s="139"/>
      <c r="I18" s="186"/>
      <c r="K18" s="187"/>
    </row>
    <row r="19" spans="1:11">
      <c r="C19" s="144"/>
      <c r="D19" s="145" t="s">
        <v>844</v>
      </c>
      <c r="E19" s="136" t="s">
        <v>11</v>
      </c>
      <c r="F19" s="137">
        <v>8</v>
      </c>
      <c r="G19" s="138"/>
      <c r="H19" s="139"/>
      <c r="I19" s="186"/>
      <c r="K19" s="187">
        <v>140</v>
      </c>
    </row>
    <row r="20" spans="1:11">
      <c r="C20" s="164"/>
      <c r="D20" s="172"/>
      <c r="E20" s="133"/>
      <c r="F20" s="134"/>
      <c r="G20" s="166"/>
      <c r="H20" s="167"/>
      <c r="I20" s="186"/>
      <c r="K20" s="187"/>
    </row>
    <row r="21" spans="1:11">
      <c r="C21" s="164"/>
      <c r="D21" s="172"/>
      <c r="E21" s="133"/>
      <c r="F21" s="134"/>
      <c r="G21" s="166"/>
      <c r="H21" s="167"/>
      <c r="I21" s="186"/>
      <c r="K21" s="187"/>
    </row>
    <row r="22" spans="1:11">
      <c r="C22" s="164"/>
      <c r="D22" s="172"/>
      <c r="E22" s="133"/>
      <c r="F22" s="134"/>
      <c r="G22" s="166"/>
      <c r="H22" s="167"/>
      <c r="I22" s="186"/>
      <c r="K22" s="187"/>
    </row>
    <row r="23" spans="1:11">
      <c r="C23" s="164"/>
      <c r="D23" s="172"/>
      <c r="E23" s="133"/>
      <c r="F23" s="134"/>
      <c r="G23" s="166"/>
      <c r="H23" s="167"/>
      <c r="I23" s="186"/>
      <c r="K23" s="187"/>
    </row>
    <row r="24" spans="1:11">
      <c r="C24" s="164"/>
      <c r="D24" s="165"/>
      <c r="E24" s="133"/>
      <c r="F24" s="134"/>
      <c r="G24" s="166"/>
      <c r="H24" s="167"/>
      <c r="I24" s="186"/>
      <c r="K24" s="187"/>
    </row>
    <row r="25" spans="1:11">
      <c r="C25" s="164"/>
      <c r="D25" s="165"/>
      <c r="E25" s="133"/>
      <c r="F25" s="134"/>
      <c r="G25" s="166"/>
      <c r="H25" s="167"/>
      <c r="I25" s="186"/>
      <c r="K25" s="187"/>
    </row>
    <row r="26" spans="1:11" ht="15" thickBot="1">
      <c r="C26" s="164"/>
      <c r="D26" s="165"/>
      <c r="E26" s="133"/>
      <c r="F26" s="134"/>
      <c r="G26" s="166"/>
      <c r="H26" s="167"/>
      <c r="I26" s="186"/>
      <c r="K26" s="187"/>
    </row>
    <row r="27" spans="1:11" ht="15" thickTop="1">
      <c r="C27" s="544" t="s">
        <v>9</v>
      </c>
      <c r="D27" s="544" t="s">
        <v>9</v>
      </c>
      <c r="E27" s="544"/>
      <c r="F27" s="544"/>
      <c r="G27" s="544"/>
      <c r="H27" s="239"/>
      <c r="J27" s="114"/>
      <c r="K27" s="187"/>
    </row>
    <row r="28" spans="1:11">
      <c r="C28" s="545" t="s">
        <v>481</v>
      </c>
      <c r="D28" s="545" t="s">
        <v>10</v>
      </c>
      <c r="E28" s="545"/>
      <c r="F28" s="545"/>
      <c r="G28" s="545"/>
      <c r="H28" s="240"/>
      <c r="J28" s="51"/>
      <c r="K28" s="187"/>
    </row>
    <row r="29" spans="1:11" s="45" customFormat="1">
      <c r="A29" s="6"/>
      <c r="B29" s="44"/>
      <c r="C29" s="182"/>
      <c r="D29" s="183" t="s">
        <v>820</v>
      </c>
      <c r="E29" s="184"/>
      <c r="F29" s="184"/>
      <c r="G29" s="185"/>
      <c r="H29" s="230"/>
      <c r="I29" s="44"/>
      <c r="K29" s="187"/>
    </row>
    <row r="30" spans="1:11" ht="104.5" thickBot="1">
      <c r="C30" s="144">
        <v>12.04</v>
      </c>
      <c r="D30" s="171" t="s">
        <v>831</v>
      </c>
      <c r="E30" s="136"/>
      <c r="F30" s="137"/>
      <c r="G30" s="138"/>
      <c r="H30" s="139"/>
      <c r="I30" s="186"/>
      <c r="K30" s="187"/>
    </row>
    <row r="31" spans="1:11">
      <c r="C31" s="144"/>
      <c r="D31" s="171" t="s">
        <v>845</v>
      </c>
      <c r="E31" s="136" t="s">
        <v>11</v>
      </c>
      <c r="F31" s="137">
        <v>36</v>
      </c>
      <c r="G31" s="138"/>
      <c r="H31" s="139"/>
      <c r="I31" s="186"/>
      <c r="K31" s="187">
        <v>190</v>
      </c>
    </row>
    <row r="32" spans="1:11">
      <c r="C32" s="144"/>
      <c r="D32" s="171" t="s">
        <v>846</v>
      </c>
      <c r="E32" s="136" t="s">
        <v>11</v>
      </c>
      <c r="F32" s="137">
        <v>30</v>
      </c>
      <c r="G32" s="138"/>
      <c r="H32" s="139"/>
      <c r="I32" s="186"/>
      <c r="K32" s="187">
        <v>160</v>
      </c>
    </row>
    <row r="33" spans="1:11" ht="52">
      <c r="C33" s="122">
        <v>12.05</v>
      </c>
      <c r="D33" s="161" t="s">
        <v>849</v>
      </c>
      <c r="E33" s="124"/>
      <c r="F33" s="125"/>
      <c r="G33" s="162"/>
      <c r="H33" s="163"/>
      <c r="I33" s="186"/>
      <c r="K33" s="187"/>
    </row>
    <row r="34" spans="1:11" ht="104">
      <c r="C34" s="169"/>
      <c r="D34" s="170" t="s">
        <v>850</v>
      </c>
      <c r="E34" s="136" t="s">
        <v>5</v>
      </c>
      <c r="F34" s="137">
        <v>8</v>
      </c>
      <c r="G34" s="138"/>
      <c r="H34" s="139"/>
      <c r="I34" s="186"/>
      <c r="K34" s="187">
        <v>100</v>
      </c>
    </row>
    <row r="35" spans="1:11">
      <c r="C35" s="122">
        <v>12.06</v>
      </c>
      <c r="D35" s="188" t="s">
        <v>851</v>
      </c>
      <c r="E35" s="124"/>
      <c r="F35" s="125"/>
      <c r="G35" s="162"/>
      <c r="H35" s="163"/>
      <c r="I35" s="186"/>
      <c r="K35" s="187"/>
    </row>
    <row r="36" spans="1:11" ht="26">
      <c r="C36" s="164"/>
      <c r="D36" s="165" t="s">
        <v>852</v>
      </c>
      <c r="E36" s="133"/>
      <c r="F36" s="134"/>
      <c r="G36" s="166"/>
      <c r="H36" s="167"/>
      <c r="I36" s="186"/>
      <c r="K36" s="187"/>
    </row>
    <row r="37" spans="1:11" ht="91">
      <c r="C37" s="164"/>
      <c r="D37" s="172" t="s">
        <v>853</v>
      </c>
      <c r="E37" s="133"/>
      <c r="F37" s="134"/>
      <c r="G37" s="166"/>
      <c r="H37" s="167"/>
      <c r="I37" s="186"/>
      <c r="K37" s="187"/>
    </row>
    <row r="38" spans="1:11" ht="84">
      <c r="C38" s="169"/>
      <c r="D38" s="416" t="s">
        <v>898</v>
      </c>
      <c r="E38" s="136" t="s">
        <v>6</v>
      </c>
      <c r="F38" s="137">
        <v>1</v>
      </c>
      <c r="G38" s="138"/>
      <c r="H38" s="139"/>
      <c r="I38" s="186"/>
      <c r="K38" s="187">
        <v>13000</v>
      </c>
    </row>
    <row r="39" spans="1:11" ht="15" thickBot="1">
      <c r="C39" s="164"/>
      <c r="D39" s="165"/>
      <c r="E39" s="133"/>
      <c r="F39" s="134"/>
      <c r="G39" s="166"/>
      <c r="H39" s="167"/>
      <c r="I39" s="186"/>
      <c r="K39" s="187"/>
    </row>
    <row r="40" spans="1:11" ht="15" thickTop="1">
      <c r="C40" s="544" t="s">
        <v>9</v>
      </c>
      <c r="D40" s="544" t="s">
        <v>9</v>
      </c>
      <c r="E40" s="544"/>
      <c r="F40" s="544"/>
      <c r="G40" s="544"/>
      <c r="H40" s="239"/>
      <c r="J40" s="114"/>
      <c r="K40" s="187"/>
    </row>
    <row r="41" spans="1:11">
      <c r="C41" s="545" t="s">
        <v>481</v>
      </c>
      <c r="D41" s="545" t="s">
        <v>10</v>
      </c>
      <c r="E41" s="545"/>
      <c r="F41" s="545"/>
      <c r="G41" s="545"/>
      <c r="H41" s="240"/>
      <c r="J41" s="51"/>
      <c r="K41" s="187"/>
    </row>
    <row r="42" spans="1:11" s="45" customFormat="1">
      <c r="A42" s="6"/>
      <c r="B42" s="44"/>
      <c r="C42" s="182"/>
      <c r="D42" s="183" t="s">
        <v>821</v>
      </c>
      <c r="E42" s="184"/>
      <c r="F42" s="184"/>
      <c r="G42" s="185"/>
      <c r="H42" s="230"/>
      <c r="I42" s="44"/>
      <c r="K42" s="187"/>
    </row>
    <row r="43" spans="1:11" ht="78">
      <c r="C43" s="122">
        <v>12.07</v>
      </c>
      <c r="D43" s="161" t="s">
        <v>827</v>
      </c>
      <c r="E43" s="124"/>
      <c r="F43" s="125"/>
      <c r="G43" s="162"/>
      <c r="H43" s="163"/>
      <c r="I43" s="186"/>
      <c r="K43" s="187"/>
    </row>
    <row r="44" spans="1:11" ht="65">
      <c r="C44" s="164"/>
      <c r="D44" s="172" t="s">
        <v>832</v>
      </c>
      <c r="E44" s="133"/>
      <c r="F44" s="134"/>
      <c r="G44" s="166"/>
      <c r="H44" s="167"/>
      <c r="I44" s="186"/>
      <c r="K44" s="187"/>
    </row>
    <row r="45" spans="1:11" ht="143">
      <c r="C45" s="164"/>
      <c r="D45" s="172" t="s">
        <v>833</v>
      </c>
      <c r="E45" s="133"/>
      <c r="F45" s="134"/>
      <c r="G45" s="166"/>
      <c r="H45" s="167"/>
      <c r="I45" s="186"/>
      <c r="K45" s="187"/>
    </row>
    <row r="46" spans="1:11" ht="52">
      <c r="C46" s="169"/>
      <c r="D46" s="135" t="s">
        <v>826</v>
      </c>
      <c r="E46" s="136"/>
      <c r="F46" s="137"/>
      <c r="G46" s="138"/>
      <c r="H46" s="139"/>
      <c r="I46" s="186"/>
      <c r="K46" s="187"/>
    </row>
    <row r="47" spans="1:11">
      <c r="C47" s="169"/>
      <c r="D47" s="170" t="s">
        <v>847</v>
      </c>
      <c r="E47" s="136" t="s">
        <v>5</v>
      </c>
      <c r="F47" s="137">
        <v>1</v>
      </c>
      <c r="G47" s="138"/>
      <c r="H47" s="139"/>
      <c r="I47" s="186"/>
      <c r="K47" s="187">
        <v>450</v>
      </c>
    </row>
    <row r="48" spans="1:11">
      <c r="C48" s="164"/>
      <c r="D48" s="165"/>
      <c r="E48" s="133"/>
      <c r="F48" s="134"/>
      <c r="G48" s="166"/>
      <c r="H48" s="167"/>
      <c r="I48" s="186"/>
      <c r="K48" s="187"/>
    </row>
    <row r="49" spans="1:11">
      <c r="C49" s="164"/>
      <c r="D49" s="165"/>
      <c r="E49" s="133"/>
      <c r="F49" s="134"/>
      <c r="G49" s="166"/>
      <c r="H49" s="167"/>
      <c r="I49" s="186"/>
      <c r="K49" s="187"/>
    </row>
    <row r="50" spans="1:11">
      <c r="C50" s="164"/>
      <c r="D50" s="165"/>
      <c r="E50" s="133"/>
      <c r="F50" s="134"/>
      <c r="G50" s="166"/>
      <c r="H50" s="167"/>
      <c r="I50" s="186"/>
      <c r="K50" s="187"/>
    </row>
    <row r="51" spans="1:11">
      <c r="C51" s="164"/>
      <c r="D51" s="165"/>
      <c r="E51" s="133"/>
      <c r="F51" s="134"/>
      <c r="G51" s="166"/>
      <c r="H51" s="167"/>
      <c r="I51" s="186"/>
      <c r="K51" s="187"/>
    </row>
    <row r="52" spans="1:11">
      <c r="C52" s="164"/>
      <c r="D52" s="165"/>
      <c r="E52" s="133"/>
      <c r="F52" s="134"/>
      <c r="G52" s="166"/>
      <c r="H52" s="167"/>
      <c r="I52" s="186"/>
      <c r="K52" s="187"/>
    </row>
    <row r="53" spans="1:11">
      <c r="C53" s="164"/>
      <c r="D53" s="165"/>
      <c r="E53" s="133"/>
      <c r="F53" s="134"/>
      <c r="G53" s="166"/>
      <c r="H53" s="167"/>
      <c r="I53" s="186"/>
      <c r="K53" s="187"/>
    </row>
    <row r="54" spans="1:11">
      <c r="C54" s="164"/>
      <c r="D54" s="165"/>
      <c r="E54" s="133"/>
      <c r="F54" s="134"/>
      <c r="G54" s="166"/>
      <c r="H54" s="167"/>
      <c r="I54" s="186"/>
      <c r="K54" s="187"/>
    </row>
    <row r="55" spans="1:11">
      <c r="C55" s="164"/>
      <c r="D55" s="165"/>
      <c r="E55" s="133"/>
      <c r="F55" s="134"/>
      <c r="G55" s="166"/>
      <c r="H55" s="167"/>
      <c r="I55" s="186"/>
      <c r="K55" s="187"/>
    </row>
    <row r="56" spans="1:11">
      <c r="C56" s="164"/>
      <c r="D56" s="165"/>
      <c r="E56" s="133"/>
      <c r="F56" s="134"/>
      <c r="G56" s="166"/>
      <c r="H56" s="167"/>
      <c r="I56" s="186"/>
      <c r="K56" s="187"/>
    </row>
    <row r="57" spans="1:11">
      <c r="C57" s="164"/>
      <c r="D57" s="165"/>
      <c r="E57" s="133"/>
      <c r="F57" s="134"/>
      <c r="G57" s="166"/>
      <c r="H57" s="167"/>
      <c r="I57" s="186"/>
      <c r="K57" s="187"/>
    </row>
    <row r="58" spans="1:11">
      <c r="C58" s="164"/>
      <c r="D58" s="165"/>
      <c r="E58" s="133"/>
      <c r="F58" s="134"/>
      <c r="G58" s="166"/>
      <c r="H58" s="167"/>
      <c r="I58" s="186"/>
      <c r="K58" s="187"/>
    </row>
    <row r="59" spans="1:11" ht="15" thickBot="1">
      <c r="C59" s="164"/>
      <c r="D59" s="165"/>
      <c r="E59" s="133"/>
      <c r="F59" s="134"/>
      <c r="G59" s="166"/>
      <c r="H59" s="167"/>
      <c r="I59" s="186"/>
      <c r="K59" s="187"/>
    </row>
    <row r="60" spans="1:11" ht="15" thickTop="1">
      <c r="C60" s="544" t="s">
        <v>9</v>
      </c>
      <c r="D60" s="544" t="s">
        <v>9</v>
      </c>
      <c r="E60" s="544"/>
      <c r="F60" s="544"/>
      <c r="G60" s="544"/>
      <c r="H60" s="239"/>
      <c r="J60" s="114"/>
      <c r="K60" s="187"/>
    </row>
    <row r="61" spans="1:11">
      <c r="C61" s="545" t="s">
        <v>481</v>
      </c>
      <c r="D61" s="545" t="s">
        <v>10</v>
      </c>
      <c r="E61" s="545"/>
      <c r="F61" s="545"/>
      <c r="G61" s="545"/>
      <c r="H61" s="240"/>
      <c r="J61" s="51"/>
      <c r="K61" s="187"/>
    </row>
    <row r="62" spans="1:11" s="45" customFormat="1">
      <c r="A62" s="6"/>
      <c r="B62" s="44"/>
      <c r="C62" s="182"/>
      <c r="D62" s="183" t="s">
        <v>821</v>
      </c>
      <c r="E62" s="184"/>
      <c r="F62" s="184"/>
      <c r="G62" s="185"/>
      <c r="H62" s="230"/>
      <c r="I62" s="44"/>
      <c r="K62" s="187"/>
    </row>
    <row r="63" spans="1:11" ht="117">
      <c r="C63" s="122">
        <v>12.08</v>
      </c>
      <c r="D63" s="168" t="s">
        <v>834</v>
      </c>
      <c r="E63" s="124"/>
      <c r="F63" s="125"/>
      <c r="G63" s="162"/>
      <c r="H63" s="163"/>
      <c r="I63" s="186"/>
      <c r="K63" s="187"/>
    </row>
    <row r="64" spans="1:11" ht="52">
      <c r="C64" s="164"/>
      <c r="D64" s="172" t="s">
        <v>824</v>
      </c>
      <c r="E64" s="133"/>
      <c r="F64" s="134"/>
      <c r="G64" s="166"/>
      <c r="H64" s="167"/>
      <c r="I64" s="186"/>
      <c r="K64" s="187"/>
    </row>
    <row r="65" spans="3:11" ht="52">
      <c r="C65" s="169"/>
      <c r="D65" s="135" t="s">
        <v>825</v>
      </c>
      <c r="E65" s="136"/>
      <c r="F65" s="137"/>
      <c r="G65" s="138"/>
      <c r="H65" s="139"/>
      <c r="I65" s="186"/>
      <c r="K65" s="187"/>
    </row>
    <row r="66" spans="3:11">
      <c r="C66" s="144"/>
      <c r="D66" s="171" t="s">
        <v>848</v>
      </c>
      <c r="E66" s="136" t="s">
        <v>11</v>
      </c>
      <c r="F66" s="137">
        <v>24</v>
      </c>
      <c r="G66" s="138"/>
      <c r="H66" s="139"/>
      <c r="I66" s="186"/>
      <c r="K66" s="187">
        <v>125</v>
      </c>
    </row>
    <row r="67" spans="3:11">
      <c r="C67" s="164"/>
      <c r="D67" s="165"/>
      <c r="E67" s="133"/>
      <c r="F67" s="134"/>
      <c r="G67" s="166"/>
      <c r="H67" s="167"/>
      <c r="I67" s="186"/>
      <c r="K67" s="187"/>
    </row>
    <row r="68" spans="3:11">
      <c r="C68" s="164"/>
      <c r="D68" s="165"/>
      <c r="E68" s="133"/>
      <c r="F68" s="134"/>
      <c r="G68" s="166"/>
      <c r="H68" s="167"/>
      <c r="I68" s="186"/>
      <c r="K68" s="187"/>
    </row>
    <row r="69" spans="3:11">
      <c r="C69" s="164"/>
      <c r="D69" s="165"/>
      <c r="E69" s="133"/>
      <c r="F69" s="134"/>
      <c r="G69" s="166"/>
      <c r="H69" s="167"/>
      <c r="I69" s="186"/>
      <c r="K69" s="187"/>
    </row>
    <row r="70" spans="3:11">
      <c r="C70" s="164"/>
      <c r="D70" s="165"/>
      <c r="E70" s="133"/>
      <c r="F70" s="134"/>
      <c r="G70" s="166"/>
      <c r="H70" s="167"/>
      <c r="I70" s="186"/>
      <c r="K70" s="187"/>
    </row>
    <row r="71" spans="3:11">
      <c r="C71" s="164"/>
      <c r="D71" s="165"/>
      <c r="E71" s="133"/>
      <c r="F71" s="134"/>
      <c r="G71" s="166"/>
      <c r="H71" s="167"/>
      <c r="I71" s="186"/>
      <c r="K71" s="187"/>
    </row>
    <row r="72" spans="3:11">
      <c r="C72" s="164"/>
      <c r="D72" s="165"/>
      <c r="E72" s="133"/>
      <c r="F72" s="134"/>
      <c r="G72" s="166"/>
      <c r="H72" s="167"/>
      <c r="I72" s="186"/>
      <c r="K72" s="187"/>
    </row>
    <row r="73" spans="3:11">
      <c r="C73" s="164"/>
      <c r="D73" s="165"/>
      <c r="E73" s="133"/>
      <c r="F73" s="134"/>
      <c r="G73" s="166"/>
      <c r="H73" s="167"/>
      <c r="I73" s="186"/>
      <c r="K73" s="187"/>
    </row>
    <row r="74" spans="3:11">
      <c r="C74" s="164"/>
      <c r="D74" s="165"/>
      <c r="E74" s="133"/>
      <c r="F74" s="134"/>
      <c r="G74" s="166"/>
      <c r="H74" s="167"/>
      <c r="I74" s="186"/>
      <c r="K74" s="187"/>
    </row>
    <row r="75" spans="3:11">
      <c r="C75" s="164"/>
      <c r="D75" s="165"/>
      <c r="E75" s="133"/>
      <c r="F75" s="134"/>
      <c r="G75" s="166"/>
      <c r="H75" s="167"/>
      <c r="I75" s="186"/>
      <c r="K75" s="187"/>
    </row>
    <row r="76" spans="3:11">
      <c r="C76" s="164"/>
      <c r="D76" s="165"/>
      <c r="E76" s="133"/>
      <c r="F76" s="134"/>
      <c r="G76" s="166"/>
      <c r="H76" s="167"/>
      <c r="I76" s="186"/>
      <c r="K76" s="187"/>
    </row>
    <row r="77" spans="3:11">
      <c r="C77" s="164"/>
      <c r="D77" s="165"/>
      <c r="E77" s="133"/>
      <c r="F77" s="134"/>
      <c r="G77" s="166"/>
      <c r="H77" s="167"/>
      <c r="I77" s="186"/>
      <c r="K77" s="187"/>
    </row>
    <row r="78" spans="3:11">
      <c r="C78" s="164"/>
      <c r="D78" s="165"/>
      <c r="E78" s="133"/>
      <c r="F78" s="134"/>
      <c r="G78" s="166"/>
      <c r="H78" s="167"/>
      <c r="I78" s="186"/>
      <c r="K78" s="187"/>
    </row>
    <row r="79" spans="3:11">
      <c r="C79" s="164"/>
      <c r="D79" s="165"/>
      <c r="E79" s="133"/>
      <c r="F79" s="134"/>
      <c r="G79" s="166"/>
      <c r="H79" s="167"/>
      <c r="I79" s="186"/>
      <c r="K79" s="187"/>
    </row>
    <row r="80" spans="3:11">
      <c r="C80" s="164"/>
      <c r="D80" s="165"/>
      <c r="E80" s="133"/>
      <c r="F80" s="134"/>
      <c r="G80" s="166"/>
      <c r="H80" s="167"/>
      <c r="I80" s="186"/>
      <c r="K80" s="187"/>
    </row>
    <row r="81" spans="1:11">
      <c r="C81" s="164"/>
      <c r="D81" s="165"/>
      <c r="E81" s="133"/>
      <c r="F81" s="134"/>
      <c r="G81" s="166"/>
      <c r="H81" s="167"/>
      <c r="I81" s="186"/>
      <c r="K81" s="187"/>
    </row>
    <row r="82" spans="1:11">
      <c r="C82" s="164"/>
      <c r="D82" s="165"/>
      <c r="E82" s="133"/>
      <c r="F82" s="134"/>
      <c r="G82" s="166"/>
      <c r="H82" s="167"/>
      <c r="I82" s="186"/>
      <c r="K82" s="187"/>
    </row>
    <row r="83" spans="1:11">
      <c r="C83" s="164"/>
      <c r="D83" s="165"/>
      <c r="E83" s="133"/>
      <c r="F83" s="134"/>
      <c r="G83" s="166"/>
      <c r="H83" s="167"/>
      <c r="I83" s="186"/>
      <c r="K83" s="187"/>
    </row>
    <row r="84" spans="1:11">
      <c r="C84" s="164"/>
      <c r="D84" s="165"/>
      <c r="E84" s="133"/>
      <c r="F84" s="134"/>
      <c r="G84" s="166"/>
      <c r="H84" s="167"/>
      <c r="I84" s="186"/>
      <c r="K84" s="187"/>
    </row>
    <row r="85" spans="1:11" ht="15" thickBot="1">
      <c r="C85" s="164"/>
      <c r="D85" s="165"/>
      <c r="E85" s="133"/>
      <c r="F85" s="134"/>
      <c r="G85" s="166"/>
      <c r="H85" s="167"/>
      <c r="I85" s="186"/>
      <c r="K85" s="187"/>
    </row>
    <row r="86" spans="1:11" ht="15" thickTop="1">
      <c r="C86" s="544" t="s">
        <v>9</v>
      </c>
      <c r="D86" s="544" t="s">
        <v>9</v>
      </c>
      <c r="E86" s="544"/>
      <c r="F86" s="544"/>
      <c r="G86" s="544"/>
      <c r="H86" s="239"/>
      <c r="J86" s="114"/>
      <c r="K86" s="187"/>
    </row>
    <row r="87" spans="1:11">
      <c r="C87" s="545" t="s">
        <v>481</v>
      </c>
      <c r="D87" s="545" t="s">
        <v>10</v>
      </c>
      <c r="E87" s="545"/>
      <c r="F87" s="545"/>
      <c r="G87" s="545"/>
      <c r="H87" s="240"/>
      <c r="J87" s="51"/>
      <c r="K87" s="187"/>
    </row>
    <row r="88" spans="1:11" s="45" customFormat="1">
      <c r="A88" s="6"/>
      <c r="B88" s="44"/>
      <c r="C88" s="182"/>
      <c r="D88" s="183" t="s">
        <v>902</v>
      </c>
      <c r="E88" s="184"/>
      <c r="F88" s="184"/>
      <c r="G88" s="185"/>
      <c r="H88" s="230"/>
      <c r="I88" s="44"/>
      <c r="K88" s="187"/>
    </row>
    <row r="89" spans="1:11" ht="130">
      <c r="C89" s="144">
        <v>12.09</v>
      </c>
      <c r="D89" s="419" t="s">
        <v>904</v>
      </c>
      <c r="E89" s="146"/>
      <c r="F89" s="147"/>
      <c r="G89" s="417"/>
      <c r="H89" s="418"/>
      <c r="I89" s="186"/>
      <c r="K89" s="187"/>
    </row>
    <row r="90" spans="1:11" ht="26">
      <c r="C90" s="144"/>
      <c r="D90" s="171" t="s">
        <v>903</v>
      </c>
      <c r="E90" s="146" t="s">
        <v>5</v>
      </c>
      <c r="F90" s="147">
        <v>1</v>
      </c>
      <c r="G90" s="417"/>
      <c r="H90" s="418"/>
      <c r="I90" s="186"/>
      <c r="K90" s="187"/>
    </row>
    <row r="91" spans="1:11">
      <c r="C91" s="164"/>
      <c r="D91" s="172"/>
      <c r="E91" s="133"/>
      <c r="F91" s="134"/>
      <c r="G91" s="166"/>
      <c r="H91" s="167"/>
      <c r="I91" s="186"/>
      <c r="K91" s="187"/>
    </row>
    <row r="92" spans="1:11">
      <c r="C92" s="164"/>
      <c r="D92" s="172"/>
      <c r="E92" s="133"/>
      <c r="F92" s="134"/>
      <c r="G92" s="166"/>
      <c r="H92" s="167"/>
      <c r="I92" s="186"/>
      <c r="K92" s="187"/>
    </row>
    <row r="93" spans="1:11">
      <c r="C93" s="164"/>
      <c r="D93" s="172"/>
      <c r="E93" s="133"/>
      <c r="F93" s="134"/>
      <c r="G93" s="166"/>
      <c r="H93" s="167"/>
      <c r="I93" s="186"/>
      <c r="K93" s="187"/>
    </row>
    <row r="94" spans="1:11">
      <c r="C94" s="164"/>
      <c r="D94" s="172"/>
      <c r="E94" s="133"/>
      <c r="F94" s="134"/>
      <c r="G94" s="166"/>
      <c r="H94" s="167"/>
      <c r="I94" s="186"/>
      <c r="K94" s="187"/>
    </row>
    <row r="95" spans="1:11">
      <c r="C95" s="164"/>
      <c r="D95" s="172"/>
      <c r="E95" s="133"/>
      <c r="F95" s="134"/>
      <c r="G95" s="166"/>
      <c r="H95" s="167"/>
      <c r="I95" s="186"/>
      <c r="K95" s="187"/>
    </row>
    <row r="96" spans="1:11">
      <c r="C96" s="164"/>
      <c r="D96" s="172"/>
      <c r="E96" s="133"/>
      <c r="F96" s="134"/>
      <c r="G96" s="166"/>
      <c r="H96" s="167"/>
      <c r="I96" s="186"/>
      <c r="K96" s="187"/>
    </row>
    <row r="97" spans="3:12">
      <c r="C97" s="164"/>
      <c r="D97" s="172"/>
      <c r="E97" s="133"/>
      <c r="F97" s="134"/>
      <c r="G97" s="166"/>
      <c r="H97" s="167"/>
      <c r="I97" s="186"/>
      <c r="K97" s="187"/>
    </row>
    <row r="98" spans="3:12">
      <c r="C98" s="164"/>
      <c r="D98" s="172"/>
      <c r="E98" s="133"/>
      <c r="F98" s="134"/>
      <c r="G98" s="166"/>
      <c r="H98" s="167"/>
      <c r="I98" s="186"/>
      <c r="K98" s="187"/>
    </row>
    <row r="99" spans="3:12" ht="15" thickBot="1">
      <c r="C99" s="164"/>
      <c r="D99" s="165"/>
      <c r="E99" s="133"/>
      <c r="F99" s="134"/>
      <c r="G99" s="166"/>
      <c r="H99" s="167"/>
      <c r="I99" s="186"/>
      <c r="K99" s="187"/>
    </row>
    <row r="100" spans="3:12" ht="15" thickTop="1">
      <c r="C100" s="513" t="str">
        <f>"CUMULATIVE TOTAL FOR ( "&amp;$D$11&amp;" )"</f>
        <v>CUMULATIVE TOTAL FOR ( MECHANICAL WORKS )</v>
      </c>
      <c r="D100" s="513"/>
      <c r="E100" s="513"/>
      <c r="F100" s="513"/>
      <c r="G100" s="513"/>
      <c r="H100" s="242"/>
      <c r="I100" s="12"/>
      <c r="K100" s="187"/>
    </row>
    <row r="101" spans="3:12">
      <c r="C101" s="507" t="s">
        <v>462</v>
      </c>
      <c r="D101" s="508"/>
      <c r="E101" s="508"/>
      <c r="F101" s="508"/>
      <c r="G101" s="509"/>
      <c r="H101" s="243"/>
      <c r="I101" s="12"/>
      <c r="K101" s="187"/>
    </row>
    <row r="102" spans="3:12" ht="15" thickBot="1">
      <c r="C102" s="510" t="s">
        <v>461</v>
      </c>
      <c r="D102" s="511"/>
      <c r="E102" s="511"/>
      <c r="F102" s="511"/>
      <c r="G102" s="512"/>
      <c r="H102" s="244"/>
      <c r="I102" s="12"/>
      <c r="K102" s="187"/>
    </row>
    <row r="103" spans="3:12" ht="15" thickTop="1">
      <c r="C103" s="513" t="s">
        <v>8</v>
      </c>
      <c r="D103" s="513"/>
      <c r="E103" s="513"/>
      <c r="F103" s="513"/>
      <c r="G103" s="513"/>
      <c r="H103" s="245"/>
      <c r="I103" s="12"/>
      <c r="K103" s="187"/>
      <c r="L103" s="196"/>
    </row>
    <row r="104" spans="3:12">
      <c r="C104" s="197"/>
      <c r="D104" s="198"/>
      <c r="E104" s="199"/>
      <c r="F104" s="199"/>
      <c r="G104" s="200"/>
      <c r="H104" s="201"/>
      <c r="I104" s="12"/>
      <c r="K104" s="187"/>
    </row>
    <row r="105" spans="3:12" ht="15" thickBot="1">
      <c r="C105" s="523" t="s">
        <v>463</v>
      </c>
      <c r="D105" s="524"/>
      <c r="E105" s="524"/>
      <c r="F105" s="524"/>
      <c r="G105" s="524"/>
      <c r="H105" s="525"/>
      <c r="I105" s="12"/>
      <c r="K105" s="187"/>
    </row>
    <row r="106" spans="3:12" ht="15" thickTop="1">
      <c r="C106" s="553"/>
      <c r="D106" s="554"/>
      <c r="E106" s="554"/>
      <c r="F106" s="554"/>
      <c r="G106" s="554"/>
      <c r="H106" s="555"/>
      <c r="I106" s="12"/>
      <c r="K106" s="187"/>
    </row>
    <row r="107" spans="3:12">
      <c r="C107" s="202"/>
      <c r="D107" s="153"/>
      <c r="E107" s="155"/>
      <c r="F107" s="173"/>
      <c r="G107" s="203"/>
      <c r="H107" s="204"/>
      <c r="I107" s="12"/>
      <c r="K107" s="187"/>
    </row>
    <row r="108" spans="3:12">
      <c r="C108" s="556" t="s">
        <v>828</v>
      </c>
      <c r="D108" s="557"/>
      <c r="E108" s="557"/>
      <c r="F108" s="557"/>
      <c r="G108" s="557"/>
      <c r="H108" s="557"/>
      <c r="I108" s="12"/>
      <c r="K108" s="187"/>
    </row>
    <row r="109" spans="3:12">
      <c r="C109" s="556" t="s">
        <v>482</v>
      </c>
      <c r="D109" s="557"/>
      <c r="E109" s="557"/>
      <c r="F109" s="557"/>
      <c r="G109" s="557"/>
      <c r="H109" s="557"/>
      <c r="I109" s="12"/>
      <c r="K109" s="187"/>
    </row>
    <row r="110" spans="3:12">
      <c r="C110" s="202"/>
      <c r="D110" s="153"/>
      <c r="E110" s="155"/>
      <c r="F110" s="173"/>
      <c r="G110" s="203"/>
      <c r="H110" s="204"/>
      <c r="I110" s="12"/>
      <c r="K110" s="187"/>
    </row>
    <row r="111" spans="3:12" ht="15" thickBot="1">
      <c r="C111" s="537" t="s">
        <v>465</v>
      </c>
      <c r="D111" s="537"/>
      <c r="E111" s="538" t="s">
        <v>464</v>
      </c>
      <c r="F111" s="538"/>
      <c r="G111" s="539" t="s">
        <v>466</v>
      </c>
      <c r="H111" s="539"/>
      <c r="I111" s="12"/>
      <c r="K111" s="187"/>
    </row>
    <row r="112" spans="3:12" ht="15" thickTop="1">
      <c r="C112" s="546"/>
      <c r="D112" s="546"/>
      <c r="E112" s="548"/>
      <c r="F112" s="548"/>
      <c r="G112" s="550"/>
      <c r="H112" s="550"/>
      <c r="I112" s="12"/>
      <c r="K112" s="187"/>
    </row>
    <row r="113" spans="3:11">
      <c r="C113" s="546"/>
      <c r="D113" s="546"/>
      <c r="E113" s="548"/>
      <c r="F113" s="548"/>
      <c r="G113" s="550"/>
      <c r="H113" s="550"/>
      <c r="I113" s="12"/>
      <c r="K113" s="187"/>
    </row>
    <row r="114" spans="3:11">
      <c r="C114" s="547"/>
      <c r="D114" s="547"/>
      <c r="E114" s="549"/>
      <c r="F114" s="549"/>
      <c r="G114" s="551"/>
      <c r="H114" s="551"/>
      <c r="I114" s="12"/>
      <c r="K114" s="187"/>
    </row>
    <row r="115" spans="3:11">
      <c r="C115" s="547"/>
      <c r="D115" s="547"/>
      <c r="E115" s="549"/>
      <c r="F115" s="549"/>
      <c r="G115" s="551"/>
      <c r="H115" s="551"/>
      <c r="I115" s="12"/>
      <c r="K115" s="187"/>
    </row>
    <row r="116" spans="3:11">
      <c r="C116" s="48"/>
      <c r="D116" s="12"/>
      <c r="E116" s="155"/>
      <c r="F116" s="156"/>
      <c r="G116" s="157"/>
      <c r="H116" s="158"/>
      <c r="I116" s="12"/>
    </row>
  </sheetData>
  <mergeCells count="31">
    <mergeCell ref="C112:D115"/>
    <mergeCell ref="E112:F115"/>
    <mergeCell ref="G112:H115"/>
    <mergeCell ref="C3:H3"/>
    <mergeCell ref="C7:H7"/>
    <mergeCell ref="D8:D9"/>
    <mergeCell ref="E8:E9"/>
    <mergeCell ref="F8:F9"/>
    <mergeCell ref="H4:H5"/>
    <mergeCell ref="C4:D4"/>
    <mergeCell ref="E4:G5"/>
    <mergeCell ref="C5:D5"/>
    <mergeCell ref="C105:H105"/>
    <mergeCell ref="C106:H106"/>
    <mergeCell ref="C108:H108"/>
    <mergeCell ref="C109:H109"/>
    <mergeCell ref="C103:G103"/>
    <mergeCell ref="C40:G40"/>
    <mergeCell ref="C41:G41"/>
    <mergeCell ref="C111:D111"/>
    <mergeCell ref="E111:F111"/>
    <mergeCell ref="G111:H111"/>
    <mergeCell ref="C101:G101"/>
    <mergeCell ref="C102:G102"/>
    <mergeCell ref="C27:G27"/>
    <mergeCell ref="C28:G28"/>
    <mergeCell ref="C100:G100"/>
    <mergeCell ref="C60:G60"/>
    <mergeCell ref="C61:G61"/>
    <mergeCell ref="C86:G86"/>
    <mergeCell ref="C87:G87"/>
  </mergeCells>
  <conditionalFormatting sqref="G18:H19 G24:H26 G30:H39 G43:H59 G63:H85">
    <cfRule type="cellIs" dxfId="1" priority="37" operator="equal">
      <formula>0</formula>
    </cfRule>
  </conditionalFormatting>
  <conditionalFormatting sqref="G89:H116">
    <cfRule type="cellIs" dxfId="0" priority="1" operator="equal">
      <formula>0</formula>
    </cfRule>
  </conditionalFormatting>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65"/>
  <sheetViews>
    <sheetView tabSelected="1" view="pageBreakPreview" zoomScale="115" zoomScaleSheetLayoutView="115" workbookViewId="0">
      <selection activeCell="O17" sqref="O16:O17"/>
    </sheetView>
  </sheetViews>
  <sheetFormatPr defaultColWidth="9.08984375" defaultRowHeight="14.5"/>
  <cols>
    <col min="1" max="2" width="1.36328125" style="3" bestFit="1" customWidth="1"/>
    <col min="3" max="3" width="6.6328125" style="252" customWidth="1"/>
    <col min="4" max="4" width="6.6328125" style="253" customWidth="1"/>
    <col min="5" max="5" width="36.08984375" style="254" customWidth="1"/>
    <col min="6" max="6" width="5.6328125" style="255" customWidth="1"/>
    <col min="7" max="7" width="12.36328125" style="256" bestFit="1" customWidth="1"/>
    <col min="8" max="8" width="16.54296875" style="256" bestFit="1" customWidth="1"/>
    <col min="9" max="10" width="1.36328125" style="3" bestFit="1" customWidth="1"/>
    <col min="11" max="11" width="9.6328125" style="257" bestFit="1" customWidth="1"/>
    <col min="12" max="12" width="1.36328125" style="3" bestFit="1" customWidth="1"/>
    <col min="13" max="16384" width="9.08984375" style="3"/>
  </cols>
  <sheetData>
    <row r="1" spans="1:12" s="62" customFormat="1" ht="3.5">
      <c r="C1" s="280"/>
      <c r="D1" s="281"/>
      <c r="E1" s="282"/>
      <c r="F1" s="283"/>
      <c r="G1" s="284"/>
      <c r="H1" s="284"/>
      <c r="K1" s="285"/>
    </row>
    <row r="2" spans="1:12" s="62" customFormat="1" ht="3.5">
      <c r="C2" s="286"/>
      <c r="D2" s="287"/>
      <c r="E2" s="66"/>
      <c r="F2" s="288"/>
      <c r="G2" s="289"/>
      <c r="H2" s="289"/>
      <c r="K2" s="285"/>
    </row>
    <row r="3" spans="1:12" ht="15" thickBot="1">
      <c r="A3" s="3" t="s">
        <v>51</v>
      </c>
      <c r="B3" s="3" t="s">
        <v>51</v>
      </c>
      <c r="C3" s="453" t="str">
        <f>"BILLS OF QUANTITIES FOR "&amp;COVER!C18</f>
        <v>BILLS OF QUANTITIES FOR ALMUHTASEB OXYGEN PLANT STATION</v>
      </c>
      <c r="D3" s="454"/>
      <c r="E3" s="454"/>
      <c r="F3" s="454"/>
      <c r="G3" s="454"/>
      <c r="H3" s="455"/>
      <c r="I3" s="3" t="s">
        <v>51</v>
      </c>
      <c r="J3" s="3" t="s">
        <v>51</v>
      </c>
      <c r="L3" s="3" t="s">
        <v>51</v>
      </c>
    </row>
    <row r="4" spans="1:12" ht="21.5" thickTop="1">
      <c r="A4" s="7"/>
      <c r="C4" s="458" t="s">
        <v>835</v>
      </c>
      <c r="D4" s="459"/>
      <c r="E4" s="459"/>
      <c r="F4" s="407"/>
      <c r="G4" s="407"/>
      <c r="H4" s="456"/>
    </row>
    <row r="5" spans="1:12" ht="21">
      <c r="A5" s="7"/>
      <c r="C5" s="462" t="s">
        <v>61</v>
      </c>
      <c r="D5" s="463"/>
      <c r="E5" s="463"/>
      <c r="F5" s="408"/>
      <c r="G5" s="408"/>
      <c r="H5" s="457"/>
    </row>
    <row r="6" spans="1:12" s="62" customFormat="1" ht="3.5">
      <c r="C6" s="290"/>
      <c r="D6" s="290"/>
      <c r="E6" s="290"/>
      <c r="F6" s="290"/>
      <c r="G6" s="291"/>
      <c r="H6" s="291"/>
      <c r="K6" s="285"/>
    </row>
    <row r="7" spans="1:12" ht="23.5">
      <c r="C7" s="594" t="s">
        <v>755</v>
      </c>
      <c r="D7" s="594"/>
      <c r="E7" s="594"/>
      <c r="F7" s="594"/>
      <c r="G7" s="594"/>
      <c r="H7" s="594"/>
    </row>
    <row r="8" spans="1:12" s="62" customFormat="1" ht="3.5">
      <c r="C8" s="292"/>
      <c r="D8" s="292"/>
      <c r="E8" s="292"/>
      <c r="F8" s="292"/>
      <c r="G8" s="292"/>
      <c r="H8" s="292"/>
      <c r="K8" s="285"/>
    </row>
    <row r="9" spans="1:12">
      <c r="C9" s="595" t="s">
        <v>4</v>
      </c>
      <c r="D9" s="596"/>
      <c r="E9" s="595" t="s">
        <v>0</v>
      </c>
      <c r="F9" s="599"/>
      <c r="G9" s="596"/>
      <c r="H9" s="601" t="s">
        <v>764</v>
      </c>
      <c r="K9" s="592" t="s">
        <v>756</v>
      </c>
    </row>
    <row r="10" spans="1:12" ht="15" thickBot="1">
      <c r="C10" s="597"/>
      <c r="D10" s="598"/>
      <c r="E10" s="597"/>
      <c r="F10" s="600"/>
      <c r="G10" s="598"/>
      <c r="H10" s="602"/>
      <c r="K10" s="593"/>
    </row>
    <row r="11" spans="1:12" ht="19" thickTop="1">
      <c r="A11" s="293"/>
      <c r="B11" s="293"/>
      <c r="C11" s="583" t="s">
        <v>13</v>
      </c>
      <c r="D11" s="583"/>
      <c r="E11" s="585" t="s">
        <v>14</v>
      </c>
      <c r="F11" s="586"/>
      <c r="G11" s="587"/>
      <c r="H11" s="246"/>
      <c r="I11" s="263"/>
      <c r="J11" s="264"/>
      <c r="K11" s="247" t="e">
        <f>H11/$H$25</f>
        <v>#DIV/0!</v>
      </c>
    </row>
    <row r="12" spans="1:12" ht="18.5">
      <c r="A12" s="293"/>
      <c r="B12" s="293"/>
      <c r="C12" s="583" t="s">
        <v>15</v>
      </c>
      <c r="D12" s="583"/>
      <c r="E12" s="585" t="s">
        <v>16</v>
      </c>
      <c r="F12" s="586"/>
      <c r="G12" s="587"/>
      <c r="H12" s="246"/>
      <c r="I12" s="263"/>
      <c r="J12" s="264"/>
      <c r="K12" s="247" t="e">
        <f>H12/$H$25</f>
        <v>#DIV/0!</v>
      </c>
    </row>
    <row r="13" spans="1:12" ht="18.5">
      <c r="A13" s="293"/>
      <c r="B13" s="293"/>
      <c r="C13" s="583" t="s">
        <v>17</v>
      </c>
      <c r="D13" s="583"/>
      <c r="E13" s="584" t="s">
        <v>18</v>
      </c>
      <c r="F13" s="584"/>
      <c r="G13" s="584"/>
      <c r="H13" s="246"/>
      <c r="I13" s="263"/>
      <c r="J13" s="264"/>
      <c r="K13" s="247" t="e">
        <f>H13/$H$25</f>
        <v>#DIV/0!</v>
      </c>
    </row>
    <row r="14" spans="1:12" ht="18.5">
      <c r="A14" s="293"/>
      <c r="B14" s="293"/>
      <c r="C14" s="583" t="s">
        <v>19</v>
      </c>
      <c r="D14" s="583"/>
      <c r="E14" s="584" t="s">
        <v>20</v>
      </c>
      <c r="F14" s="584"/>
      <c r="G14" s="584"/>
      <c r="H14" s="246"/>
      <c r="I14" s="263"/>
      <c r="J14" s="264"/>
      <c r="K14" s="247" t="e">
        <f>H14/$H$25</f>
        <v>#DIV/0!</v>
      </c>
    </row>
    <row r="15" spans="1:12" ht="18.5">
      <c r="A15" s="293"/>
      <c r="B15" s="293"/>
      <c r="C15" s="583" t="s">
        <v>21</v>
      </c>
      <c r="D15" s="583"/>
      <c r="E15" s="584" t="s">
        <v>823</v>
      </c>
      <c r="F15" s="584"/>
      <c r="G15" s="584"/>
      <c r="H15" s="246"/>
      <c r="I15" s="263"/>
      <c r="J15" s="264"/>
      <c r="K15" s="247" t="e">
        <f>H15/$H$25</f>
        <v>#DIV/0!</v>
      </c>
    </row>
    <row r="16" spans="1:12" ht="18.5">
      <c r="A16" s="293"/>
      <c r="B16" s="293"/>
      <c r="C16" s="583"/>
      <c r="D16" s="583"/>
      <c r="E16" s="585"/>
      <c r="F16" s="586"/>
      <c r="G16" s="587"/>
      <c r="H16" s="246"/>
      <c r="I16" s="263"/>
      <c r="J16" s="264"/>
      <c r="K16" s="247"/>
    </row>
    <row r="17" spans="1:11" ht="18.5">
      <c r="A17" s="293"/>
      <c r="B17" s="293"/>
      <c r="C17" s="583"/>
      <c r="D17" s="583"/>
      <c r="E17" s="585"/>
      <c r="F17" s="586"/>
      <c r="G17" s="587"/>
      <c r="H17" s="246"/>
      <c r="I17" s="263"/>
      <c r="J17" s="264"/>
      <c r="K17" s="247"/>
    </row>
    <row r="18" spans="1:11" ht="18.5">
      <c r="A18" s="293"/>
      <c r="B18" s="293"/>
      <c r="C18" s="583"/>
      <c r="D18" s="583"/>
      <c r="E18" s="584"/>
      <c r="F18" s="584"/>
      <c r="G18" s="584"/>
      <c r="H18" s="246"/>
      <c r="I18" s="263"/>
      <c r="J18" s="264"/>
      <c r="K18" s="247"/>
    </row>
    <row r="19" spans="1:11" ht="18.5">
      <c r="A19" s="293"/>
      <c r="B19" s="293"/>
      <c r="C19" s="583"/>
      <c r="D19" s="583"/>
      <c r="E19" s="584"/>
      <c r="F19" s="584"/>
      <c r="G19" s="584"/>
      <c r="H19" s="246"/>
      <c r="I19" s="263"/>
      <c r="J19" s="264"/>
      <c r="K19" s="247"/>
    </row>
    <row r="20" spans="1:11" ht="18.5">
      <c r="A20" s="293"/>
      <c r="B20" s="293"/>
      <c r="C20" s="583"/>
      <c r="D20" s="583"/>
      <c r="E20" s="584"/>
      <c r="F20" s="584"/>
      <c r="G20" s="584"/>
      <c r="H20" s="246"/>
      <c r="I20" s="263"/>
      <c r="J20" s="264"/>
      <c r="K20" s="247"/>
    </row>
    <row r="21" spans="1:11" ht="19" thickBot="1">
      <c r="A21" s="293"/>
      <c r="B21" s="293"/>
      <c r="C21" s="588"/>
      <c r="D21" s="588"/>
      <c r="E21" s="589"/>
      <c r="F21" s="590"/>
      <c r="G21" s="591"/>
      <c r="H21" s="295"/>
      <c r="K21" s="247"/>
    </row>
    <row r="22" spans="1:11" ht="19" thickTop="1">
      <c r="A22" s="293"/>
      <c r="C22" s="582" t="s">
        <v>757</v>
      </c>
      <c r="D22" s="582"/>
      <c r="E22" s="582"/>
      <c r="F22" s="582"/>
      <c r="G22" s="582"/>
      <c r="H22" s="296"/>
      <c r="I22" s="265"/>
      <c r="J22" s="266"/>
      <c r="K22" s="267" t="e">
        <f>H22/$H$25</f>
        <v>#DIV/0!</v>
      </c>
    </row>
    <row r="23" spans="1:11" ht="18.5">
      <c r="A23" s="293"/>
      <c r="C23" s="570" t="s">
        <v>758</v>
      </c>
      <c r="D23" s="570"/>
      <c r="E23" s="570"/>
      <c r="F23" s="570"/>
      <c r="G23" s="570"/>
      <c r="H23" s="246"/>
      <c r="K23" s="248"/>
    </row>
    <row r="24" spans="1:11" ht="18.5">
      <c r="A24" s="293"/>
      <c r="C24" s="570" t="s">
        <v>461</v>
      </c>
      <c r="D24" s="570"/>
      <c r="E24" s="570"/>
      <c r="F24" s="570"/>
      <c r="G24" s="570"/>
      <c r="H24" s="246"/>
      <c r="K24" s="249"/>
    </row>
    <row r="25" spans="1:11" ht="18.5">
      <c r="A25" s="293"/>
      <c r="C25" s="571" t="s">
        <v>759</v>
      </c>
      <c r="D25" s="571"/>
      <c r="E25" s="571"/>
      <c r="F25" s="571"/>
      <c r="G25" s="571"/>
      <c r="H25" s="297"/>
      <c r="I25" s="263"/>
      <c r="J25" s="264"/>
      <c r="K25" s="268"/>
    </row>
    <row r="26" spans="1:11" s="62" customFormat="1" ht="3.5">
      <c r="C26" s="356"/>
      <c r="D26" s="357"/>
      <c r="E26" s="358"/>
      <c r="F26" s="358"/>
      <c r="G26" s="358"/>
      <c r="H26" s="358"/>
      <c r="K26" s="285"/>
    </row>
    <row r="27" spans="1:11" s="360" customFormat="1" ht="10.5">
      <c r="C27" s="361"/>
      <c r="D27" s="362"/>
      <c r="E27" s="363"/>
      <c r="F27" s="363"/>
      <c r="G27" s="363"/>
      <c r="H27" s="363"/>
      <c r="K27" s="364"/>
    </row>
    <row r="28" spans="1:11" ht="19" thickBot="1">
      <c r="A28" s="293"/>
      <c r="C28" s="572" t="s">
        <v>763</v>
      </c>
      <c r="D28" s="573"/>
      <c r="E28" s="573"/>
      <c r="F28" s="573"/>
      <c r="G28" s="573"/>
      <c r="H28" s="573"/>
    </row>
    <row r="29" spans="1:11" ht="19" thickTop="1">
      <c r="A29" s="293"/>
      <c r="C29" s="574"/>
      <c r="D29" s="575"/>
      <c r="E29" s="575"/>
      <c r="F29" s="575"/>
      <c r="G29" s="575"/>
      <c r="H29" s="576"/>
    </row>
    <row r="30" spans="1:11" ht="18.5">
      <c r="A30" s="293"/>
      <c r="C30" s="577"/>
      <c r="D30" s="578"/>
      <c r="E30" s="578"/>
      <c r="F30" s="578"/>
      <c r="G30" s="578"/>
      <c r="H30" s="579"/>
    </row>
    <row r="31" spans="1:11" s="62" customFormat="1" ht="3.5">
      <c r="C31" s="365"/>
      <c r="D31" s="366"/>
      <c r="E31" s="367"/>
      <c r="F31" s="367"/>
      <c r="G31" s="367"/>
      <c r="H31" s="367"/>
      <c r="I31" s="359"/>
      <c r="K31" s="285"/>
    </row>
    <row r="32" spans="1:11" s="360" customFormat="1" ht="10.5">
      <c r="C32" s="361"/>
      <c r="D32" s="362"/>
      <c r="E32" s="363"/>
      <c r="F32" s="363"/>
      <c r="G32" s="363"/>
      <c r="H32" s="363"/>
      <c r="K32" s="364"/>
    </row>
    <row r="33" spans="1:11" s="360" customFormat="1" ht="10.5">
      <c r="C33" s="361"/>
      <c r="D33" s="362"/>
      <c r="E33" s="363"/>
      <c r="F33" s="363"/>
      <c r="G33" s="363"/>
      <c r="H33" s="363"/>
      <c r="K33" s="364"/>
    </row>
    <row r="34" spans="1:11" s="360" customFormat="1" ht="10.5">
      <c r="C34" s="361"/>
      <c r="D34" s="362"/>
      <c r="E34" s="363"/>
      <c r="F34" s="363"/>
      <c r="G34" s="363"/>
      <c r="H34" s="363"/>
      <c r="K34" s="364"/>
    </row>
    <row r="35" spans="1:11" ht="19" thickBot="1">
      <c r="A35" s="293"/>
      <c r="C35" s="572" t="s">
        <v>760</v>
      </c>
      <c r="D35" s="572"/>
      <c r="E35" s="572"/>
      <c r="F35" s="572"/>
      <c r="G35" s="572"/>
      <c r="H35" s="294" t="s">
        <v>761</v>
      </c>
    </row>
    <row r="36" spans="1:11" ht="21" customHeight="1" thickTop="1">
      <c r="A36" s="293"/>
      <c r="C36" s="580"/>
      <c r="D36" s="580"/>
      <c r="E36" s="580"/>
      <c r="F36" s="580"/>
      <c r="G36" s="580"/>
      <c r="H36" s="250"/>
    </row>
    <row r="37" spans="1:11" ht="20.25" customHeight="1">
      <c r="A37" s="293"/>
      <c r="C37" s="581"/>
      <c r="D37" s="581"/>
      <c r="E37" s="581"/>
      <c r="F37" s="581"/>
      <c r="G37" s="581"/>
      <c r="H37" s="251"/>
    </row>
    <row r="38" spans="1:11" s="62" customFormat="1" ht="3.5">
      <c r="C38" s="560"/>
      <c r="D38" s="560"/>
      <c r="E38" s="560"/>
      <c r="F38" s="560"/>
      <c r="G38" s="560"/>
      <c r="H38" s="560"/>
      <c r="K38" s="285"/>
    </row>
    <row r="39" spans="1:11" ht="19" thickBot="1">
      <c r="A39" s="293"/>
      <c r="C39" s="561" t="s">
        <v>762</v>
      </c>
      <c r="D39" s="562"/>
      <c r="E39" s="562"/>
      <c r="F39" s="562"/>
      <c r="G39" s="562"/>
      <c r="H39" s="563"/>
    </row>
    <row r="40" spans="1:11" ht="19" thickTop="1">
      <c r="A40" s="293"/>
      <c r="C40" s="564"/>
      <c r="D40" s="565"/>
      <c r="E40" s="565"/>
      <c r="F40" s="565"/>
      <c r="G40" s="565"/>
      <c r="H40" s="566"/>
    </row>
    <row r="41" spans="1:11" ht="18.5">
      <c r="A41" s="293"/>
      <c r="C41" s="564"/>
      <c r="D41" s="565"/>
      <c r="E41" s="565"/>
      <c r="F41" s="565"/>
      <c r="G41" s="565"/>
      <c r="H41" s="566"/>
    </row>
    <row r="42" spans="1:11" ht="18.5">
      <c r="A42" s="293"/>
      <c r="C42" s="564"/>
      <c r="D42" s="565"/>
      <c r="E42" s="565"/>
      <c r="F42" s="565"/>
      <c r="G42" s="565"/>
      <c r="H42" s="566"/>
    </row>
    <row r="43" spans="1:11" ht="18.5">
      <c r="A43" s="293"/>
      <c r="C43" s="567"/>
      <c r="D43" s="568"/>
      <c r="E43" s="568"/>
      <c r="F43" s="568"/>
      <c r="G43" s="568"/>
      <c r="H43" s="569"/>
    </row>
    <row r="44" spans="1:11" s="62" customFormat="1" ht="3.5">
      <c r="C44" s="368"/>
      <c r="D44" s="369"/>
      <c r="E44" s="370"/>
      <c r="F44" s="370"/>
      <c r="G44" s="370"/>
      <c r="H44" s="370"/>
      <c r="K44" s="285"/>
    </row>
    <row r="45" spans="1:11">
      <c r="C45" s="558"/>
      <c r="D45" s="558"/>
      <c r="E45" s="558"/>
      <c r="F45" s="558"/>
      <c r="G45" s="558"/>
      <c r="H45" s="558"/>
    </row>
    <row r="46" spans="1:11">
      <c r="C46" s="271"/>
      <c r="D46" s="269"/>
      <c r="E46" s="270"/>
      <c r="F46" s="270"/>
      <c r="G46" s="270"/>
      <c r="H46" s="270"/>
    </row>
    <row r="47" spans="1:11">
      <c r="C47" s="558"/>
      <c r="D47" s="558"/>
      <c r="E47" s="558"/>
      <c r="F47" s="558"/>
      <c r="G47" s="558"/>
      <c r="H47" s="558"/>
    </row>
    <row r="48" spans="1:11">
      <c r="C48" s="558"/>
      <c r="D48" s="558"/>
      <c r="E48" s="558"/>
      <c r="F48" s="558"/>
      <c r="G48" s="558"/>
      <c r="H48" s="558"/>
    </row>
    <row r="49" spans="3:8">
      <c r="C49" s="558"/>
      <c r="D49" s="558"/>
      <c r="E49" s="558"/>
      <c r="F49" s="558"/>
      <c r="G49" s="558"/>
      <c r="H49" s="558"/>
    </row>
    <row r="50" spans="3:8">
      <c r="C50" s="271"/>
      <c r="D50" s="269"/>
      <c r="E50" s="270"/>
      <c r="F50" s="270"/>
      <c r="G50" s="270"/>
      <c r="H50" s="270"/>
    </row>
    <row r="51" spans="3:8">
      <c r="C51" s="272"/>
      <c r="D51" s="273"/>
      <c r="E51" s="274"/>
      <c r="F51" s="275"/>
      <c r="G51" s="276"/>
      <c r="H51" s="276"/>
    </row>
    <row r="52" spans="3:8">
      <c r="C52" s="258"/>
      <c r="D52" s="259"/>
      <c r="E52" s="260"/>
      <c r="F52" s="261"/>
      <c r="G52" s="262"/>
      <c r="H52" s="262"/>
    </row>
    <row r="53" spans="3:8">
      <c r="C53" s="559"/>
      <c r="D53" s="559"/>
      <c r="E53" s="559"/>
      <c r="F53" s="559"/>
      <c r="G53" s="559"/>
      <c r="H53" s="559"/>
    </row>
    <row r="54" spans="3:8">
      <c r="C54" s="559"/>
      <c r="D54" s="559"/>
      <c r="E54" s="559"/>
      <c r="F54" s="559"/>
      <c r="G54" s="559"/>
      <c r="H54" s="559"/>
    </row>
    <row r="55" spans="3:8">
      <c r="C55" s="277"/>
      <c r="D55" s="278"/>
      <c r="E55" s="279"/>
      <c r="F55" s="279"/>
      <c r="G55" s="279"/>
      <c r="H55" s="279"/>
    </row>
    <row r="56" spans="3:8">
      <c r="C56" s="277"/>
      <c r="D56" s="278"/>
      <c r="E56" s="279"/>
      <c r="F56" s="279"/>
      <c r="G56" s="279"/>
      <c r="H56" s="279"/>
    </row>
    <row r="57" spans="3:8">
      <c r="C57" s="277"/>
      <c r="D57" s="278"/>
      <c r="E57" s="279"/>
      <c r="F57" s="279"/>
      <c r="G57" s="279"/>
      <c r="H57" s="279"/>
    </row>
    <row r="58" spans="3:8">
      <c r="C58" s="277"/>
      <c r="D58" s="278"/>
      <c r="E58" s="279"/>
      <c r="F58" s="279"/>
      <c r="G58" s="279"/>
      <c r="H58" s="279"/>
    </row>
    <row r="59" spans="3:8">
      <c r="C59" s="277"/>
      <c r="D59" s="278"/>
      <c r="E59" s="279"/>
      <c r="F59" s="279"/>
      <c r="G59" s="279"/>
      <c r="H59" s="279"/>
    </row>
    <row r="60" spans="3:8">
      <c r="C60" s="277"/>
      <c r="D60" s="278"/>
      <c r="E60" s="279"/>
      <c r="F60" s="279"/>
      <c r="G60" s="279"/>
      <c r="H60" s="279"/>
    </row>
    <row r="61" spans="3:8">
      <c r="C61" s="277"/>
      <c r="D61" s="278"/>
      <c r="E61" s="279"/>
      <c r="F61" s="279"/>
      <c r="G61" s="279"/>
      <c r="H61" s="279"/>
    </row>
    <row r="62" spans="3:8">
      <c r="C62" s="258"/>
      <c r="D62" s="259"/>
      <c r="E62" s="260"/>
      <c r="F62" s="261"/>
      <c r="G62" s="262"/>
      <c r="H62" s="262"/>
    </row>
    <row r="63" spans="3:8">
      <c r="C63" s="258"/>
      <c r="D63" s="259"/>
      <c r="E63" s="260"/>
      <c r="F63" s="261"/>
      <c r="G63" s="262"/>
      <c r="H63" s="262"/>
    </row>
    <row r="64" spans="3:8">
      <c r="C64" s="258"/>
      <c r="D64" s="259"/>
      <c r="E64" s="260"/>
      <c r="F64" s="261"/>
      <c r="G64" s="262"/>
      <c r="H64" s="262"/>
    </row>
    <row r="65" spans="3:8">
      <c r="C65" s="258"/>
      <c r="D65" s="259"/>
      <c r="E65" s="260"/>
      <c r="F65" s="261"/>
      <c r="G65" s="262"/>
      <c r="H65" s="262"/>
    </row>
  </sheetData>
  <mergeCells count="48">
    <mergeCell ref="K9:K10"/>
    <mergeCell ref="C3:H3"/>
    <mergeCell ref="C7:H7"/>
    <mergeCell ref="C9:D10"/>
    <mergeCell ref="E9:G10"/>
    <mergeCell ref="H9:H10"/>
    <mergeCell ref="C4:E4"/>
    <mergeCell ref="C5:E5"/>
    <mergeCell ref="C11:D11"/>
    <mergeCell ref="E11:G11"/>
    <mergeCell ref="C12:D12"/>
    <mergeCell ref="E12:G12"/>
    <mergeCell ref="C16:D16"/>
    <mergeCell ref="E16:G16"/>
    <mergeCell ref="C13:D13"/>
    <mergeCell ref="E13:G13"/>
    <mergeCell ref="C22:G22"/>
    <mergeCell ref="C23:G23"/>
    <mergeCell ref="C14:D14"/>
    <mergeCell ref="E14:G14"/>
    <mergeCell ref="C15:D15"/>
    <mergeCell ref="E15:G15"/>
    <mergeCell ref="C20:D20"/>
    <mergeCell ref="E20:G20"/>
    <mergeCell ref="C19:D19"/>
    <mergeCell ref="E19:G19"/>
    <mergeCell ref="C17:D17"/>
    <mergeCell ref="E17:G17"/>
    <mergeCell ref="C18:D18"/>
    <mergeCell ref="E18:G18"/>
    <mergeCell ref="C21:D21"/>
    <mergeCell ref="E21:G21"/>
    <mergeCell ref="C49:H49"/>
    <mergeCell ref="C53:H53"/>
    <mergeCell ref="C54:H54"/>
    <mergeCell ref="H4:H5"/>
    <mergeCell ref="C38:H38"/>
    <mergeCell ref="C39:H39"/>
    <mergeCell ref="C40:H43"/>
    <mergeCell ref="C45:H45"/>
    <mergeCell ref="C47:H47"/>
    <mergeCell ref="C48:H48"/>
    <mergeCell ref="C24:G24"/>
    <mergeCell ref="C25:G25"/>
    <mergeCell ref="C28:H28"/>
    <mergeCell ref="C29:H30"/>
    <mergeCell ref="C35:G35"/>
    <mergeCell ref="C36:G37"/>
  </mergeCells>
  <conditionalFormatting sqref="K11:K20">
    <cfRule type="dataBar" priority="1">
      <dataBar>
        <cfvo type="num" val="0"/>
        <cfvo type="num" val="1"/>
        <color rgb="FFFFFFCC"/>
      </dataBar>
      <extLst>
        <ext xmlns:x14="http://schemas.microsoft.com/office/spreadsheetml/2009/9/main" uri="{B025F937-C7B1-47D3-B67F-A62EFF666E3E}">
          <x14:id>{D4E8907C-0434-4DAE-AAC1-36B379871DFD}</x14:id>
        </ext>
      </extLst>
    </cfRule>
  </conditionalFormatting>
  <conditionalFormatting sqref="K21">
    <cfRule type="dataBar" priority="3">
      <dataBar>
        <cfvo type="num" val="0"/>
        <cfvo type="num" val="1"/>
        <color rgb="FFFFFFCC"/>
      </dataBar>
      <extLst>
        <ext xmlns:x14="http://schemas.microsoft.com/office/spreadsheetml/2009/9/main" uri="{B025F937-C7B1-47D3-B67F-A62EFF666E3E}">
          <x14:id>{4A75DC24-9E9E-4559-9ED0-7B4C6D6D4F98}</x14:id>
        </ext>
      </extLst>
    </cfRule>
  </conditionalFormatting>
  <conditionalFormatting sqref="K22">
    <cfRule type="dataBar" priority="6">
      <dataBar>
        <cfvo type="num" val="0"/>
        <cfvo type="num" val="1"/>
        <color rgb="FFFFFFCC"/>
      </dataBar>
      <extLst>
        <ext xmlns:x14="http://schemas.microsoft.com/office/spreadsheetml/2009/9/main" uri="{B025F937-C7B1-47D3-B67F-A62EFF666E3E}">
          <x14:id>{FDC99DB5-1910-48CD-8309-81220BD30055}</x14:id>
        </ext>
      </extLst>
    </cfRule>
  </conditionalFormatting>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extLst>
    <ext xmlns:x14="http://schemas.microsoft.com/office/spreadsheetml/2009/9/main" uri="{78C0D931-6437-407d-A8EE-F0AAD7539E65}">
      <x14:conditionalFormattings>
        <x14:conditionalFormatting xmlns:xm="http://schemas.microsoft.com/office/excel/2006/main">
          <x14:cfRule type="dataBar" id="{D4E8907C-0434-4DAE-AAC1-36B379871DFD}">
            <x14:dataBar minLength="0" maxLength="100" border="1" direction="leftToRight" negativeBarBorderColorSameAsPositive="0">
              <x14:cfvo type="num">
                <xm:f>0</xm:f>
              </x14:cfvo>
              <x14:cfvo type="num">
                <xm:f>1</xm:f>
              </x14:cfvo>
              <x14:borderColor theme="1" tint="0.249977111117893"/>
              <x14:negativeFillColor rgb="FFFF0000"/>
              <x14:negativeBorderColor rgb="FFFF0000"/>
              <x14:axisColor rgb="FF000000"/>
            </x14:dataBar>
          </x14:cfRule>
          <xm:sqref>K11:K20</xm:sqref>
        </x14:conditionalFormatting>
        <x14:conditionalFormatting xmlns:xm="http://schemas.microsoft.com/office/excel/2006/main">
          <x14:cfRule type="dataBar" id="{4A75DC24-9E9E-4559-9ED0-7B4C6D6D4F98}">
            <x14:dataBar minLength="0" maxLength="100" border="1" direction="leftToRight" negativeBarBorderColorSameAsPositive="0">
              <x14:cfvo type="num">
                <xm:f>0</xm:f>
              </x14:cfvo>
              <x14:cfvo type="num">
                <xm:f>1</xm:f>
              </x14:cfvo>
              <x14:borderColor theme="1" tint="0.249977111117893"/>
              <x14:negativeFillColor rgb="FFFF0000"/>
              <x14:negativeBorderColor rgb="FFFF0000"/>
              <x14:axisColor rgb="FF000000"/>
            </x14:dataBar>
          </x14:cfRule>
          <xm:sqref>K21</xm:sqref>
        </x14:conditionalFormatting>
        <x14:conditionalFormatting xmlns:xm="http://schemas.microsoft.com/office/excel/2006/main">
          <x14:cfRule type="dataBar" id="{FDC99DB5-1910-48CD-8309-81220BD30055}">
            <x14:dataBar minLength="0" maxLength="100" border="1" direction="leftToRight" negativeBarBorderColorSameAsPositive="0">
              <x14:cfvo type="num">
                <xm:f>0</xm:f>
              </x14:cfvo>
              <x14:cfvo type="num">
                <xm:f>1</xm:f>
              </x14:cfvo>
              <x14:borderColor theme="1" tint="0.249977111117893"/>
              <x14:negativeFillColor rgb="FFFF0000"/>
              <x14:negativeBorderColor rgb="FFFF0000"/>
              <x14:axisColor rgb="FF000000"/>
            </x14:dataBar>
          </x14:cfRule>
          <xm:sqref>K22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COVER</vt:lpstr>
      <vt:lpstr>CONTENTS</vt:lpstr>
      <vt:lpstr>PREAMBLES</vt:lpstr>
      <vt:lpstr>EXCAVATION</vt:lpstr>
      <vt:lpstr>CONCRETE</vt:lpstr>
      <vt:lpstr>METAL</vt:lpstr>
      <vt:lpstr>ELECTRICAL</vt:lpstr>
      <vt:lpstr>MECHANICAL</vt:lpstr>
      <vt:lpstr>SUM</vt:lpstr>
      <vt:lpstr>CONCRETE!Print_Area</vt:lpstr>
      <vt:lpstr>CONTENTS!Print_Area</vt:lpstr>
      <vt:lpstr>COVER!Print_Area</vt:lpstr>
      <vt:lpstr>ELECTRICAL!Print_Area</vt:lpstr>
      <vt:lpstr>EXCAVATION!Print_Area</vt:lpstr>
      <vt:lpstr>MECHANICAL!Print_Area</vt:lpstr>
      <vt:lpstr>METAL!Print_Area</vt:lpstr>
      <vt:lpstr>PREAMBLES!Print_Area</vt:lpstr>
      <vt:lpstr>SUM!Print_Area</vt:lpstr>
      <vt:lpstr>CONCRETE!Print_Titles</vt:lpstr>
      <vt:lpstr>CONTENTS!Print_Titles</vt:lpstr>
      <vt:lpstr>ELECTRICAL!Print_Titles</vt:lpstr>
      <vt:lpstr>EXCAVATION!Print_Titles</vt:lpstr>
      <vt:lpstr>MECHANICAL!Print_Titles</vt:lpstr>
      <vt:lpstr>METAL!Print_Titles</vt:lpstr>
      <vt:lpstr>SUM!Print_Titles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AD6890</dc:creator>
  <cp:lastModifiedBy>Jamal Abdul Fattah</cp:lastModifiedBy>
  <cp:lastPrinted>2024-05-23T12:16:22Z</cp:lastPrinted>
  <dcterms:created xsi:type="dcterms:W3CDTF">2014-09-02T08:46:03Z</dcterms:created>
  <dcterms:modified xsi:type="dcterms:W3CDTF">2024-06-14T08:13:47Z</dcterms:modified>
</cp:coreProperties>
</file>