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01.UNHCR\Main procurement job\2024\RFP\Interpretation\Re-Annouced Tender\"/>
    </mc:Choice>
  </mc:AlternateContent>
  <xr:revisionPtr revIDLastSave="0" documentId="13_ncr:1_{B4ADC616-1D69-4EAF-9CD5-5828269F9E4B}" xr6:coauthVersionLast="47" xr6:coauthVersionMax="47" xr10:uidLastSave="{00000000-0000-0000-0000-000000000000}"/>
  <bookViews>
    <workbookView xWindow="-108" yWindow="-108" windowWidth="23256" windowHeight="12456" xr2:uid="{00000000-000D-0000-FFFF-FFFF00000000}"/>
  </bookViews>
  <sheets>
    <sheet name="ANNEX C"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9" i="1" l="1"/>
  <c r="K19" i="1"/>
  <c r="M20" i="1"/>
  <c r="M19" i="1"/>
  <c r="N20" i="1"/>
  <c r="N19" i="1"/>
  <c r="P23" i="1"/>
  <c r="P22" i="1"/>
  <c r="P20" i="1"/>
  <c r="P19" i="1"/>
  <c r="Q23" i="1"/>
  <c r="Q22" i="1"/>
  <c r="Q20" i="1"/>
  <c r="Q19" i="1"/>
  <c r="R19" i="1"/>
  <c r="M23" i="1"/>
  <c r="M22" i="1"/>
  <c r="K23" i="1"/>
  <c r="K22" i="1"/>
  <c r="K20" i="1"/>
  <c r="L20" i="1"/>
  <c r="R20" i="1"/>
  <c r="L23" i="1"/>
  <c r="L22" i="1"/>
  <c r="N22" i="1" l="1"/>
  <c r="R22" i="1" s="1"/>
  <c r="N23" i="1"/>
  <c r="R23" i="1" s="1"/>
  <c r="Q24" i="1"/>
  <c r="R24" i="1" l="1"/>
  <c r="N24" i="1"/>
</calcChain>
</file>

<file path=xl/sharedStrings.xml><?xml version="1.0" encoding="utf-8"?>
<sst xmlns="http://schemas.openxmlformats.org/spreadsheetml/2006/main" count="76" uniqueCount="72">
  <si>
    <t>The table below will be the basis of Financial Evaluation of your offer by UNHCR: to be completed by the bidders. Please use this form for your financial proposal for the indicated services giving the price in a fixed and all inclusive basis.</t>
  </si>
  <si>
    <t>Company name:</t>
  </si>
  <si>
    <t>Address:</t>
  </si>
  <si>
    <t>Company Web Home Page address (if available):</t>
  </si>
  <si>
    <t>Name of Authorized Representative:</t>
  </si>
  <si>
    <t>Signature of Authorized Representative:</t>
  </si>
  <si>
    <t>Name of Contact  Person:</t>
  </si>
  <si>
    <t>Contact E-mail:</t>
  </si>
  <si>
    <t>Contact Phone:</t>
  </si>
  <si>
    <t>Validity of Offer:</t>
  </si>
  <si>
    <t>Disclaimer:</t>
  </si>
  <si>
    <t>A</t>
  </si>
  <si>
    <t>B</t>
  </si>
  <si>
    <t>C</t>
  </si>
  <si>
    <t>D</t>
  </si>
  <si>
    <t>E</t>
  </si>
  <si>
    <t>F</t>
  </si>
  <si>
    <t>G</t>
  </si>
  <si>
    <t>Please indicate all prices in only USD and indicate them without VAT.</t>
  </si>
  <si>
    <t xml:space="preserve">The cost of preparing a proposal, including any related cost, is not reimbursable nor can it be included as a direct cost of the assignment. Additional costs during/after assignment such as revisions, corrections, travel, administration, communication shall neither by charged to UNHCR at later stage.    </t>
  </si>
  <si>
    <t>No</t>
  </si>
  <si>
    <t>Personal Job title</t>
  </si>
  <si>
    <t xml:space="preserve">Duty Station </t>
  </si>
  <si>
    <t>UNHCR Reception Center Sanaa</t>
  </si>
  <si>
    <t>H</t>
  </si>
  <si>
    <t>I</t>
  </si>
  <si>
    <t>`</t>
  </si>
  <si>
    <t>REPRESENTATIVE NAME / TITLE:</t>
  </si>
  <si>
    <t>SIGNATURE:</t>
  </si>
  <si>
    <t xml:space="preserve">DATE: </t>
  </si>
  <si>
    <t>OFFICIAL STAMP:</t>
  </si>
  <si>
    <t>All bidders are requested to note that the above-given figures shall be treated as minimum Monthly Net Take-Home Salary, and are thus accepted by the bidders. Any proposals offering anything below these figures may be rejected.</t>
  </si>
  <si>
    <t>Monitoring Process: If a bidder is selected, after award of a Contract, the UNHCR shall reserve the right to verify that the individual employees are earning the stipulated monthly salary caps either by checking the transfers or by other means.</t>
  </si>
  <si>
    <r>
      <t xml:space="preserve">Please indicate that you accept those figures by circling as appropriate: </t>
    </r>
    <r>
      <rPr>
        <b/>
        <sz val="10"/>
        <rFont val="Arial"/>
        <family val="2"/>
      </rPr>
      <t>ACCEPTED/NOT ACCEPTED</t>
    </r>
  </si>
  <si>
    <t>J</t>
  </si>
  <si>
    <t>K</t>
  </si>
  <si>
    <t>L</t>
  </si>
  <si>
    <t>M</t>
  </si>
  <si>
    <t>N</t>
  </si>
  <si>
    <t>1)  Your bids shall be in USD.</t>
  </si>
  <si>
    <t xml:space="preserve">2 ) Prices shall be offered without VAT or any other tax. </t>
  </si>
  <si>
    <t>3) Please note that UNHCR shall not be liable for any additional cost which may occur during the provision of this service. Therefore, total cost shall be inclusive of all costs including but not limited to: tools, equipment, advertising vacancies, recruitment of personnel, legal fees, health and social security payments and/or severance pay after termination or expiration of the staff’s contract.</t>
  </si>
  <si>
    <t>4) We hereby confirm that we can maintain the price quoted herein for a three (3) year period. It is also to confirm that we accept to abide by UNHCR terms and condition for provision of services as well as payment terms.</t>
  </si>
  <si>
    <t>Note:</t>
  </si>
  <si>
    <t xml:space="preserve">Monthly Net take home Salary/Interpreter (USD)  </t>
  </si>
  <si>
    <t>INCOME TAX per Month Per Interpreter</t>
  </si>
  <si>
    <t>SOCIAL SECURITY per Month Per Interpreter</t>
  </si>
  <si>
    <t>LIFE INSURANCE per month Per Interpreter</t>
  </si>
  <si>
    <t>Total Gross Salary per month (USD) / Per Interpreter [B+C+D+E+F+G]</t>
  </si>
  <si>
    <t>Number of required Interpreter staff</t>
  </si>
  <si>
    <t>RAMADHAN BONUS (One Monthly take-home salary Per Interpreter)</t>
  </si>
  <si>
    <t>Overhead/Admin Fee per Interpreter per month in USD</t>
  </si>
  <si>
    <t>Interpreter</t>
  </si>
  <si>
    <t>Lot 2 - UNHCR Aden &amp; Kharaz Offices</t>
  </si>
  <si>
    <t>Lot 1 - UNHCR Sanaa Office</t>
  </si>
  <si>
    <t>Senior Interpreter</t>
  </si>
  <si>
    <t>UNHCR Sub-Office Aden</t>
  </si>
  <si>
    <t>UNHCR Field Office Kharaz</t>
  </si>
  <si>
    <t>Total (USD)</t>
  </si>
  <si>
    <t>5) We confirm that the monthly take home wages which our company will pay to the Interpreters staff must be more than the minimum wages approved by the Government of Yemen for such category of personnel</t>
  </si>
  <si>
    <t>Proposed period of the Frame Agreement is two years + one year extension. Please state if you accept to keep the costs fixed during the contract period.</t>
  </si>
  <si>
    <t>6) Please note that requirements are stated to enable bidders to have an indication of UNHCR needs which may vary depending on the actual requirements.</t>
  </si>
  <si>
    <t>180 Days</t>
  </si>
  <si>
    <t>Any figures provided have been stated in order to enable bidders to have an indication of the projected requirements. It does not represent a commitment that UNHCR will purchase a minimum quantity of services.. Quantities may vary and will depend on the actual requirements and funds available regulated by issuance of individual Purchase Orders against the Frame Agreement.</t>
  </si>
  <si>
    <r>
      <t xml:space="preserve">HEALTH INSURANCE per month Per Interpreter 
</t>
    </r>
    <r>
      <rPr>
        <b/>
        <sz val="10"/>
        <color rgb="FFFF0000"/>
        <rFont val="Arial"/>
        <family val="2"/>
      </rPr>
      <t>(VIP Insurance Category)</t>
    </r>
  </si>
  <si>
    <t>7) Staff are entitled to PAID LEAVE entitlement per month (Annual leave, Sick &amp; Emergency leave, Holidays and Weekly) Per Interpreter</t>
  </si>
  <si>
    <t>Total Gross Salary per Interpreter per year including RAMADHAN BONUS (USD) [G*12 months] + [ H ]</t>
  </si>
  <si>
    <t>Total Gross Salary for all Interpreters per year including RAMADHAN BONUS (USD) [ A * I ]</t>
  </si>
  <si>
    <t>Overhead/Admin Fee for all Interpreters per month in USD [A*K]</t>
  </si>
  <si>
    <t>Overhead/Admin Fee for all Interpreters per year in USD 
[ L * 12 ]</t>
  </si>
  <si>
    <t>Total Cost Charged to UNHCR all inclusive  in USD per year [ J + M ]</t>
  </si>
  <si>
    <t>ANNEX C: FINANCIAL OFFER FORM
RFP/CO/YEMSA/24/05/R1 FOR THE PROVISION OF  INTERPRETATION SERVICES FOR THE UNHCR YEMEN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</si>
</sst>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3">
    <font>
      <sz val="11"/>
      <color theme="1"/>
      <name val="Calibri"/>
      <family val="2"/>
      <scheme val="minor"/>
    </font>
    <font>
      <sz val="10"/>
      <color theme="1"/>
      <name val="Arial"/>
      <family val="2"/>
    </font>
    <font>
      <b/>
      <sz val="10"/>
      <color theme="1"/>
      <name val="Arial"/>
      <family val="2"/>
    </font>
    <font>
      <b/>
      <sz val="12"/>
      <color theme="1"/>
      <name val="Arial"/>
      <family val="2"/>
    </font>
    <font>
      <sz val="11"/>
      <color theme="1"/>
      <name val="Calibri"/>
      <family val="2"/>
      <scheme val="minor"/>
    </font>
    <font>
      <b/>
      <sz val="14"/>
      <color rgb="FF000000"/>
      <name val="Arial (Body CS)"/>
    </font>
    <font>
      <b/>
      <sz val="11"/>
      <color rgb="FF000000"/>
      <name val="Arial (Body CS)"/>
    </font>
    <font>
      <sz val="11"/>
      <color rgb="FF000000"/>
      <name val="Arial (Body CS)"/>
    </font>
    <font>
      <sz val="10"/>
      <color rgb="FFFF0000"/>
      <name val="Arial"/>
      <family val="2"/>
    </font>
    <font>
      <b/>
      <sz val="12"/>
      <name val="Arial"/>
      <family val="2"/>
    </font>
    <font>
      <b/>
      <sz val="10"/>
      <name val="Arial"/>
      <family val="2"/>
    </font>
    <font>
      <b/>
      <sz val="16"/>
      <color theme="1"/>
      <name val="Arial"/>
      <family val="2"/>
    </font>
    <font>
      <b/>
      <sz val="10"/>
      <color rgb="FFFF0000"/>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4" tint="0.79998168889431442"/>
        <bgColor rgb="FF000000"/>
      </patternFill>
    </fill>
    <fill>
      <patternFill patternType="solid">
        <fgColor indexed="65"/>
        <bgColor indexed="64"/>
      </patternFill>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s>
  <borders count="28">
    <border>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43" fontId="4" fillId="0" borderId="0" applyFont="0" applyFill="0" applyBorder="0" applyAlignment="0" applyProtection="0"/>
  </cellStyleXfs>
  <cellXfs count="103">
    <xf numFmtId="0" fontId="0" fillId="0" borderId="0" xfId="0"/>
    <xf numFmtId="0" fontId="1" fillId="0" borderId="0" xfId="0" applyFont="1"/>
    <xf numFmtId="0" fontId="1" fillId="0" borderId="0" xfId="0" applyFont="1" applyBorder="1"/>
    <xf numFmtId="0" fontId="1" fillId="0" borderId="0" xfId="0" applyFont="1" applyAlignment="1">
      <alignment vertical="center"/>
    </xf>
    <xf numFmtId="0" fontId="1" fillId="0" borderId="0" xfId="0" applyFont="1" applyAlignment="1">
      <alignment horizontal="center"/>
    </xf>
    <xf numFmtId="0" fontId="1" fillId="0" borderId="0" xfId="0" applyFont="1" applyAlignment="1">
      <alignment vertical="top"/>
    </xf>
    <xf numFmtId="0" fontId="2" fillId="0" borderId="0" xfId="0" applyFont="1" applyAlignment="1">
      <alignment horizontal="center" vertical="center"/>
    </xf>
    <xf numFmtId="0" fontId="7" fillId="0" borderId="3" xfId="0" applyFont="1" applyBorder="1" applyAlignment="1">
      <alignment horizontal="center" vertical="center"/>
    </xf>
    <xf numFmtId="4" fontId="7" fillId="0" borderId="3" xfId="0" applyNumberFormat="1" applyFont="1" applyBorder="1" applyAlignment="1">
      <alignment horizontal="center" vertical="center"/>
    </xf>
    <xf numFmtId="0" fontId="1" fillId="0" borderId="0" xfId="0" applyFont="1" applyBorder="1" applyAlignment="1">
      <alignment horizontal="center"/>
    </xf>
    <xf numFmtId="4" fontId="2" fillId="0" borderId="13" xfId="0" applyNumberFormat="1" applyFont="1" applyBorder="1" applyAlignment="1">
      <alignment horizontal="center" vertical="center" wrapText="1"/>
    </xf>
    <xf numFmtId="0" fontId="2" fillId="0" borderId="0" xfId="0" applyFont="1" applyFill="1" applyBorder="1" applyAlignment="1">
      <alignment horizontal="center" vertical="top" wrapText="1"/>
    </xf>
    <xf numFmtId="0" fontId="2" fillId="0" borderId="0" xfId="0" applyFont="1" applyAlignment="1">
      <alignment horizontal="center"/>
    </xf>
    <xf numFmtId="0" fontId="2" fillId="0" borderId="0" xfId="0" applyFont="1"/>
    <xf numFmtId="0" fontId="8" fillId="0" borderId="0" xfId="0" applyFont="1"/>
    <xf numFmtId="4" fontId="7" fillId="0" borderId="13" xfId="0" applyNumberFormat="1" applyFont="1" applyBorder="1" applyAlignment="1">
      <alignment horizontal="center" vertical="center"/>
    </xf>
    <xf numFmtId="43" fontId="2" fillId="0" borderId="13" xfId="1" applyFont="1" applyBorder="1" applyAlignment="1">
      <alignment horizontal="center" vertical="center" wrapText="1"/>
    </xf>
    <xf numFmtId="4" fontId="7" fillId="0" borderId="18" xfId="0" applyNumberFormat="1" applyFont="1" applyBorder="1" applyAlignment="1">
      <alignment horizontal="center" vertical="center"/>
    </xf>
    <xf numFmtId="0" fontId="8" fillId="0" borderId="0" xfId="0" applyFont="1" applyAlignment="1">
      <alignment horizontal="center"/>
    </xf>
    <xf numFmtId="0" fontId="1" fillId="2" borderId="0" xfId="0" applyFont="1" applyFill="1" applyBorder="1" applyAlignment="1">
      <alignment horizontal="center" vertical="top"/>
    </xf>
    <xf numFmtId="0" fontId="2" fillId="5" borderId="13" xfId="0" applyFont="1" applyFill="1" applyBorder="1" applyAlignment="1">
      <alignment horizontal="center" vertical="center" wrapText="1"/>
    </xf>
    <xf numFmtId="0" fontId="2" fillId="5" borderId="18" xfId="0" applyFont="1" applyFill="1" applyBorder="1" applyAlignment="1">
      <alignment horizontal="center" vertical="center" wrapText="1"/>
    </xf>
    <xf numFmtId="4" fontId="2" fillId="0" borderId="13" xfId="0" applyNumberFormat="1" applyFont="1" applyBorder="1" applyAlignment="1" applyProtection="1">
      <alignment horizontal="center" vertical="center" wrapText="1"/>
      <protection locked="0"/>
    </xf>
    <xf numFmtId="4" fontId="2" fillId="5" borderId="13" xfId="0" applyNumberFormat="1" applyFont="1" applyFill="1" applyBorder="1" applyAlignment="1">
      <alignment horizontal="center" vertical="center" wrapText="1"/>
    </xf>
    <xf numFmtId="0" fontId="1" fillId="0" borderId="0" xfId="0" applyFont="1" applyBorder="1" applyAlignment="1">
      <alignment wrapText="1"/>
    </xf>
    <xf numFmtId="0" fontId="2" fillId="0" borderId="0" xfId="0" applyFont="1" applyBorder="1" applyAlignment="1">
      <alignment wrapText="1"/>
    </xf>
    <xf numFmtId="0" fontId="1" fillId="2" borderId="3" xfId="0" applyFont="1" applyFill="1" applyBorder="1" applyAlignment="1">
      <alignment horizontal="center" vertical="center"/>
    </xf>
    <xf numFmtId="43" fontId="2" fillId="2" borderId="3" xfId="1" applyFont="1" applyFill="1" applyBorder="1" applyAlignment="1">
      <alignment vertical="center"/>
    </xf>
    <xf numFmtId="0" fontId="7" fillId="0" borderId="12" xfId="0" applyFont="1" applyBorder="1" applyAlignment="1">
      <alignment horizontal="center" vertical="center"/>
    </xf>
    <xf numFmtId="4" fontId="7" fillId="0" borderId="12" xfId="0" applyNumberFormat="1" applyFont="1" applyBorder="1" applyAlignment="1">
      <alignment horizontal="center" vertical="center"/>
    </xf>
    <xf numFmtId="4" fontId="2" fillId="0" borderId="18" xfId="0" applyNumberFormat="1" applyFont="1" applyBorder="1" applyAlignment="1">
      <alignment horizontal="center" vertical="center" wrapText="1"/>
    </xf>
    <xf numFmtId="4" fontId="2" fillId="5" borderId="18" xfId="0" applyNumberFormat="1" applyFont="1" applyFill="1" applyBorder="1" applyAlignment="1">
      <alignment horizontal="center" vertical="center" wrapText="1"/>
    </xf>
    <xf numFmtId="43" fontId="2" fillId="0" borderId="18" xfId="1" applyFont="1" applyBorder="1" applyAlignment="1">
      <alignment horizontal="center" vertical="center" wrapText="1"/>
    </xf>
    <xf numFmtId="4" fontId="2" fillId="2" borderId="3" xfId="0" applyNumberFormat="1" applyFont="1" applyFill="1" applyBorder="1" applyAlignment="1">
      <alignment horizontal="center" vertical="center" wrapText="1"/>
    </xf>
    <xf numFmtId="43" fontId="2" fillId="2" borderId="3" xfId="1" applyFont="1" applyFill="1" applyBorder="1" applyAlignment="1">
      <alignment horizontal="center" vertical="center" wrapText="1"/>
    </xf>
    <xf numFmtId="43" fontId="2" fillId="0" borderId="3" xfId="1" applyFont="1" applyBorder="1" applyAlignment="1">
      <alignment horizontal="center" vertical="center" wrapText="1"/>
    </xf>
    <xf numFmtId="4" fontId="2" fillId="6" borderId="3" xfId="0" applyNumberFormat="1" applyFont="1" applyFill="1" applyBorder="1" applyAlignment="1">
      <alignment horizontal="center" vertical="center" wrapText="1"/>
    </xf>
    <xf numFmtId="43" fontId="2" fillId="6" borderId="3" xfId="1" applyFont="1" applyFill="1" applyBorder="1" applyAlignment="1">
      <alignment horizontal="center" vertical="center" wrapText="1"/>
    </xf>
    <xf numFmtId="0" fontId="6" fillId="7" borderId="3" xfId="0" applyFont="1" applyFill="1" applyBorder="1" applyAlignment="1">
      <alignment horizontal="center" vertical="center"/>
    </xf>
    <xf numFmtId="0" fontId="2" fillId="7" borderId="13" xfId="0" applyFont="1" applyFill="1" applyBorder="1" applyAlignment="1">
      <alignment horizontal="center" vertical="center"/>
    </xf>
    <xf numFmtId="0" fontId="2" fillId="7" borderId="13" xfId="0" applyFont="1" applyFill="1" applyBorder="1" applyAlignment="1">
      <alignment horizontal="center" vertical="center" wrapText="1"/>
    </xf>
    <xf numFmtId="4" fontId="6" fillId="7" borderId="3" xfId="0" applyNumberFormat="1" applyFont="1" applyFill="1" applyBorder="1" applyAlignment="1">
      <alignment horizontal="center" vertical="center"/>
    </xf>
    <xf numFmtId="4" fontId="6" fillId="7" borderId="13" xfId="0" applyNumberFormat="1" applyFont="1" applyFill="1" applyBorder="1" applyAlignment="1">
      <alignment horizontal="center" vertical="center"/>
    </xf>
    <xf numFmtId="4" fontId="2" fillId="7" borderId="13" xfId="0" applyNumberFormat="1" applyFont="1" applyFill="1" applyBorder="1" applyAlignment="1">
      <alignment horizontal="center" vertical="center" wrapText="1"/>
    </xf>
    <xf numFmtId="43" fontId="2" fillId="7" borderId="13" xfId="1" applyFont="1" applyFill="1" applyBorder="1" applyAlignment="1">
      <alignment horizontal="center" vertical="center" wrapText="1"/>
    </xf>
    <xf numFmtId="0" fontId="6" fillId="0" borderId="3" xfId="0" applyFont="1" applyBorder="1" applyAlignment="1">
      <alignment horizontal="center" vertical="center"/>
    </xf>
    <xf numFmtId="0" fontId="6" fillId="0" borderId="3" xfId="0" applyFont="1" applyBorder="1" applyAlignment="1">
      <alignment horizontal="left" vertical="center"/>
    </xf>
    <xf numFmtId="0" fontId="6" fillId="0" borderId="3" xfId="0" applyFont="1" applyBorder="1" applyAlignment="1">
      <alignment vertical="center" wrapText="1"/>
    </xf>
    <xf numFmtId="0" fontId="6" fillId="0" borderId="12" xfId="0" applyFont="1" applyBorder="1" applyAlignment="1">
      <alignment horizontal="center" vertical="center"/>
    </xf>
    <xf numFmtId="0" fontId="6" fillId="0" borderId="12" xfId="0" applyFont="1" applyBorder="1" applyAlignment="1">
      <alignment horizontal="left" vertical="center"/>
    </xf>
    <xf numFmtId="0" fontId="6" fillId="0" borderId="12" xfId="0" applyFont="1" applyBorder="1" applyAlignment="1">
      <alignment vertical="center" wrapText="1"/>
    </xf>
    <xf numFmtId="0" fontId="12" fillId="0" borderId="0" xfId="0" applyFont="1"/>
    <xf numFmtId="0" fontId="2" fillId="2" borderId="20"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5" fillId="3" borderId="12"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20" xfId="0" applyFont="1" applyFill="1" applyBorder="1" applyAlignment="1">
      <alignment horizontal="center" vertical="center"/>
    </xf>
    <xf numFmtId="0" fontId="2" fillId="6" borderId="20"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Border="1" applyAlignment="1">
      <alignment horizontal="left" vertical="center" wrapText="1"/>
    </xf>
    <xf numFmtId="0" fontId="3" fillId="0" borderId="14"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2" xfId="0" applyFont="1" applyBorder="1" applyAlignment="1">
      <alignment horizontal="left" vertical="center" wrapText="1"/>
    </xf>
    <xf numFmtId="0" fontId="1" fillId="0" borderId="4" xfId="0" applyFont="1" applyBorder="1" applyAlignment="1">
      <alignment horizontal="center"/>
    </xf>
    <xf numFmtId="0" fontId="1" fillId="0" borderId="5" xfId="0" applyFont="1" applyBorder="1" applyAlignment="1">
      <alignment horizontal="center"/>
    </xf>
    <xf numFmtId="0" fontId="1" fillId="0" borderId="1" xfId="0" applyFont="1" applyBorder="1" applyAlignment="1">
      <alignment horizontal="center"/>
    </xf>
    <xf numFmtId="0" fontId="1" fillId="0" borderId="11" xfId="0" applyFont="1" applyBorder="1" applyAlignment="1">
      <alignment horizontal="center"/>
    </xf>
    <xf numFmtId="0" fontId="1" fillId="0" borderId="0" xfId="0" applyFont="1" applyBorder="1" applyAlignment="1">
      <alignment horizontal="center"/>
    </xf>
    <xf numFmtId="0" fontId="1" fillId="0" borderId="14"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 fillId="0" borderId="2" xfId="0" applyFont="1" applyBorder="1" applyAlignment="1">
      <alignment horizontal="center"/>
    </xf>
    <xf numFmtId="0" fontId="2" fillId="0" borderId="7" xfId="0" applyFont="1" applyFill="1" applyBorder="1" applyAlignment="1">
      <alignment horizontal="center" vertical="top" wrapText="1"/>
    </xf>
    <xf numFmtId="0" fontId="11" fillId="5" borderId="3" xfId="0" applyFont="1" applyFill="1" applyBorder="1" applyAlignment="1">
      <alignment horizontal="center" vertical="center" wrapText="1"/>
    </xf>
    <xf numFmtId="0" fontId="11" fillId="5" borderId="3" xfId="0" applyFont="1" applyFill="1" applyBorder="1" applyAlignment="1">
      <alignment horizontal="center" vertical="center"/>
    </xf>
    <xf numFmtId="0" fontId="1" fillId="0" borderId="0" xfId="0" applyFont="1" applyFill="1" applyBorder="1" applyAlignment="1">
      <alignment horizontal="left" vertical="top"/>
    </xf>
    <xf numFmtId="0" fontId="1" fillId="0" borderId="0" xfId="0" applyFont="1" applyFill="1" applyBorder="1" applyAlignment="1">
      <alignment horizontal="left" vertical="top" wrapText="1"/>
    </xf>
    <xf numFmtId="0" fontId="1" fillId="2" borderId="10" xfId="0" applyFont="1" applyFill="1" applyBorder="1" applyAlignment="1">
      <alignment horizontal="left" vertical="top"/>
    </xf>
    <xf numFmtId="0" fontId="1" fillId="0" borderId="0" xfId="0" applyFont="1" applyAlignment="1">
      <alignment horizontal="left" vertical="top"/>
    </xf>
    <xf numFmtId="0" fontId="8" fillId="0" borderId="0" xfId="0" applyFont="1" applyAlignment="1">
      <alignment horizontal="left" vertical="top"/>
    </xf>
    <xf numFmtId="0" fontId="1" fillId="2" borderId="8" xfId="0" applyFont="1" applyFill="1" applyBorder="1" applyAlignment="1">
      <alignment horizontal="left" vertical="top"/>
    </xf>
    <xf numFmtId="0" fontId="1" fillId="2" borderId="9" xfId="0" applyFont="1" applyFill="1" applyBorder="1" applyAlignment="1">
      <alignment horizontal="left" vertical="top"/>
    </xf>
    <xf numFmtId="0" fontId="1" fillId="2" borderId="21" xfId="0" applyFont="1" applyFill="1" applyBorder="1" applyAlignment="1">
      <alignment horizontal="center" vertical="top"/>
    </xf>
    <xf numFmtId="0" fontId="1" fillId="2" borderId="19" xfId="0" applyFont="1" applyFill="1" applyBorder="1" applyAlignment="1">
      <alignment horizontal="center" vertical="top"/>
    </xf>
    <xf numFmtId="0" fontId="1" fillId="2" borderId="22" xfId="0" applyFont="1" applyFill="1" applyBorder="1" applyAlignment="1">
      <alignment horizontal="center" vertical="top"/>
    </xf>
    <xf numFmtId="0" fontId="1" fillId="2" borderId="23" xfId="0" applyFont="1" applyFill="1" applyBorder="1" applyAlignment="1">
      <alignment horizontal="center" vertical="top"/>
    </xf>
    <xf numFmtId="0" fontId="1" fillId="2" borderId="16" xfId="0" applyFont="1" applyFill="1" applyBorder="1" applyAlignment="1">
      <alignment horizontal="center" vertical="top"/>
    </xf>
    <xf numFmtId="0" fontId="1" fillId="2" borderId="24" xfId="0" applyFont="1" applyFill="1" applyBorder="1" applyAlignment="1">
      <alignment horizontal="center" vertical="top"/>
    </xf>
    <xf numFmtId="0" fontId="2" fillId="2" borderId="25" xfId="0" applyFont="1" applyFill="1" applyBorder="1" applyAlignment="1">
      <alignment horizontal="left" vertical="top"/>
    </xf>
    <xf numFmtId="0" fontId="2" fillId="2" borderId="26" xfId="0" applyFont="1" applyFill="1" applyBorder="1" applyAlignment="1">
      <alignment horizontal="left" vertical="top"/>
    </xf>
    <xf numFmtId="0" fontId="2" fillId="2" borderId="27" xfId="0" applyFont="1" applyFill="1" applyBorder="1" applyAlignment="1">
      <alignment horizontal="left" vertical="top"/>
    </xf>
    <xf numFmtId="0" fontId="11" fillId="2" borderId="3" xfId="0" applyFont="1" applyFill="1" applyBorder="1" applyAlignment="1">
      <alignment horizontal="center" vertical="center"/>
    </xf>
    <xf numFmtId="0" fontId="6" fillId="7" borderId="3" xfId="0" applyFont="1" applyFill="1" applyBorder="1" applyAlignment="1">
      <alignment horizontal="center" vertical="center"/>
    </xf>
    <xf numFmtId="0" fontId="6" fillId="7" borderId="15" xfId="0" applyFont="1" applyFill="1" applyBorder="1" applyAlignment="1">
      <alignment horizontal="center" vertical="center"/>
    </xf>
    <xf numFmtId="0" fontId="9" fillId="4" borderId="3" xfId="0" applyFont="1" applyFill="1" applyBorder="1" applyAlignment="1">
      <alignment horizontal="left" vertical="center"/>
    </xf>
    <xf numFmtId="0" fontId="1" fillId="0" borderId="15"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R47"/>
  <sheetViews>
    <sheetView showGridLines="0" tabSelected="1" view="pageBreakPreview" topLeftCell="B1" zoomScaleNormal="100" zoomScaleSheetLayoutView="100" workbookViewId="0">
      <selection activeCell="B1" sqref="B1:R1"/>
    </sheetView>
  </sheetViews>
  <sheetFormatPr defaultColWidth="9.21875" defaultRowHeight="13.2"/>
  <cols>
    <col min="1" max="1" width="1.5546875" style="1" customWidth="1"/>
    <col min="2" max="2" width="4.5546875" style="1" customWidth="1"/>
    <col min="3" max="3" width="35.5546875" style="1" customWidth="1"/>
    <col min="4" max="4" width="38.6640625" style="1" customWidth="1"/>
    <col min="5" max="5" width="19.5546875" style="1" customWidth="1"/>
    <col min="6" max="7" width="19.5546875" style="4" customWidth="1"/>
    <col min="8" max="18" width="19.5546875" style="1" customWidth="1"/>
    <col min="19" max="16384" width="9.21875" style="1"/>
  </cols>
  <sheetData>
    <row r="1" spans="2:18" ht="72" customHeight="1">
      <c r="B1" s="78" t="s">
        <v>71</v>
      </c>
      <c r="C1" s="79"/>
      <c r="D1" s="79"/>
      <c r="E1" s="79"/>
      <c r="F1" s="79"/>
      <c r="G1" s="79"/>
      <c r="H1" s="79"/>
      <c r="I1" s="79"/>
      <c r="J1" s="79"/>
      <c r="K1" s="79"/>
      <c r="L1" s="79"/>
      <c r="M1" s="79"/>
      <c r="N1" s="79"/>
      <c r="O1" s="79"/>
      <c r="P1" s="79"/>
      <c r="Q1" s="79"/>
      <c r="R1" s="79"/>
    </row>
    <row r="2" spans="2:18" ht="25.5" customHeight="1">
      <c r="B2" s="83" t="s">
        <v>0</v>
      </c>
      <c r="C2" s="83"/>
      <c r="D2" s="83"/>
      <c r="E2" s="83"/>
      <c r="F2" s="83"/>
      <c r="G2" s="83"/>
      <c r="H2" s="83"/>
      <c r="I2" s="83"/>
      <c r="J2" s="83"/>
      <c r="K2" s="83"/>
      <c r="L2" s="83"/>
      <c r="M2" s="83"/>
      <c r="N2" s="83"/>
      <c r="O2" s="83"/>
      <c r="P2" s="83"/>
      <c r="Q2" s="83"/>
      <c r="R2" s="83"/>
    </row>
    <row r="3" spans="2:18" ht="25.5" customHeight="1" thickBot="1">
      <c r="B3" s="84" t="s">
        <v>18</v>
      </c>
      <c r="C3" s="83"/>
      <c r="D3" s="83"/>
      <c r="E3" s="83"/>
      <c r="F3" s="83"/>
      <c r="G3" s="83"/>
      <c r="H3" s="83"/>
      <c r="I3" s="83"/>
      <c r="J3" s="83"/>
      <c r="K3" s="83"/>
      <c r="L3" s="83"/>
      <c r="M3" s="83"/>
      <c r="N3" s="83"/>
      <c r="O3" s="83"/>
      <c r="P3" s="83"/>
      <c r="Q3" s="83"/>
      <c r="R3" s="83"/>
    </row>
    <row r="4" spans="2:18" ht="27" customHeight="1">
      <c r="B4" s="85" t="s">
        <v>1</v>
      </c>
      <c r="C4" s="85"/>
      <c r="D4" s="85"/>
      <c r="E4" s="85"/>
      <c r="F4" s="85"/>
      <c r="G4" s="87"/>
      <c r="H4" s="88"/>
      <c r="I4" s="88"/>
      <c r="J4" s="88"/>
      <c r="K4" s="89"/>
      <c r="L4" s="19"/>
      <c r="M4" s="19"/>
      <c r="N4" s="19"/>
      <c r="O4" s="19"/>
      <c r="P4" s="19"/>
      <c r="Q4" s="5"/>
      <c r="R4" s="5"/>
    </row>
    <row r="5" spans="2:18" ht="27" customHeight="1">
      <c r="B5" s="86" t="s">
        <v>2</v>
      </c>
      <c r="C5" s="86"/>
      <c r="D5" s="86"/>
      <c r="E5" s="86"/>
      <c r="F5" s="86"/>
      <c r="G5" s="90"/>
      <c r="H5" s="91"/>
      <c r="I5" s="91"/>
      <c r="J5" s="91"/>
      <c r="K5" s="92"/>
      <c r="L5" s="19"/>
      <c r="M5" s="19"/>
      <c r="N5" s="19"/>
      <c r="O5" s="19"/>
      <c r="P5" s="19"/>
      <c r="Q5" s="5"/>
      <c r="R5" s="5"/>
    </row>
    <row r="6" spans="2:18" ht="27" customHeight="1">
      <c r="B6" s="86" t="s">
        <v>3</v>
      </c>
      <c r="C6" s="86"/>
      <c r="D6" s="86"/>
      <c r="E6" s="86"/>
      <c r="F6" s="86"/>
      <c r="G6" s="90"/>
      <c r="H6" s="91"/>
      <c r="I6" s="91"/>
      <c r="J6" s="91"/>
      <c r="K6" s="92"/>
      <c r="L6" s="19"/>
      <c r="M6" s="19"/>
      <c r="N6" s="19"/>
      <c r="O6" s="19"/>
      <c r="P6" s="19"/>
      <c r="Q6" s="5"/>
      <c r="R6" s="5"/>
    </row>
    <row r="7" spans="2:18" ht="27" customHeight="1">
      <c r="B7" s="86" t="s">
        <v>4</v>
      </c>
      <c r="C7" s="86"/>
      <c r="D7" s="86"/>
      <c r="E7" s="86"/>
      <c r="F7" s="86"/>
      <c r="G7" s="90"/>
      <c r="H7" s="91"/>
      <c r="I7" s="91"/>
      <c r="J7" s="91"/>
      <c r="K7" s="92"/>
      <c r="L7" s="19"/>
      <c r="M7" s="19"/>
      <c r="N7" s="19"/>
      <c r="O7" s="19"/>
      <c r="P7" s="19"/>
      <c r="Q7" s="5"/>
      <c r="R7" s="5"/>
    </row>
    <row r="8" spans="2:18" ht="27" customHeight="1">
      <c r="B8" s="86" t="s">
        <v>5</v>
      </c>
      <c r="C8" s="86"/>
      <c r="D8" s="86"/>
      <c r="E8" s="86"/>
      <c r="F8" s="86"/>
      <c r="G8" s="90"/>
      <c r="H8" s="91"/>
      <c r="I8" s="91"/>
      <c r="J8" s="91"/>
      <c r="K8" s="92"/>
      <c r="L8" s="19"/>
      <c r="M8" s="19"/>
      <c r="N8" s="19"/>
      <c r="O8" s="19"/>
      <c r="P8" s="19"/>
      <c r="Q8" s="5"/>
      <c r="R8" s="5"/>
    </row>
    <row r="9" spans="2:18" ht="27" customHeight="1">
      <c r="B9" s="86" t="s">
        <v>6</v>
      </c>
      <c r="C9" s="86"/>
      <c r="D9" s="86"/>
      <c r="E9" s="86"/>
      <c r="F9" s="86"/>
      <c r="G9" s="90"/>
      <c r="H9" s="91"/>
      <c r="I9" s="91"/>
      <c r="J9" s="91"/>
      <c r="K9" s="92"/>
      <c r="L9" s="19"/>
      <c r="M9" s="19"/>
      <c r="N9" s="19"/>
      <c r="O9" s="19"/>
      <c r="P9" s="19"/>
      <c r="Q9" s="5"/>
      <c r="R9" s="5"/>
    </row>
    <row r="10" spans="2:18" ht="27" customHeight="1">
      <c r="B10" s="86" t="s">
        <v>7</v>
      </c>
      <c r="C10" s="86"/>
      <c r="D10" s="86"/>
      <c r="E10" s="86"/>
      <c r="F10" s="86"/>
      <c r="G10" s="90"/>
      <c r="H10" s="91"/>
      <c r="I10" s="91"/>
      <c r="J10" s="91"/>
      <c r="K10" s="92"/>
      <c r="L10" s="19"/>
      <c r="M10" s="19"/>
      <c r="N10" s="19"/>
      <c r="O10" s="19"/>
      <c r="P10" s="19"/>
      <c r="Q10" s="5"/>
      <c r="R10" s="5"/>
    </row>
    <row r="11" spans="2:18" ht="27" customHeight="1">
      <c r="B11" s="86" t="s">
        <v>8</v>
      </c>
      <c r="C11" s="86"/>
      <c r="D11" s="86"/>
      <c r="E11" s="86"/>
      <c r="F11" s="86"/>
      <c r="G11" s="90"/>
      <c r="H11" s="91"/>
      <c r="I11" s="91"/>
      <c r="J11" s="91"/>
      <c r="K11" s="92"/>
      <c r="L11" s="19"/>
      <c r="M11" s="19"/>
      <c r="N11" s="19"/>
      <c r="O11" s="19"/>
      <c r="P11" s="19"/>
      <c r="Q11" s="5"/>
      <c r="R11" s="5"/>
    </row>
    <row r="12" spans="2:18" ht="27" customHeight="1" thickBot="1">
      <c r="B12" s="82" t="s">
        <v>9</v>
      </c>
      <c r="C12" s="82"/>
      <c r="D12" s="82"/>
      <c r="E12" s="82"/>
      <c r="F12" s="82"/>
      <c r="G12" s="93" t="s">
        <v>62</v>
      </c>
      <c r="H12" s="94"/>
      <c r="I12" s="94"/>
      <c r="J12" s="94"/>
      <c r="K12" s="95"/>
      <c r="L12" s="19"/>
      <c r="M12" s="19"/>
      <c r="N12" s="19"/>
      <c r="O12" s="19"/>
      <c r="P12" s="19"/>
      <c r="Q12" s="5"/>
      <c r="R12" s="5"/>
    </row>
    <row r="13" spans="2:18" ht="28.35" customHeight="1">
      <c r="B13" s="80" t="s">
        <v>10</v>
      </c>
      <c r="C13" s="80"/>
      <c r="D13" s="81" t="s">
        <v>19</v>
      </c>
      <c r="E13" s="81"/>
      <c r="F13" s="81"/>
      <c r="G13" s="81"/>
      <c r="H13" s="81"/>
      <c r="I13" s="81"/>
      <c r="J13" s="81"/>
      <c r="K13" s="81"/>
      <c r="L13" s="81"/>
      <c r="M13" s="81"/>
      <c r="N13" s="81"/>
      <c r="O13" s="81"/>
      <c r="P13" s="81"/>
      <c r="Q13" s="81"/>
      <c r="R13" s="81"/>
    </row>
    <row r="14" spans="2:18" ht="29.55" customHeight="1">
      <c r="B14" s="80" t="s">
        <v>10</v>
      </c>
      <c r="C14" s="80"/>
      <c r="D14" s="81" t="s">
        <v>63</v>
      </c>
      <c r="E14" s="81"/>
      <c r="F14" s="81"/>
      <c r="G14" s="81"/>
      <c r="H14" s="81"/>
      <c r="I14" s="81"/>
      <c r="J14" s="81"/>
      <c r="K14" s="81"/>
      <c r="L14" s="81"/>
      <c r="M14" s="81"/>
      <c r="N14" s="81"/>
      <c r="O14" s="81"/>
      <c r="P14" s="81"/>
      <c r="Q14" s="81"/>
      <c r="R14" s="81"/>
    </row>
    <row r="15" spans="2:18" s="13" customFormat="1" ht="13.8" thickBot="1">
      <c r="B15" s="77"/>
      <c r="C15" s="77"/>
      <c r="D15" s="77"/>
      <c r="E15" s="11" t="s">
        <v>11</v>
      </c>
      <c r="F15" s="12" t="s">
        <v>12</v>
      </c>
      <c r="G15" s="12" t="s">
        <v>13</v>
      </c>
      <c r="H15" s="6" t="s">
        <v>14</v>
      </c>
      <c r="I15" s="6" t="s">
        <v>15</v>
      </c>
      <c r="J15" s="6" t="s">
        <v>16</v>
      </c>
      <c r="K15" s="6" t="s">
        <v>17</v>
      </c>
      <c r="L15" s="6" t="s">
        <v>24</v>
      </c>
      <c r="M15" s="6" t="s">
        <v>25</v>
      </c>
      <c r="N15" s="6" t="s">
        <v>34</v>
      </c>
      <c r="O15" s="6" t="s">
        <v>35</v>
      </c>
      <c r="P15" s="6" t="s">
        <v>36</v>
      </c>
      <c r="Q15" s="6" t="s">
        <v>37</v>
      </c>
      <c r="R15" s="6" t="s">
        <v>38</v>
      </c>
    </row>
    <row r="16" spans="2:18" s="3" customFormat="1" ht="63" customHeight="1">
      <c r="B16" s="54" t="s">
        <v>20</v>
      </c>
      <c r="C16" s="56" t="s">
        <v>21</v>
      </c>
      <c r="D16" s="56" t="s">
        <v>22</v>
      </c>
      <c r="E16" s="52" t="s">
        <v>49</v>
      </c>
      <c r="F16" s="52" t="s">
        <v>44</v>
      </c>
      <c r="G16" s="52" t="s">
        <v>45</v>
      </c>
      <c r="H16" s="52" t="s">
        <v>46</v>
      </c>
      <c r="I16" s="52" t="s">
        <v>64</v>
      </c>
      <c r="J16" s="52" t="s">
        <v>47</v>
      </c>
      <c r="K16" s="52" t="s">
        <v>48</v>
      </c>
      <c r="L16" s="52" t="s">
        <v>50</v>
      </c>
      <c r="M16" s="57" t="s">
        <v>66</v>
      </c>
      <c r="N16" s="57" t="s">
        <v>67</v>
      </c>
      <c r="O16" s="52" t="s">
        <v>51</v>
      </c>
      <c r="P16" s="52" t="s">
        <v>68</v>
      </c>
      <c r="Q16" s="57" t="s">
        <v>69</v>
      </c>
      <c r="R16" s="52" t="s">
        <v>70</v>
      </c>
    </row>
    <row r="17" spans="2:18" s="3" customFormat="1" ht="63" customHeight="1">
      <c r="B17" s="55"/>
      <c r="C17" s="55"/>
      <c r="D17" s="55"/>
      <c r="E17" s="53"/>
      <c r="F17" s="53"/>
      <c r="G17" s="53"/>
      <c r="H17" s="53"/>
      <c r="I17" s="53"/>
      <c r="J17" s="53"/>
      <c r="K17" s="53"/>
      <c r="L17" s="53"/>
      <c r="M17" s="58"/>
      <c r="N17" s="58"/>
      <c r="O17" s="53"/>
      <c r="P17" s="53"/>
      <c r="Q17" s="58"/>
      <c r="R17" s="53"/>
    </row>
    <row r="18" spans="2:18" s="3" customFormat="1" ht="25.05" customHeight="1">
      <c r="B18" s="97" t="s">
        <v>54</v>
      </c>
      <c r="C18" s="97"/>
      <c r="D18" s="97"/>
      <c r="E18" s="38"/>
      <c r="F18" s="39"/>
      <c r="G18" s="39"/>
      <c r="H18" s="40"/>
      <c r="I18" s="40"/>
      <c r="J18" s="40"/>
      <c r="K18" s="40"/>
      <c r="L18" s="40"/>
      <c r="M18" s="40"/>
      <c r="N18" s="40"/>
      <c r="O18" s="40"/>
      <c r="P18" s="40"/>
      <c r="Q18" s="40"/>
      <c r="R18" s="40"/>
    </row>
    <row r="19" spans="2:18" s="3" customFormat="1" ht="40.950000000000003" customHeight="1">
      <c r="B19" s="45">
        <v>1</v>
      </c>
      <c r="C19" s="46" t="s">
        <v>52</v>
      </c>
      <c r="D19" s="47" t="s">
        <v>23</v>
      </c>
      <c r="E19" s="7">
        <v>4</v>
      </c>
      <c r="F19" s="8">
        <v>755</v>
      </c>
      <c r="G19" s="15"/>
      <c r="H19" s="20"/>
      <c r="I19" s="20"/>
      <c r="J19" s="20"/>
      <c r="K19" s="22">
        <f>F19+G19+H19+I19+J19</f>
        <v>755</v>
      </c>
      <c r="L19" s="22">
        <f>F19</f>
        <v>755</v>
      </c>
      <c r="M19" s="22">
        <f>(K19*12)+L19</f>
        <v>9815</v>
      </c>
      <c r="N19" s="22">
        <f>M19*E19</f>
        <v>39260</v>
      </c>
      <c r="O19" s="10"/>
      <c r="P19" s="10">
        <f>O19*E19</f>
        <v>0</v>
      </c>
      <c r="Q19" s="23">
        <f>P19*12</f>
        <v>0</v>
      </c>
      <c r="R19" s="16">
        <f>N19+Q19</f>
        <v>39260</v>
      </c>
    </row>
    <row r="20" spans="2:18" s="3" customFormat="1" ht="40.5" customHeight="1">
      <c r="B20" s="45">
        <v>2</v>
      </c>
      <c r="C20" s="46" t="s">
        <v>55</v>
      </c>
      <c r="D20" s="47" t="s">
        <v>23</v>
      </c>
      <c r="E20" s="7">
        <v>1</v>
      </c>
      <c r="F20" s="8">
        <v>800</v>
      </c>
      <c r="G20" s="15"/>
      <c r="H20" s="20"/>
      <c r="I20" s="20"/>
      <c r="J20" s="20"/>
      <c r="K20" s="10">
        <f>F20+G20+H20+I20+J20</f>
        <v>800</v>
      </c>
      <c r="L20" s="10">
        <f>F20</f>
        <v>800</v>
      </c>
      <c r="M20" s="10">
        <f>(K20*12)+L20</f>
        <v>10400</v>
      </c>
      <c r="N20" s="10">
        <f>M20*E20</f>
        <v>10400</v>
      </c>
      <c r="O20" s="22"/>
      <c r="P20" s="10">
        <f>O20*E20</f>
        <v>0</v>
      </c>
      <c r="Q20" s="23">
        <f>P20*12</f>
        <v>0</v>
      </c>
      <c r="R20" s="16">
        <f>N20+Q20</f>
        <v>10400</v>
      </c>
    </row>
    <row r="21" spans="2:18" s="3" customFormat="1" ht="25.05" customHeight="1">
      <c r="B21" s="98" t="s">
        <v>53</v>
      </c>
      <c r="C21" s="98"/>
      <c r="D21" s="98"/>
      <c r="E21" s="38"/>
      <c r="F21" s="41"/>
      <c r="G21" s="42"/>
      <c r="H21" s="40"/>
      <c r="I21" s="40"/>
      <c r="J21" s="40"/>
      <c r="K21" s="43"/>
      <c r="L21" s="43"/>
      <c r="M21" s="43"/>
      <c r="N21" s="43"/>
      <c r="O21" s="43"/>
      <c r="P21" s="43"/>
      <c r="Q21" s="43"/>
      <c r="R21" s="44"/>
    </row>
    <row r="22" spans="2:18" s="3" customFormat="1" ht="40.5" customHeight="1">
      <c r="B22" s="45">
        <v>3</v>
      </c>
      <c r="C22" s="46" t="s">
        <v>52</v>
      </c>
      <c r="D22" s="47" t="s">
        <v>56</v>
      </c>
      <c r="E22" s="7">
        <v>7</v>
      </c>
      <c r="F22" s="8">
        <v>755</v>
      </c>
      <c r="G22" s="15"/>
      <c r="H22" s="20"/>
      <c r="I22" s="20"/>
      <c r="J22" s="20"/>
      <c r="K22" s="10">
        <f t="shared" ref="K22:K23" si="0">F22+G22+H22+I22+J22</f>
        <v>755</v>
      </c>
      <c r="L22" s="10">
        <f>F22</f>
        <v>755</v>
      </c>
      <c r="M22" s="10">
        <f>(K22*12)+L22</f>
        <v>9815</v>
      </c>
      <c r="N22" s="10">
        <f>M22*E22</f>
        <v>68705</v>
      </c>
      <c r="O22" s="10"/>
      <c r="P22" s="10">
        <f>O22*E22</f>
        <v>0</v>
      </c>
      <c r="Q22" s="23">
        <f>P22*12</f>
        <v>0</v>
      </c>
      <c r="R22" s="16">
        <f t="shared" ref="R22:R23" si="1">N22+Q22</f>
        <v>68705</v>
      </c>
    </row>
    <row r="23" spans="2:18" s="3" customFormat="1" ht="40.5" customHeight="1">
      <c r="B23" s="48">
        <v>4</v>
      </c>
      <c r="C23" s="49" t="s">
        <v>52</v>
      </c>
      <c r="D23" s="50" t="s">
        <v>57</v>
      </c>
      <c r="E23" s="28">
        <v>3</v>
      </c>
      <c r="F23" s="29">
        <v>755</v>
      </c>
      <c r="G23" s="17"/>
      <c r="H23" s="21"/>
      <c r="I23" s="21"/>
      <c r="J23" s="21"/>
      <c r="K23" s="30">
        <f t="shared" si="0"/>
        <v>755</v>
      </c>
      <c r="L23" s="30">
        <f>F23</f>
        <v>755</v>
      </c>
      <c r="M23" s="30">
        <f>(K23*12)+L23</f>
        <v>9815</v>
      </c>
      <c r="N23" s="30">
        <f>M23*E23</f>
        <v>29445</v>
      </c>
      <c r="O23" s="30"/>
      <c r="P23" s="30">
        <f>O23*E23</f>
        <v>0</v>
      </c>
      <c r="Q23" s="31">
        <f>P23*12</f>
        <v>0</v>
      </c>
      <c r="R23" s="32">
        <f t="shared" si="1"/>
        <v>29445</v>
      </c>
    </row>
    <row r="24" spans="2:18" s="3" customFormat="1" ht="55.95" customHeight="1">
      <c r="B24" s="96" t="s">
        <v>58</v>
      </c>
      <c r="C24" s="96"/>
      <c r="D24" s="96"/>
      <c r="E24" s="26"/>
      <c r="F24" s="27"/>
      <c r="G24" s="27"/>
      <c r="H24" s="27"/>
      <c r="I24" s="27"/>
      <c r="J24" s="27"/>
      <c r="K24" s="33"/>
      <c r="L24" s="33"/>
      <c r="M24" s="33"/>
      <c r="N24" s="36">
        <f>SUM(N19:N23)</f>
        <v>147810</v>
      </c>
      <c r="O24" s="34"/>
      <c r="P24" s="34"/>
      <c r="Q24" s="37">
        <f>SUM(Q19:Q23)</f>
        <v>0</v>
      </c>
      <c r="R24" s="35">
        <f>SUM(R19:R23)</f>
        <v>147810</v>
      </c>
    </row>
    <row r="25" spans="2:18" ht="12.45" customHeight="1">
      <c r="B25" s="25" t="s">
        <v>43</v>
      </c>
      <c r="C25" s="24"/>
      <c r="D25" s="24"/>
      <c r="E25" s="24"/>
      <c r="F25" s="24"/>
      <c r="G25" s="24"/>
      <c r="H25" s="24"/>
      <c r="I25" s="24"/>
      <c r="J25" s="24"/>
      <c r="K25" s="2"/>
      <c r="L25" s="2"/>
      <c r="M25" s="2"/>
      <c r="N25" s="2"/>
      <c r="O25" s="2"/>
      <c r="P25" s="2"/>
      <c r="Q25" s="2"/>
      <c r="R25" s="2"/>
    </row>
    <row r="26" spans="2:18">
      <c r="B26" s="1" t="s">
        <v>39</v>
      </c>
      <c r="D26" s="24"/>
      <c r="E26" s="24"/>
      <c r="F26" s="24"/>
      <c r="G26" s="24"/>
      <c r="H26" s="24"/>
      <c r="I26" s="24"/>
      <c r="J26" s="24"/>
      <c r="K26" s="2"/>
      <c r="L26" s="2"/>
      <c r="M26" s="2"/>
      <c r="N26" s="2"/>
      <c r="O26" s="2"/>
      <c r="P26" s="2"/>
      <c r="Q26" s="2"/>
      <c r="R26" s="2"/>
    </row>
    <row r="27" spans="2:18">
      <c r="B27" s="1" t="s">
        <v>40</v>
      </c>
      <c r="D27" s="24"/>
      <c r="E27" s="24"/>
      <c r="F27" s="24"/>
      <c r="G27" s="24"/>
      <c r="H27" s="24"/>
      <c r="I27" s="24"/>
      <c r="J27" s="24"/>
      <c r="K27" s="2"/>
      <c r="L27" s="2"/>
      <c r="M27" s="2"/>
      <c r="N27" s="2"/>
      <c r="O27" s="2"/>
      <c r="P27" s="2"/>
      <c r="Q27" s="2"/>
      <c r="R27" s="2"/>
    </row>
    <row r="28" spans="2:18" ht="17.55" customHeight="1">
      <c r="B28" s="1" t="s">
        <v>41</v>
      </c>
      <c r="D28" s="24"/>
      <c r="E28" s="24"/>
      <c r="F28" s="24"/>
      <c r="G28" s="24"/>
      <c r="H28" s="24"/>
      <c r="I28" s="24"/>
      <c r="J28" s="24"/>
    </row>
    <row r="29" spans="2:18" ht="15.45" customHeight="1">
      <c r="B29" s="1" t="s">
        <v>42</v>
      </c>
    </row>
    <row r="30" spans="2:18" ht="19.05" customHeight="1">
      <c r="B30" s="1" t="s">
        <v>59</v>
      </c>
    </row>
    <row r="31" spans="2:18" ht="19.05" customHeight="1">
      <c r="B31" s="1" t="s">
        <v>61</v>
      </c>
    </row>
    <row r="32" spans="2:18" ht="19.05" customHeight="1" thickBot="1">
      <c r="B32" s="51" t="s">
        <v>65</v>
      </c>
    </row>
    <row r="33" spans="2:18">
      <c r="B33" s="59" t="s">
        <v>60</v>
      </c>
      <c r="C33" s="60"/>
      <c r="D33" s="60"/>
      <c r="E33" s="60"/>
      <c r="F33" s="60"/>
      <c r="G33" s="60"/>
      <c r="H33" s="60"/>
      <c r="I33" s="60"/>
      <c r="J33" s="61"/>
      <c r="K33" s="68"/>
      <c r="L33" s="69"/>
      <c r="M33" s="69"/>
      <c r="N33" s="69"/>
      <c r="O33" s="69"/>
      <c r="P33" s="69"/>
      <c r="Q33" s="70"/>
      <c r="R33" s="9"/>
    </row>
    <row r="34" spans="2:18">
      <c r="B34" s="62"/>
      <c r="C34" s="63"/>
      <c r="D34" s="63"/>
      <c r="E34" s="63"/>
      <c r="F34" s="63"/>
      <c r="G34" s="63"/>
      <c r="H34" s="63"/>
      <c r="I34" s="63"/>
      <c r="J34" s="64"/>
      <c r="K34" s="71"/>
      <c r="L34" s="72"/>
      <c r="M34" s="72"/>
      <c r="N34" s="72"/>
      <c r="O34" s="72"/>
      <c r="P34" s="72"/>
      <c r="Q34" s="73"/>
      <c r="R34" s="9"/>
    </row>
    <row r="35" spans="2:18" ht="13.8" thickBot="1">
      <c r="B35" s="65"/>
      <c r="C35" s="66"/>
      <c r="D35" s="66"/>
      <c r="E35" s="66"/>
      <c r="F35" s="66"/>
      <c r="G35" s="66"/>
      <c r="H35" s="66"/>
      <c r="I35" s="66"/>
      <c r="J35" s="67"/>
      <c r="K35" s="74"/>
      <c r="L35" s="75"/>
      <c r="M35" s="75"/>
      <c r="N35" s="75"/>
      <c r="O35" s="75"/>
      <c r="P35" s="75"/>
      <c r="Q35" s="76"/>
      <c r="R35" s="9"/>
    </row>
    <row r="36" spans="2:18" hidden="1"/>
    <row r="37" spans="2:18">
      <c r="B37" s="14"/>
    </row>
    <row r="38" spans="2:18">
      <c r="B38" s="14" t="s">
        <v>31</v>
      </c>
      <c r="C38" s="14"/>
      <c r="D38" s="14"/>
      <c r="E38" s="14"/>
      <c r="F38" s="18"/>
      <c r="G38" s="18"/>
      <c r="H38" s="14"/>
      <c r="I38" s="14"/>
      <c r="J38" s="14"/>
      <c r="K38" s="14"/>
      <c r="L38" s="14"/>
      <c r="M38" s="14"/>
      <c r="N38" s="14"/>
      <c r="O38" s="14"/>
      <c r="P38" s="14"/>
      <c r="Q38" s="14"/>
    </row>
    <row r="39" spans="2:18">
      <c r="B39" s="14" t="s">
        <v>33</v>
      </c>
      <c r="C39" s="14"/>
      <c r="D39" s="14"/>
      <c r="E39" s="14"/>
      <c r="F39" s="18"/>
      <c r="G39" s="18"/>
      <c r="H39" s="14"/>
      <c r="I39" s="14"/>
      <c r="J39" s="14"/>
      <c r="K39" s="14"/>
      <c r="L39" s="14"/>
      <c r="M39" s="14"/>
      <c r="N39" s="14"/>
      <c r="O39" s="14"/>
      <c r="P39" s="14"/>
      <c r="Q39" s="14"/>
    </row>
    <row r="40" spans="2:18">
      <c r="B40" s="14" t="s">
        <v>32</v>
      </c>
      <c r="C40" s="14"/>
      <c r="D40" s="14"/>
      <c r="E40" s="14"/>
      <c r="F40" s="18"/>
      <c r="G40" s="18"/>
      <c r="H40" s="14"/>
      <c r="I40" s="14"/>
      <c r="J40" s="14"/>
      <c r="K40" s="14"/>
      <c r="L40" s="14"/>
      <c r="M40" s="14"/>
      <c r="N40" s="14"/>
      <c r="O40" s="14"/>
      <c r="P40" s="14"/>
      <c r="Q40" s="14"/>
    </row>
    <row r="43" spans="2:18" ht="22.05" customHeight="1">
      <c r="B43" s="99" t="s">
        <v>27</v>
      </c>
      <c r="C43" s="99"/>
      <c r="D43" s="100"/>
      <c r="E43" s="101"/>
      <c r="F43" s="102"/>
    </row>
    <row r="44" spans="2:18" ht="22.05" customHeight="1">
      <c r="B44" s="99" t="s">
        <v>28</v>
      </c>
      <c r="C44" s="99"/>
      <c r="D44" s="100"/>
      <c r="E44" s="101"/>
      <c r="F44" s="102"/>
    </row>
    <row r="45" spans="2:18" ht="22.05" customHeight="1">
      <c r="B45" s="99" t="s">
        <v>29</v>
      </c>
      <c r="C45" s="99"/>
      <c r="D45" s="100"/>
      <c r="E45" s="101"/>
      <c r="F45" s="102"/>
    </row>
    <row r="46" spans="2:18" ht="22.05" customHeight="1">
      <c r="B46" s="99" t="s">
        <v>30</v>
      </c>
      <c r="C46" s="99"/>
      <c r="D46" s="100"/>
      <c r="E46" s="101"/>
      <c r="F46" s="102"/>
    </row>
    <row r="47" spans="2:18">
      <c r="R47" s="1" t="s">
        <v>26</v>
      </c>
    </row>
  </sheetData>
  <mergeCells count="56">
    <mergeCell ref="B43:C43"/>
    <mergeCell ref="B44:C44"/>
    <mergeCell ref="B45:C45"/>
    <mergeCell ref="B46:C46"/>
    <mergeCell ref="D43:F43"/>
    <mergeCell ref="D44:F44"/>
    <mergeCell ref="D45:F45"/>
    <mergeCell ref="D46:F46"/>
    <mergeCell ref="B24:D24"/>
    <mergeCell ref="B9:F9"/>
    <mergeCell ref="B10:F10"/>
    <mergeCell ref="B11:F11"/>
    <mergeCell ref="B18:D18"/>
    <mergeCell ref="B21:D21"/>
    <mergeCell ref="G6:K6"/>
    <mergeCell ref="B7:F7"/>
    <mergeCell ref="B8:F8"/>
    <mergeCell ref="Q16:Q17"/>
    <mergeCell ref="G12:K12"/>
    <mergeCell ref="G7:K7"/>
    <mergeCell ref="G8:K8"/>
    <mergeCell ref="G9:K9"/>
    <mergeCell ref="G10:K10"/>
    <mergeCell ref="G11:K11"/>
    <mergeCell ref="O16:O17"/>
    <mergeCell ref="P16:P17"/>
    <mergeCell ref="B33:J35"/>
    <mergeCell ref="K33:Q35"/>
    <mergeCell ref="B15:D15"/>
    <mergeCell ref="B1:R1"/>
    <mergeCell ref="B13:C13"/>
    <mergeCell ref="B14:C14"/>
    <mergeCell ref="D13:R13"/>
    <mergeCell ref="D14:R14"/>
    <mergeCell ref="B12:F12"/>
    <mergeCell ref="B2:R2"/>
    <mergeCell ref="B3:R3"/>
    <mergeCell ref="B4:F4"/>
    <mergeCell ref="B5:F5"/>
    <mergeCell ref="B6:F6"/>
    <mergeCell ref="G4:K4"/>
    <mergeCell ref="G5:K5"/>
    <mergeCell ref="R16:R17"/>
    <mergeCell ref="B16:B17"/>
    <mergeCell ref="C16:C17"/>
    <mergeCell ref="D16:D17"/>
    <mergeCell ref="E16:E17"/>
    <mergeCell ref="F16:F17"/>
    <mergeCell ref="G16:G17"/>
    <mergeCell ref="H16:H17"/>
    <mergeCell ref="I16:I17"/>
    <mergeCell ref="J16:J17"/>
    <mergeCell ref="K16:K17"/>
    <mergeCell ref="M16:M17"/>
    <mergeCell ref="L16:L17"/>
    <mergeCell ref="N16:N17"/>
  </mergeCells>
  <pageMargins left="0.7" right="0.7" top="0.75" bottom="0.75" header="0.3" footer="0.3"/>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C</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Joshua</dc:creator>
  <cp:lastModifiedBy>Aimen Aldholee</cp:lastModifiedBy>
  <cp:lastPrinted>2024-05-25T21:45:37Z</cp:lastPrinted>
  <dcterms:created xsi:type="dcterms:W3CDTF">2019-06-24T10:15:16Z</dcterms:created>
  <dcterms:modified xsi:type="dcterms:W3CDTF">2024-07-02T09:31:26Z</dcterms:modified>
</cp:coreProperties>
</file>