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'General Instructions'!$A$22</definedName>
  </definedNames>
  <calcPr/>
  <extLst>
    <ext uri="GoogleSheetsCustomDataVersion2">
      <go:sheetsCustomData xmlns:go="http://customooxmlschemas.google.com/" r:id="rId8" roundtripDataChecksum="qkkJDpZTAOFpU84j51vNabugP5VXOfXIAUWPoaN0Vbs="/>
    </ext>
  </extLst>
</workbook>
</file>

<file path=xl/sharedStrings.xml><?xml version="1.0" encoding="utf-8"?>
<sst xmlns="http://schemas.openxmlformats.org/spreadsheetml/2006/main" count="226" uniqueCount="137">
  <si>
    <r>
      <rPr>
        <rFont val="Arial Black"/>
        <color rgb="FF0092D1"/>
        <sz val="8.0"/>
      </rPr>
      <t xml:space="preserve">CFP | </t>
    </r>
    <r>
      <rPr>
        <rFont val="Arial"/>
        <color rgb="FF004976"/>
        <sz val="8.0"/>
      </rPr>
      <t xml:space="preserve">Financial Proposal
</t>
    </r>
    <r>
      <rPr>
        <rFont val="Arial"/>
        <color rgb="FF666666"/>
        <sz val="8.0"/>
      </rPr>
      <t>CFP Ref. No.: ATscale/Grant/2023/014</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</si>
  <si>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</si>
  <si>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</si>
  <si>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</si>
  <si>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
- By thematic area (please refer to main CFP document Annex A)</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</si>
  <si>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</si>
  <si>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</si>
  <si>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</si>
  <si>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</si>
  <si>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</si>
  <si>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</si>
  <si>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10% </t>
    </r>
    <r>
      <rPr>
        <rFont val="Arial"/>
        <b val="0"/>
        <color rgb="FF000000"/>
        <sz val="10.0"/>
      </rPr>
      <t xml:space="preserve">of the direct costs. In case of subgrants, the indirect cost of the amount of any subgrant should be separately calculated and included at the bottom of the budget table.
</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</si>
  <si>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</si>
  <si>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</si>
  <si>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</si>
  <si>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</si>
  <si>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</si>
  <si>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</si>
  <si>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</si>
  <si>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</si>
  <si>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</si>
  <si>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</si>
  <si>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</si>
  <si>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</si>
  <si>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</si>
  <si>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</si>
  <si>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</si>
  <si>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</si>
  <si>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</si>
  <si>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</si>
  <si>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</si>
  <si>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</si>
  <si>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ATscale/Grant/2023/</t>
    </r>
    <r>
      <rPr>
        <rFont val="Arial"/>
        <color rgb="FF000000"/>
        <sz val="8.0"/>
      </rPr>
      <t>014</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</si>
  <si>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</si>
  <si>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</si>
  <si>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</si>
  <si>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</si>
  <si>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</si>
  <si>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</si>
  <si>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</si>
  <si>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</si>
  <si>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</si>
  <si>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</si>
  <si>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</si>
  <si>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</si>
  <si>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</si>
  <si>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</si>
  <si>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</si>
  <si>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</si>
  <si>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</si>
  <si>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</si>
  <si>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</si>
  <si>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</si>
  <si>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</si>
  <si>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</si>
  <si>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</si>
  <si>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</si>
  <si>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</si>
  <si>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TEST 5</t>
  </si>
  <si>
    <t>Entity’s Name:</t>
  </si>
  <si>
    <t>Grant/Funding title:</t>
  </si>
  <si>
    <t>Grant Reference Number:</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</si>
  <si>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</si>
  <si>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</si>
  <si>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</si>
  <si>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</si>
  <si>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</si>
  <si>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 xml:space="preserve">CFP Ref. No.: </t>
    </r>
    <r>
      <rPr>
        <rFont val="Arial"/>
        <color rgb="FF004976"/>
        <sz val="8.0"/>
      </rPr>
      <t>ATscale/Grant/2024/014</t>
    </r>
  </si>
  <si>
    <t>Details of personnel, consultancies and contracts and subgrants will autofill from the Budget Notes tab.</t>
  </si>
  <si>
    <t>BUDGET</t>
  </si>
  <si>
    <t xml:space="preserve">YEAR 1 </t>
  </si>
  <si>
    <t xml:space="preserve">YEAR 2 </t>
  </si>
  <si>
    <t>YEAR 3</t>
  </si>
  <si>
    <t xml:space="preserve">Thematic Area </t>
  </si>
  <si>
    <t>UNIT</t>
  </si>
  <si>
    <t>QTY</t>
  </si>
  <si>
    <t>RATE</t>
  </si>
  <si>
    <t>TOTAL</t>
  </si>
  <si>
    <r>
      <rPr>
        <rFont val="Arial Black"/>
        <color rgb="FF0070C0"/>
        <sz val="6.0"/>
      </rPr>
      <t xml:space="preserve">Personnel </t>
    </r>
    <r>
      <rPr>
        <rFont val="Arial Black"/>
        <color rgb="FF0070C0"/>
        <sz val="6.0"/>
      </rPr>
      <t xml:space="preserve">(please include all personnel involved in the implementation even pro-bono)
</t>
    </r>
    <r>
      <rPr>
        <rFont val="Arial Black"/>
        <color rgb="FF0070C0"/>
        <sz val="6.0"/>
      </rPr>
      <t>"for each thematic area contribution per position a specifc line needs to be added"</t>
    </r>
  </si>
  <si>
    <t>Note #</t>
  </si>
  <si>
    <t>Sr. N</t>
  </si>
  <si>
    <t xml:space="preserve">Technical personnel </t>
  </si>
  <si>
    <t>Month</t>
  </si>
  <si>
    <t>Support services personnel and Program Management and Coordination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</si>
  <si>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</si>
  <si>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</si>
  <si>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</si>
  <si>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</si>
  <si>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</si>
  <si>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</si>
  <si>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</si>
  <si>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</si>
  <si>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</si>
  <si>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</si>
  <si>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</si>
  <si>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</si>
  <si>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</si>
  <si>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</si>
  <si>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</si>
  <si>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Grant applicant or Lead member indirect costs</t>
  </si>
  <si>
    <t>Joint venture, consortium, association members indirect costs</t>
  </si>
  <si>
    <t xml:space="preserve">Subgrantees Indirect costs </t>
  </si>
  <si>
    <t>Total Indirect Cost (Maximum allowed limit 10% of Total Direct Costs)</t>
  </si>
  <si>
    <t>Total Costs</t>
  </si>
  <si>
    <r>
      <rPr>
        <rFont val="Arial Black"/>
        <color rgb="FF0092D1"/>
        <sz val="8.0"/>
      </rPr>
      <t xml:space="preserve">CFP | </t>
    </r>
    <r>
      <rPr>
        <rFont val="Arial"/>
        <color rgb="FF004976"/>
        <sz val="8.0"/>
      </rPr>
      <t xml:space="preserve">Financial Proposal
</t>
    </r>
    <r>
      <rPr>
        <rFont val="Arial"/>
        <color rgb="FF666666"/>
        <sz val="8.0"/>
      </rPr>
      <t>CFP Ref. No.: [xxx/xxxxxxx]</t>
    </r>
  </si>
  <si>
    <t>BUDGET SUMMARY</t>
  </si>
  <si>
    <t>This table provides a summary of the budget. The figures in this table are automatically provided by the totals in the budget.</t>
  </si>
  <si>
    <t xml:space="preserve"> TOTAL </t>
  </si>
  <si>
    <t>% of Direct Costs</t>
  </si>
  <si>
    <t>SUBCATEGORY 
% OF TOTAL</t>
  </si>
  <si>
    <t>Summary by Year</t>
  </si>
  <si>
    <t>Year 1</t>
  </si>
  <si>
    <t>Year 2</t>
  </si>
  <si>
    <t>Year 3</t>
  </si>
  <si>
    <t>Total</t>
  </si>
  <si>
    <t>Summary by Expense</t>
  </si>
  <si>
    <t>Personnel</t>
  </si>
  <si>
    <t>Joint venture, consortium or association members budget</t>
  </si>
  <si>
    <t>Summary by Thematic Area</t>
  </si>
  <si>
    <t>HRH Strengthening</t>
  </si>
  <si>
    <t>Data and Information</t>
  </si>
  <si>
    <t>Service Provision</t>
  </si>
  <si>
    <t>Leadership/Partner Coordination</t>
  </si>
  <si>
    <t>Guidelines/Policy/Financing</t>
  </si>
  <si>
    <t>Advocacy/Demand Generation</t>
  </si>
  <si>
    <t>Supply Chain Strengthening</t>
  </si>
  <si>
    <t>Innovation</t>
  </si>
  <si>
    <t>Assistive product procurement</t>
  </si>
  <si>
    <t>Communication Plan</t>
  </si>
  <si>
    <t>Program Management and Coordination Cost</t>
  </si>
  <si>
    <t>15% max</t>
  </si>
  <si>
    <t>Indirect Costs</t>
  </si>
  <si>
    <t>10% max</t>
  </si>
  <si>
    <t>Total Amounts in Words:</t>
  </si>
  <si>
    <t xml:space="preserve">Funded by ATscale - </t>
  </si>
  <si>
    <t>Total      -</t>
  </si>
  <si>
    <t xml:space="preserve">Grant Reference Number: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</si>
</sst>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32">
    <font>
      <sz val="10.0"/>
      <color rgb="FF000000"/>
      <name val="Arial"/>
      <scheme val="minor"/>
    </font>
    <font>
      <color theme="1"/>
      <name val="Arial"/>
    </font>
    <font>
      <sz val="14.0"/>
      <color rgb="FFFFFFFF"/>
      <name val="Arial Black"/>
    </font>
    <font>
      <sz val="8.0"/>
      <color rgb="FF004976"/>
      <name val="Arial"/>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font>
    <font>
      <b/>
      <sz val="11.0"/>
      <color theme="1"/>
      <name val="Arial"/>
    </font>
    <font>
      <sz val="6.0"/>
      <color rgb="FF0070C0"/>
      <name val="Arial Black"/>
    </font>
    <font>
      <sz val="8.0"/>
      <color theme="1"/>
      <name val="Arial"/>
    </font>
    <font>
      <sz val="8.0"/>
      <color rgb="FFFFFFFF"/>
      <name val="Arial Black"/>
    </font>
    <font>
      <sz val="10.0"/>
      <color rgb="FF004976"/>
      <name val="Arial Black"/>
    </font>
    <font>
      <sz val="10.0"/>
      <color rgb="FFFFFFFF"/>
      <name val="Arial Black"/>
    </font>
    <font>
      <sz val="10.0"/>
      <color rgb="FFFF0000"/>
      <name val="Arial"/>
    </font>
    <font>
      <sz val="10.0"/>
      <color theme="1"/>
      <name val="Arial Black"/>
    </font>
    <font>
      <i/>
      <color theme="1"/>
      <name val="Arial"/>
    </font>
    <font>
      <b/>
      <sz val="10.0"/>
      <color rgb="FF0092D1"/>
      <name val="Arial"/>
    </font>
    <font>
      <b/>
      <sz val="10.0"/>
      <color rgb="FF000000"/>
      <name val="Arial"/>
    </font>
    <font>
      <sz val="9.0"/>
      <color rgb="FF000000"/>
      <name val="Arial"/>
    </font>
    <font>
      <i/>
      <sz val="8.0"/>
      <color theme="1"/>
      <name val="Arial"/>
    </font>
    <font>
      <sz val="9.0"/>
      <color theme="1"/>
      <name val="Arial"/>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B7B7B7"/>
        <bgColor rgb="FFB7B7B7"/>
      </patternFill>
    </fill>
    <fill>
      <patternFill patternType="solid">
        <fgColor rgb="FFCCCCCC"/>
        <bgColor rgb="FFCCCCCC"/>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thick">
        <color rgb="FF4EC3E0"/>
      </left>
      <top style="thick">
        <color rgb="FF4EC3E0"/>
      </top>
      <bottom style="thick">
        <color rgb="FF4EC3E0"/>
      </bottom>
    </border>
    <border>
      <top style="thick">
        <color rgb="FF4EC3E0"/>
      </top>
      <bottom style="thick">
        <color rgb="FF4EC3E0"/>
      </bottom>
    </border>
    <border>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92D1"/>
      </left>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ck">
        <color rgb="FF000000"/>
      </left>
      <bottom style="thick">
        <color rgb="FF000000"/>
      </bottom>
    </border>
    <border>
      <bottom style="thick">
        <color rgb="FF000000"/>
      </bottom>
    </border>
    <border>
      <right style="thick">
        <color rgb="FF000000"/>
      </right>
      <bottom style="thick">
        <color rgb="FF000000"/>
      </bottom>
    </border>
    <border>
      <left style="thick">
        <color rgb="FF000000"/>
      </left>
      <right style="thick">
        <color rgb="FF000000"/>
      </right>
      <bottom style="thick">
        <color rgb="FF000000"/>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80">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vertical="center"/>
    </xf>
    <xf borderId="0" fillId="0" fontId="3" numFmtId="0" xfId="0" applyAlignment="1" applyFont="1">
      <alignment horizontal="right" readingOrder="0" vertical="center"/>
    </xf>
    <xf borderId="0" fillId="3" fontId="2" numFmtId="0" xfId="0" applyAlignment="1" applyFill="1" applyFont="1">
      <alignment horizontal="center" vertical="center"/>
    </xf>
    <xf borderId="1" fillId="0" fontId="4" numFmtId="0" xfId="0" applyBorder="1" applyFont="1"/>
    <xf borderId="2" fillId="0" fontId="5" numFmtId="0" xfId="0" applyAlignment="1" applyBorder="1" applyFont="1">
      <alignment shrinkToFit="0" vertical="center" wrapText="1"/>
    </xf>
    <xf borderId="2" fillId="0" fontId="6" numFmtId="0" xfId="0" applyBorder="1" applyFont="1"/>
    <xf borderId="3" fillId="0" fontId="6" numFmtId="0" xfId="0" applyBorder="1" applyFont="1"/>
    <xf borderId="4" fillId="0" fontId="4" numFmtId="0" xfId="0" applyBorder="1" applyFont="1"/>
    <xf borderId="0" fillId="0" fontId="4" numFmtId="0" xfId="0" applyFont="1"/>
    <xf borderId="0" fillId="0" fontId="7" numFmtId="0" xfId="0" applyAlignment="1" applyFont="1">
      <alignment horizontal="left"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shrinkToFit="0" vertical="center" wrapText="1"/>
    </xf>
    <xf borderId="0" fillId="0" fontId="5" numFmtId="0" xfId="0" applyAlignment="1" applyFont="1">
      <alignment vertical="center"/>
    </xf>
    <xf borderId="0" fillId="0" fontId="9" numFmtId="0" xfId="0" applyAlignment="1" applyFont="1">
      <alignment shrinkToFit="0" vertical="center" wrapText="1"/>
    </xf>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8" fillId="0" fontId="6" numFmtId="0" xfId="0" applyBorder="1" applyFont="1"/>
    <xf borderId="9" fillId="4" fontId="12" numFmtId="0" xfId="0" applyAlignment="1" applyBorder="1" applyFont="1">
      <alignment horizontal="center" vertical="center"/>
    </xf>
    <xf borderId="10" fillId="4" fontId="12" numFmtId="0" xfId="0" applyAlignment="1" applyBorder="1" applyFont="1">
      <alignment horizontal="center" vertical="center"/>
    </xf>
    <xf borderId="11" fillId="0" fontId="12" numFmtId="0" xfId="0" applyAlignment="1" applyBorder="1" applyFont="1">
      <alignment shrinkToFit="0" vertical="center" wrapText="1"/>
    </xf>
    <xf borderId="11" fillId="0" fontId="6" numFmtId="0" xfId="0" applyBorder="1" applyFont="1"/>
    <xf borderId="12" fillId="0" fontId="6" numFmtId="0" xfId="0" applyBorder="1" applyFont="1"/>
    <xf borderId="13" fillId="0" fontId="11" numFmtId="0" xfId="0" applyAlignment="1" applyBorder="1" applyFont="1">
      <alignment horizontal="left" shrinkToFit="0" vertical="center" wrapText="1"/>
    </xf>
    <xf borderId="14" fillId="0" fontId="11" numFmtId="0" xfId="0" applyAlignment="1" applyBorder="1" applyFont="1">
      <alignment horizontal="left" shrinkToFit="0" vertical="center" wrapText="1"/>
    </xf>
    <xf borderId="15" fillId="0" fontId="12" numFmtId="0" xfId="0" applyAlignment="1" applyBorder="1" applyFont="1">
      <alignment shrinkToFit="0" vertical="center" wrapText="1"/>
    </xf>
    <xf borderId="15" fillId="0" fontId="6" numFmtId="0" xfId="0" applyBorder="1" applyFont="1"/>
    <xf borderId="16" fillId="0" fontId="6" numFmtId="0" xfId="0" applyBorder="1" applyFont="1"/>
    <xf borderId="17" fillId="0" fontId="11" numFmtId="0" xfId="0" applyAlignment="1" applyBorder="1" applyFont="1">
      <alignment horizontal="left" shrinkToFit="0" vertical="center" wrapText="1"/>
    </xf>
    <xf borderId="18" fillId="0" fontId="11" numFmtId="0" xfId="0" applyAlignment="1" applyBorder="1" applyFont="1">
      <alignment horizontal="left" shrinkToFit="0" vertical="center" wrapText="1"/>
    </xf>
    <xf borderId="0" fillId="0" fontId="8" numFmtId="0" xfId="0" applyAlignment="1" applyFont="1">
      <alignment shrinkToFit="0" vertical="top" wrapText="1"/>
    </xf>
    <xf borderId="19" fillId="0" fontId="12" numFmtId="0" xfId="0" applyAlignment="1" applyBorder="1" applyFont="1">
      <alignment shrinkToFit="0" vertical="center" wrapText="1"/>
    </xf>
    <xf borderId="19" fillId="0" fontId="6" numFmtId="0" xfId="0" applyBorder="1" applyFont="1"/>
    <xf borderId="20" fillId="0" fontId="6" numFmtId="0" xfId="0" applyBorder="1" applyFont="1"/>
    <xf borderId="21" fillId="0" fontId="11" numFmtId="0" xfId="0" applyAlignment="1" applyBorder="1" applyFont="1">
      <alignment horizontal="left" shrinkToFit="0" vertical="center" wrapText="1"/>
    </xf>
    <xf borderId="22" fillId="0" fontId="11" numFmtId="0" xfId="0" applyAlignment="1" applyBorder="1" applyFont="1">
      <alignment horizontal="left"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3" fillId="4" fontId="15" numFmtId="0" xfId="0" applyAlignment="1" applyBorder="1" applyFont="1">
      <alignment horizontal="center" vertical="center"/>
    </xf>
    <xf borderId="24" fillId="0" fontId="6" numFmtId="0" xfId="0" applyBorder="1" applyFont="1"/>
    <xf borderId="25" fillId="0" fontId="6" numFmtId="0" xfId="0" applyBorder="1" applyFont="1"/>
    <xf borderId="0" fillId="2" fontId="13" numFmtId="0" xfId="0" applyFont="1"/>
    <xf borderId="0" fillId="5" fontId="8" numFmtId="0" xfId="0" applyAlignment="1" applyFill="1" applyFont="1">
      <alignment shrinkToFit="0" vertical="center" wrapText="1"/>
    </xf>
    <xf borderId="0" fillId="2" fontId="8" numFmtId="0" xfId="0" applyFont="1"/>
    <xf borderId="26" fillId="4" fontId="5" numFmtId="0" xfId="0" applyAlignment="1" applyBorder="1" applyFont="1">
      <alignment horizontal="center" shrinkToFit="0" vertical="center" wrapText="1"/>
    </xf>
    <xf borderId="26" fillId="4" fontId="5" numFmtId="0" xfId="0" applyAlignment="1" applyBorder="1" applyFont="1">
      <alignment horizontal="center" vertical="center"/>
    </xf>
    <xf borderId="27" fillId="4" fontId="5" numFmtId="0" xfId="0" applyAlignment="1" applyBorder="1" applyFont="1">
      <alignment horizontal="center" vertical="center"/>
    </xf>
    <xf borderId="28" fillId="0" fontId="6" numFmtId="0" xfId="0" applyBorder="1" applyFont="1"/>
    <xf borderId="29" fillId="0" fontId="6" numFmtId="0" xfId="0" applyBorder="1" applyFont="1"/>
    <xf borderId="30" fillId="0" fontId="6" numFmtId="0" xfId="0" applyBorder="1" applyFont="1"/>
    <xf borderId="31" fillId="0" fontId="6" numFmtId="0" xfId="0" applyBorder="1" applyFont="1"/>
    <xf borderId="12" fillId="0" fontId="8" numFmtId="0" xfId="0" applyAlignment="1" applyBorder="1" applyFont="1">
      <alignment horizontal="center"/>
    </xf>
    <xf borderId="13" fillId="0" fontId="8" numFmtId="0" xfId="0" applyAlignment="1" applyBorder="1" applyFont="1">
      <alignment horizontal="center"/>
    </xf>
    <xf borderId="13" fillId="0" fontId="8" numFmtId="0" xfId="0" applyBorder="1" applyFont="1"/>
    <xf borderId="14" fillId="0" fontId="8" numFmtId="0" xfId="0" applyAlignment="1" applyBorder="1" applyFont="1">
      <alignment horizontal="left"/>
    </xf>
    <xf borderId="13" fillId="0" fontId="8" numFmtId="164" xfId="0" applyBorder="1" applyFont="1" applyNumberFormat="1"/>
    <xf borderId="14" fillId="0" fontId="8" numFmtId="0" xfId="0" applyBorder="1" applyFont="1"/>
    <xf borderId="16" fillId="0" fontId="8" numFmtId="0" xfId="0" applyAlignment="1" applyBorder="1" applyFont="1">
      <alignment horizontal="center"/>
    </xf>
    <xf borderId="17" fillId="0" fontId="8" numFmtId="0" xfId="0" applyAlignment="1" applyBorder="1" applyFont="1">
      <alignment horizontal="center"/>
    </xf>
    <xf borderId="17" fillId="0" fontId="8" numFmtId="0" xfId="0" applyBorder="1" applyFont="1"/>
    <xf borderId="18" fillId="0" fontId="8" numFmtId="0" xfId="0" applyAlignment="1" applyBorder="1" applyFont="1">
      <alignment horizontal="left"/>
    </xf>
    <xf borderId="17" fillId="0" fontId="8" numFmtId="164" xfId="0" applyBorder="1" applyFont="1" applyNumberFormat="1"/>
    <xf borderId="18" fillId="0" fontId="8" numFmtId="0" xfId="0" applyBorder="1" applyFont="1"/>
    <xf borderId="20" fillId="0" fontId="8" numFmtId="0" xfId="0" applyAlignment="1" applyBorder="1" applyFont="1">
      <alignment horizontal="center"/>
    </xf>
    <xf borderId="21" fillId="0" fontId="8" numFmtId="0" xfId="0" applyAlignment="1" applyBorder="1" applyFont="1">
      <alignment horizontal="center"/>
    </xf>
    <xf borderId="21" fillId="0" fontId="8" numFmtId="0" xfId="0" applyBorder="1" applyFont="1"/>
    <xf borderId="22" fillId="0" fontId="8" numFmtId="0" xfId="0" applyAlignment="1" applyBorder="1" applyFont="1">
      <alignment horizontal="left"/>
    </xf>
    <xf borderId="21" fillId="0" fontId="8" numFmtId="164" xfId="0" applyBorder="1" applyFont="1" applyNumberFormat="1"/>
    <xf borderId="22" fillId="0" fontId="8" numFmtId="0" xfId="0" applyBorder="1" applyFont="1"/>
    <xf borderId="0" fillId="0" fontId="8" numFmtId="0" xfId="0" applyAlignment="1" applyFont="1">
      <alignment horizontal="left"/>
    </xf>
    <xf borderId="0" fillId="0" fontId="8" numFmtId="164" xfId="0" applyFont="1" applyNumberFormat="1"/>
    <xf borderId="32" fillId="0" fontId="6" numFmtId="0" xfId="0" applyBorder="1" applyFont="1"/>
    <xf borderId="33" fillId="0" fontId="6" numFmtId="0" xfId="0" applyBorder="1" applyFont="1"/>
    <xf borderId="0" fillId="5" fontId="8" numFmtId="0" xfId="0" applyAlignment="1" applyFont="1">
      <alignment shrinkToFit="0" wrapText="1"/>
    </xf>
    <xf borderId="27" fillId="4" fontId="5" numFmtId="0" xfId="0" applyAlignment="1" applyBorder="1" applyFont="1">
      <alignment horizontal="center" shrinkToFit="0" vertical="center" wrapText="1"/>
    </xf>
    <xf borderId="0" fillId="5" fontId="8" numFmtId="0" xfId="0" applyAlignment="1" applyFont="1">
      <alignment horizontal="left" shrinkToFit="0" vertical="center" wrapText="1"/>
    </xf>
    <xf borderId="27" fillId="4" fontId="16" numFmtId="0" xfId="0" applyAlignment="1" applyBorder="1" applyFont="1">
      <alignment horizontal="center" vertical="center"/>
    </xf>
    <xf borderId="0" fillId="2" fontId="8" numFmtId="0" xfId="0" applyAlignment="1" applyFont="1">
      <alignment shrinkToFit="0" vertical="top" wrapText="1"/>
    </xf>
    <xf borderId="12" fillId="0" fontId="13" numFmtId="0" xfId="0" applyAlignment="1" applyBorder="1" applyFont="1">
      <alignment shrinkToFit="0" vertical="top" wrapText="1"/>
    </xf>
    <xf borderId="13" fillId="0" fontId="13" numFmtId="0" xfId="0" applyAlignment="1" applyBorder="1" applyFont="1">
      <alignment shrinkToFit="0" vertical="top" wrapText="1"/>
    </xf>
    <xf borderId="14" fillId="0" fontId="7" numFmtId="0" xfId="0" applyAlignment="1" applyBorder="1" applyFont="1">
      <alignment horizontal="left" vertical="center"/>
    </xf>
    <xf borderId="14" fillId="0" fontId="8" numFmtId="0" xfId="0" applyAlignment="1" applyBorder="1" applyFont="1">
      <alignment shrinkToFit="0" vertical="top" wrapText="1"/>
    </xf>
    <xf borderId="16" fillId="0" fontId="8" numFmtId="0" xfId="0" applyAlignment="1" applyBorder="1" applyFont="1">
      <alignment shrinkToFit="0" vertical="top" wrapText="1"/>
    </xf>
    <xf borderId="17" fillId="0" fontId="8" numFmtId="0" xfId="0" applyAlignment="1" applyBorder="1" applyFont="1">
      <alignment shrinkToFit="0" vertical="top" wrapText="1"/>
    </xf>
    <xf borderId="18" fillId="0" fontId="8" numFmtId="0" xfId="0" applyAlignment="1" applyBorder="1" applyFont="1">
      <alignment horizontal="center" shrinkToFit="0" vertical="top" wrapText="1"/>
    </xf>
    <xf borderId="18"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shrinkToFit="0" vertical="top" wrapText="1"/>
    </xf>
    <xf borderId="22" fillId="0" fontId="8" numFmtId="0" xfId="0" applyAlignment="1" applyBorder="1" applyFont="1">
      <alignment horizontal="center" shrinkToFit="0" vertical="top" wrapText="1"/>
    </xf>
    <xf borderId="22" fillId="0" fontId="8" numFmtId="0" xfId="0" applyAlignment="1" applyBorder="1" applyFont="1">
      <alignment shrinkToFit="0" vertical="top" wrapText="1"/>
    </xf>
    <xf borderId="0" fillId="0" fontId="8" numFmtId="0" xfId="0" applyAlignment="1" applyFont="1">
      <alignment horizontal="center" shrinkToFit="0" vertical="top" wrapText="1"/>
    </xf>
    <xf borderId="34" fillId="4" fontId="17" numFmtId="0" xfId="0" applyAlignment="1" applyBorder="1" applyFont="1">
      <alignment vertical="center"/>
    </xf>
    <xf borderId="35" fillId="0" fontId="6" numFmtId="0" xfId="0" applyBorder="1" applyFont="1"/>
    <xf borderId="36" fillId="0" fontId="8" numFmtId="0" xfId="0" applyBorder="1" applyFont="1"/>
    <xf borderId="37" fillId="0" fontId="6" numFmtId="0" xfId="0" applyBorder="1" applyFont="1"/>
    <xf borderId="38" fillId="0" fontId="6" numFmtId="0" xfId="0" applyBorder="1" applyFont="1"/>
    <xf borderId="39" fillId="4" fontId="17" numFmtId="0" xfId="0" applyAlignment="1" applyBorder="1" applyFont="1">
      <alignment shrinkToFit="0" vertical="center" wrapText="1"/>
    </xf>
    <xf borderId="40" fillId="0" fontId="6" numFmtId="0" xfId="0" applyBorder="1" applyFont="1"/>
    <xf borderId="41" fillId="0" fontId="8" numFmtId="0" xfId="0" applyBorder="1" applyFont="1"/>
    <xf borderId="42" fillId="0" fontId="6" numFmtId="0" xfId="0" applyBorder="1" applyFont="1"/>
    <xf borderId="43" fillId="0" fontId="6" numFmtId="0" xfId="0" applyBorder="1" applyFont="1"/>
    <xf borderId="44" fillId="4" fontId="17" numFmtId="0" xfId="0" applyAlignment="1" applyBorder="1" applyFont="1">
      <alignment shrinkToFit="0" vertical="center" wrapText="1"/>
    </xf>
    <xf borderId="45" fillId="0" fontId="6" numFmtId="0" xfId="0" applyBorder="1" applyFont="1"/>
    <xf borderId="46" fillId="4" fontId="17" numFmtId="0" xfId="0" applyAlignment="1" applyBorder="1" applyFont="1">
      <alignment shrinkToFit="0" vertical="center" wrapText="1"/>
    </xf>
    <xf borderId="47" fillId="0" fontId="6" numFmtId="0" xfId="0" applyBorder="1" applyFont="1"/>
    <xf borderId="46" fillId="0" fontId="8" numFmtId="0" xfId="0" applyBorder="1" applyFont="1"/>
    <xf borderId="48"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0" fillId="5" fontId="7" numFmtId="0" xfId="0" applyAlignment="1" applyFont="1">
      <alignment shrinkToFit="0" vertical="center" wrapText="1"/>
    </xf>
    <xf borderId="33" fillId="5" fontId="7" numFmtId="0" xfId="0" applyAlignment="1" applyBorder="1" applyFont="1">
      <alignment shrinkToFit="0" vertical="center" wrapText="1"/>
    </xf>
    <xf borderId="33" fillId="3" fontId="2" numFmtId="0" xfId="0" applyAlignment="1" applyBorder="1" applyFont="1">
      <alignment horizontal="center" shrinkToFit="0" vertical="center" wrapText="1"/>
    </xf>
    <xf borderId="31" fillId="3" fontId="2" numFmtId="0" xfId="0" applyAlignment="1" applyBorder="1" applyFont="1">
      <alignment horizontal="center" shrinkToFit="0" vertical="center" wrapText="1"/>
    </xf>
    <xf borderId="49" fillId="3" fontId="2" numFmtId="0" xfId="0" applyAlignment="1" applyBorder="1" applyFont="1">
      <alignment horizontal="center" shrinkToFit="0" vertical="center" wrapText="1"/>
    </xf>
    <xf borderId="50" fillId="0" fontId="6" numFmtId="0" xfId="0" applyBorder="1" applyFont="1"/>
    <xf borderId="51" fillId="0" fontId="6" numFmtId="0" xfId="0" applyBorder="1" applyFont="1"/>
    <xf borderId="52"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1" numFmtId="0" xfId="0" applyAlignment="1" applyFont="1">
      <alignment shrinkToFit="0" wrapText="1"/>
    </xf>
    <xf borderId="0" fillId="0" fontId="8" numFmtId="0" xfId="0" applyAlignment="1" applyFont="1">
      <alignment horizontal="left" shrinkToFit="0" vertical="center" wrapText="1"/>
    </xf>
    <xf borderId="0" fillId="4" fontId="18" numFmtId="165" xfId="0" applyAlignment="1" applyFont="1" applyNumberFormat="1">
      <alignment horizontal="center" shrinkToFit="0" vertical="center" wrapText="1"/>
    </xf>
    <xf borderId="52" fillId="4" fontId="13" numFmtId="165" xfId="0" applyAlignment="1" applyBorder="1" applyFont="1" applyNumberFormat="1">
      <alignment horizontal="center" shrinkToFit="0" vertical="center" wrapText="1"/>
    </xf>
    <xf borderId="54" fillId="4" fontId="13" numFmtId="165" xfId="0" applyAlignment="1" applyBorder="1" applyFont="1" applyNumberFormat="1">
      <alignment horizontal="center" shrinkToFit="0" vertical="center" wrapText="1"/>
    </xf>
    <xf borderId="51" fillId="4" fontId="13" numFmtId="165" xfId="0" applyAlignment="1" applyBorder="1" applyFont="1" applyNumberFormat="1">
      <alignment horizontal="center" shrinkToFit="0" vertical="center" wrapText="1"/>
    </xf>
    <xf borderId="0" fillId="0" fontId="19" numFmtId="0" xfId="0" applyAlignment="1" applyFont="1">
      <alignment horizontal="left" shrinkToFit="0" vertical="center" wrapText="1"/>
    </xf>
    <xf borderId="0" fillId="0" fontId="20" numFmtId="0" xfId="0" applyAlignment="1" applyFont="1">
      <alignment horizontal="right" shrinkToFit="0" wrapText="1"/>
    </xf>
    <xf borderId="0" fillId="2" fontId="8" numFmtId="165" xfId="0" applyFont="1" applyNumberFormat="1"/>
    <xf borderId="55" fillId="2" fontId="8" numFmtId="165" xfId="0" applyBorder="1" applyFont="1" applyNumberFormat="1"/>
    <xf borderId="56" fillId="2" fontId="8" numFmtId="165" xfId="0" applyBorder="1" applyFont="1" applyNumberFormat="1"/>
    <xf borderId="57" fillId="2" fontId="8" numFmtId="3" xfId="0" applyBorder="1" applyFont="1" applyNumberFormat="1"/>
    <xf borderId="58" fillId="2" fontId="20" numFmtId="165" xfId="0" applyBorder="1" applyFont="1" applyNumberFormat="1"/>
    <xf borderId="59" fillId="7" fontId="21" numFmtId="0" xfId="0" applyAlignment="1" applyBorder="1" applyFill="1" applyFont="1">
      <alignment shrinkToFit="0" wrapText="1"/>
    </xf>
    <xf borderId="60" fillId="7" fontId="22" numFmtId="0" xfId="0" applyAlignment="1" applyBorder="1" applyFont="1">
      <alignment horizontal="left" shrinkToFit="0" wrapText="1"/>
    </xf>
    <xf borderId="61" fillId="0" fontId="6" numFmtId="0" xfId="0" applyBorder="1" applyFont="1"/>
    <xf borderId="62" fillId="0" fontId="6" numFmtId="0" xfId="0" applyBorder="1" applyFont="1"/>
    <xf borderId="59" fillId="7" fontId="23" numFmtId="3" xfId="0" applyBorder="1" applyFont="1" applyNumberFormat="1"/>
    <xf borderId="0" fillId="0" fontId="8" numFmtId="0" xfId="0" applyAlignment="1" applyFont="1">
      <alignment shrinkToFit="0" wrapText="1"/>
    </xf>
    <xf borderId="0" fillId="0" fontId="9" numFmtId="0" xfId="0" applyAlignment="1" applyFont="1">
      <alignment horizontal="left" shrinkToFit="0" wrapText="1"/>
    </xf>
    <xf borderId="0" fillId="0" fontId="8" numFmtId="9" xfId="0" applyAlignment="1" applyFont="1" applyNumberFormat="1">
      <alignment shrinkToFit="0" wrapText="1"/>
    </xf>
    <xf borderId="0" fillId="2" fontId="8" numFmtId="3" xfId="0" applyFont="1" applyNumberFormat="1"/>
    <xf borderId="12" fillId="2" fontId="8" numFmtId="3" xfId="0" applyBorder="1" applyFont="1" applyNumberFormat="1"/>
    <xf borderId="13" fillId="2" fontId="8" numFmtId="3" xfId="0" applyBorder="1" applyFont="1" applyNumberFormat="1"/>
    <xf borderId="63" fillId="2" fontId="8" numFmtId="3" xfId="0" applyBorder="1" applyFont="1" applyNumberFormat="1"/>
    <xf borderId="14" fillId="2" fontId="8" numFmtId="3" xfId="0" applyBorder="1" applyFont="1" applyNumberFormat="1"/>
    <xf borderId="0" fillId="8" fontId="8" numFmtId="3" xfId="0" applyFill="1" applyFont="1" applyNumberFormat="1"/>
    <xf borderId="12" fillId="8" fontId="8" numFmtId="3" xfId="0" applyBorder="1" applyFont="1" applyNumberFormat="1"/>
    <xf borderId="17" fillId="8" fontId="8" numFmtId="3" xfId="0" applyBorder="1" applyFont="1" applyNumberFormat="1"/>
    <xf borderId="63" fillId="8" fontId="8" numFmtId="3" xfId="0" applyBorder="1" applyFont="1" applyNumberFormat="1"/>
    <xf borderId="64" fillId="8" fontId="8" numFmtId="3" xfId="0" applyBorder="1" applyFont="1" applyNumberFormat="1"/>
    <xf borderId="18" fillId="8" fontId="8" numFmtId="3" xfId="0" applyBorder="1" applyFont="1" applyNumberFormat="1"/>
    <xf borderId="17" fillId="2" fontId="8" numFmtId="3" xfId="0" applyBorder="1" applyFont="1" applyNumberFormat="1"/>
    <xf borderId="64" fillId="2" fontId="8" numFmtId="3" xfId="0" applyBorder="1" applyFont="1" applyNumberFormat="1"/>
    <xf borderId="18" fillId="2" fontId="8" numFmtId="3" xfId="0" applyBorder="1" applyFont="1" applyNumberFormat="1"/>
    <xf borderId="0" fillId="0" fontId="24" numFmtId="9" xfId="0" applyAlignment="1" applyFont="1" applyNumberFormat="1">
      <alignment shrinkToFit="0" wrapText="1"/>
    </xf>
    <xf borderId="21" fillId="8" fontId="8" numFmtId="3" xfId="0" applyBorder="1" applyFont="1" applyNumberFormat="1"/>
    <xf borderId="65" fillId="8" fontId="8" numFmtId="3" xfId="0" applyBorder="1" applyFont="1" applyNumberFormat="1"/>
    <xf borderId="22" fillId="8" fontId="8" numFmtId="3" xfId="0" applyBorder="1" applyFont="1" applyNumberFormat="1"/>
    <xf borderId="59" fillId="7" fontId="25" numFmtId="0" xfId="0" applyAlignment="1" applyBorder="1" applyFont="1">
      <alignment shrinkToFit="0" wrapText="1"/>
    </xf>
    <xf borderId="59" fillId="7" fontId="25" numFmtId="3" xfId="0" applyBorder="1" applyFont="1" applyNumberFormat="1"/>
    <xf borderId="13" fillId="8" fontId="8" numFmtId="3" xfId="0" applyBorder="1" applyFont="1" applyNumberFormat="1"/>
    <xf borderId="14" fillId="8" fontId="8" numFmtId="3" xfId="0" applyBorder="1" applyFont="1" applyNumberFormat="1"/>
    <xf borderId="0" fillId="0" fontId="8" numFmtId="1" xfId="0" applyAlignment="1" applyFont="1" applyNumberFormat="1">
      <alignment shrinkToFit="0" wrapText="1"/>
    </xf>
    <xf borderId="24" fillId="0" fontId="5" numFmtId="0" xfId="0" applyAlignment="1" applyBorder="1" applyFont="1">
      <alignment shrinkToFit="0" wrapText="1"/>
    </xf>
    <xf borderId="0" fillId="2" fontId="13" numFmtId="3" xfId="0" applyFont="1" applyNumberFormat="1"/>
    <xf borderId="66" fillId="2" fontId="13" numFmtId="3" xfId="0" applyBorder="1" applyFont="1" applyNumberFormat="1"/>
    <xf borderId="66" fillId="0" fontId="6" numFmtId="0" xfId="0" applyBorder="1" applyFont="1"/>
    <xf borderId="67" fillId="0" fontId="6" numFmtId="0" xfId="0" applyBorder="1" applyFont="1"/>
    <xf borderId="68" fillId="2" fontId="13" numFmtId="3" xfId="0" applyBorder="1" applyFont="1" applyNumberFormat="1"/>
    <xf borderId="69" fillId="2" fontId="13" numFmtId="3" xfId="0" applyBorder="1" applyFont="1" applyNumberFormat="1"/>
    <xf borderId="0" fillId="0" fontId="15" numFmtId="0" xfId="0" applyAlignment="1" applyFont="1">
      <alignment horizontal="left" shrinkToFit="0" vertical="center" wrapText="1"/>
    </xf>
    <xf borderId="12" fillId="8" fontId="20" numFmtId="3" xfId="0" applyBorder="1" applyFont="1" applyNumberFormat="1"/>
    <xf borderId="13" fillId="8" fontId="20" numFmtId="3" xfId="0" applyBorder="1" applyFont="1" applyNumberFormat="1"/>
    <xf borderId="14" fillId="8" fontId="20" numFmtId="3" xfId="0" applyBorder="1" applyFont="1" applyNumberFormat="1"/>
    <xf borderId="0" fillId="0" fontId="8" numFmtId="0" xfId="0" applyAlignment="1" applyFont="1">
      <alignment horizontal="left" shrinkToFit="0" wrapText="1"/>
    </xf>
    <xf borderId="16" fillId="2" fontId="8" numFmtId="3" xfId="0" applyBorder="1" applyFont="1" applyNumberFormat="1"/>
    <xf borderId="16" fillId="8" fontId="8" numFmtId="3" xfId="0" applyBorder="1" applyFont="1" applyNumberFormat="1"/>
    <xf borderId="20" fillId="2" fontId="8" numFmtId="3" xfId="0" applyBorder="1" applyFont="1" applyNumberFormat="1"/>
    <xf borderId="21" fillId="2" fontId="8" numFmtId="3" xfId="0" applyBorder="1" applyFont="1" applyNumberFormat="1"/>
    <xf borderId="65" fillId="2" fontId="8" numFmtId="3" xfId="0" applyBorder="1" applyFont="1" applyNumberFormat="1"/>
    <xf borderId="22" fillId="2" fontId="8" numFmtId="3" xfId="0" applyBorder="1" applyFont="1" applyNumberFormat="1"/>
    <xf borderId="66" fillId="8" fontId="13" numFmtId="3" xfId="0" applyBorder="1" applyFont="1" applyNumberFormat="1"/>
    <xf borderId="69" fillId="8" fontId="13" numFmtId="3" xfId="0" applyBorder="1" applyFont="1" applyNumberFormat="1"/>
    <xf borderId="68" fillId="8" fontId="13" numFmtId="3" xfId="0" applyBorder="1" applyFont="1" applyNumberFormat="1"/>
    <xf borderId="12" fillId="2" fontId="20" numFmtId="3" xfId="0" applyBorder="1" applyFont="1" applyNumberFormat="1"/>
    <xf borderId="13" fillId="2" fontId="20" numFmtId="3" xfId="0" applyBorder="1" applyFont="1" applyNumberFormat="1"/>
    <xf borderId="14" fillId="2" fontId="20" numFmtId="3" xfId="0" applyBorder="1" applyFont="1" applyNumberFormat="1"/>
    <xf borderId="20" fillId="8" fontId="8" numFmtId="3" xfId="0" applyBorder="1" applyFont="1" applyNumberFormat="1"/>
    <xf borderId="67" fillId="2" fontId="13" numFmtId="3" xfId="0" applyBorder="1" applyFont="1" applyNumberFormat="1"/>
    <xf borderId="24" fillId="0" fontId="13" numFmtId="0" xfId="0" applyAlignment="1" applyBorder="1" applyFont="1">
      <alignment shrinkToFit="0" wrapText="1"/>
    </xf>
    <xf borderId="0" fillId="8" fontId="13" numFmtId="3" xfId="0" applyFont="1" applyNumberFormat="1"/>
    <xf borderId="0" fillId="0" fontId="13" numFmtId="0" xfId="0" applyAlignment="1" applyFont="1">
      <alignment shrinkToFit="0" wrapText="1"/>
    </xf>
    <xf borderId="0" fillId="0" fontId="26" numFmtId="0" xfId="0" applyAlignment="1" applyFont="1">
      <alignment shrinkToFit="0" wrapText="1"/>
    </xf>
    <xf borderId="24" fillId="2" fontId="5" numFmtId="0" xfId="0" applyAlignment="1" applyBorder="1" applyFont="1">
      <alignment shrinkToFit="0" wrapText="1"/>
    </xf>
    <xf borderId="0" fillId="2" fontId="5" numFmtId="3" xfId="0" applyFont="1" applyNumberFormat="1"/>
    <xf borderId="66" fillId="2" fontId="5" numFmtId="3" xfId="0" applyBorder="1" applyFont="1" applyNumberFormat="1"/>
    <xf borderId="69" fillId="2" fontId="5" numFmtId="3" xfId="0" applyBorder="1" applyFont="1" applyNumberFormat="1"/>
    <xf borderId="68" fillId="2" fontId="5" numFmtId="3" xfId="0" applyBorder="1" applyFont="1" applyNumberFormat="1"/>
    <xf borderId="63" fillId="2" fontId="20" numFmtId="3" xfId="0" applyBorder="1" applyFont="1" applyNumberFormat="1"/>
    <xf borderId="70" fillId="9" fontId="1" numFmtId="3" xfId="0" applyAlignment="1" applyBorder="1" applyFill="1" applyFont="1" applyNumberFormat="1">
      <alignment vertical="bottom"/>
    </xf>
    <xf borderId="71" fillId="2" fontId="9" numFmtId="3" xfId="0" applyBorder="1" applyFont="1" applyNumberFormat="1"/>
    <xf borderId="72" fillId="2" fontId="9" numFmtId="3" xfId="0" applyBorder="1" applyFont="1" applyNumberFormat="1"/>
    <xf borderId="73" fillId="2" fontId="5" numFmtId="3" xfId="0" applyBorder="1" applyFont="1" applyNumberFormat="1"/>
    <xf borderId="71" fillId="2" fontId="5" numFmtId="3" xfId="0" applyBorder="1" applyFont="1" applyNumberFormat="1"/>
    <xf borderId="55" fillId="9" fontId="1" numFmtId="3" xfId="0" applyAlignment="1" applyBorder="1" applyFont="1" applyNumberFormat="1">
      <alignment vertical="bottom"/>
    </xf>
    <xf borderId="55" fillId="8" fontId="20" numFmtId="3" xfId="0" applyBorder="1" applyFont="1" applyNumberFormat="1"/>
    <xf borderId="56" fillId="8" fontId="20" numFmtId="3" xfId="0" applyBorder="1" applyFont="1" applyNumberFormat="1"/>
    <xf borderId="57" fillId="8" fontId="20" numFmtId="3" xfId="0" applyBorder="1" applyFont="1" applyNumberFormat="1"/>
    <xf borderId="58" fillId="8" fontId="20" numFmtId="3" xfId="0" applyBorder="1" applyFont="1" applyNumberFormat="1"/>
    <xf borderId="49" fillId="4" fontId="22" numFmtId="0" xfId="0" applyAlignment="1" applyBorder="1" applyFont="1">
      <alignment horizontal="left" shrinkToFit="0" vertical="center" wrapText="1"/>
    </xf>
    <xf borderId="10" fillId="9" fontId="1" numFmtId="3" xfId="0" applyAlignment="1" applyBorder="1" applyFont="1" applyNumberFormat="1">
      <alignment vertical="bottom"/>
    </xf>
    <xf borderId="74" fillId="2" fontId="13" numFmtId="3" xfId="0" applyBorder="1" applyFont="1" applyNumberFormat="1"/>
    <xf borderId="74" fillId="0" fontId="6" numFmtId="0" xfId="0" applyBorder="1" applyFont="1"/>
    <xf borderId="75" fillId="0" fontId="6" numFmtId="0" xfId="0" applyBorder="1" applyFont="1"/>
    <xf borderId="76" fillId="2" fontId="13" numFmtId="3" xfId="0" applyBorder="1" applyFont="1" applyNumberFormat="1"/>
    <xf borderId="77" fillId="2" fontId="13" numFmtId="3" xfId="0" applyBorder="1" applyFont="1" applyNumberFormat="1"/>
    <xf borderId="0" fillId="0" fontId="13" numFmtId="0" xfId="0" applyAlignment="1" applyFont="1">
      <alignment horizontal="right" shrinkToFit="0" wrapText="1"/>
    </xf>
    <xf borderId="0" fillId="9" fontId="1" numFmtId="3" xfId="0" applyAlignment="1" applyFont="1" applyNumberFormat="1">
      <alignment vertical="bottom"/>
    </xf>
    <xf borderId="78" fillId="0" fontId="27" numFmtId="0" xfId="0" applyAlignment="1" applyBorder="1" applyFont="1">
      <alignment horizontal="left" shrinkToFit="0" vertical="center" wrapText="1"/>
    </xf>
    <xf borderId="79" fillId="0" fontId="6" numFmtId="0" xfId="0" applyBorder="1" applyFont="1"/>
    <xf borderId="80" fillId="0" fontId="6" numFmtId="0" xfId="0" applyBorder="1" applyFont="1"/>
    <xf borderId="81" fillId="10" fontId="13" numFmtId="3" xfId="0" applyBorder="1" applyFill="1" applyFont="1" applyNumberFormat="1"/>
    <xf borderId="78" fillId="10" fontId="13" numFmtId="3" xfId="0" applyBorder="1" applyFont="1" applyNumberFormat="1"/>
    <xf borderId="81" fillId="2" fontId="13" numFmtId="3" xfId="0" applyBorder="1" applyFont="1" applyNumberFormat="1"/>
    <xf borderId="78" fillId="10" fontId="28" numFmtId="3" xfId="0" applyBorder="1" applyFont="1" applyNumberFormat="1"/>
    <xf borderId="81" fillId="0" fontId="27" numFmtId="0" xfId="0" applyAlignment="1" applyBorder="1" applyFont="1">
      <alignment horizontal="left" shrinkToFit="0" vertical="center" wrapText="1"/>
    </xf>
    <xf borderId="78" fillId="4" fontId="22" numFmtId="0" xfId="0" applyAlignment="1" applyBorder="1" applyFont="1">
      <alignment horizontal="left" shrinkToFit="0" vertical="center" wrapText="1"/>
    </xf>
    <xf borderId="81" fillId="8" fontId="13" numFmtId="3" xfId="0" applyBorder="1" applyFont="1" applyNumberFormat="1"/>
    <xf borderId="81" fillId="4" fontId="13" numFmtId="3" xfId="0" applyBorder="1" applyFont="1" applyNumberFormat="1"/>
    <xf borderId="82" fillId="9" fontId="22" numFmtId="0" xfId="0" applyAlignment="1" applyBorder="1" applyFont="1">
      <alignment horizontal="left" shrinkToFit="0" vertical="center" wrapText="1"/>
    </xf>
    <xf borderId="83" fillId="0" fontId="6" numFmtId="0" xfId="0" applyBorder="1" applyFont="1"/>
    <xf borderId="84" fillId="0" fontId="6" numFmtId="0" xfId="0" applyBorder="1" applyFont="1"/>
    <xf borderId="82" fillId="9" fontId="5" numFmtId="3" xfId="0" applyBorder="1" applyFont="1" applyNumberFormat="1"/>
    <xf borderId="85" fillId="9" fontId="5" numFmtId="3" xfId="0" applyBorder="1" applyFont="1" applyNumberFormat="1"/>
    <xf borderId="0" fillId="8" fontId="8" numFmtId="0" xfId="0" applyFont="1"/>
    <xf borderId="86" fillId="4" fontId="17" numFmtId="0" xfId="0" applyAlignment="1" applyBorder="1" applyFont="1">
      <alignment shrinkToFit="0" vertical="center" wrapText="1"/>
    </xf>
    <xf borderId="87" fillId="0" fontId="6" numFmtId="0" xfId="0" applyBorder="1" applyFont="1"/>
    <xf borderId="37" fillId="0" fontId="8" numFmtId="0" xfId="0" applyAlignment="1" applyBorder="1" applyFont="1">
      <alignment shrinkToFit="0" wrapText="1"/>
    </xf>
    <xf borderId="88" fillId="0" fontId="8" numFmtId="0" xfId="0" applyAlignment="1" applyBorder="1" applyFont="1">
      <alignment shrinkToFit="0" wrapText="1"/>
    </xf>
    <xf borderId="89" fillId="0" fontId="6" numFmtId="0" xfId="0" applyBorder="1" applyFont="1"/>
    <xf borderId="90" fillId="4" fontId="17" numFmtId="0" xfId="0" applyAlignment="1" applyBorder="1" applyFont="1">
      <alignment shrinkToFit="0" vertical="center" wrapText="1"/>
    </xf>
    <xf borderId="91" fillId="0" fontId="6" numFmtId="0" xfId="0" applyBorder="1" applyFont="1"/>
    <xf borderId="92" fillId="0" fontId="8" numFmtId="0" xfId="0" applyAlignment="1" applyBorder="1" applyFont="1">
      <alignment shrinkToFit="0" wrapText="1"/>
    </xf>
    <xf borderId="93" fillId="0" fontId="6" numFmtId="0" xfId="0" applyBorder="1" applyFont="1"/>
    <xf borderId="0" fillId="2" fontId="3" numFmtId="0" xfId="0" applyAlignment="1" applyFont="1">
      <alignment horizontal="right" vertical="center"/>
    </xf>
    <xf borderId="49" fillId="3" fontId="2" numFmtId="0" xfId="0" applyAlignment="1" applyBorder="1" applyFont="1">
      <alignment horizontal="center" vertical="center"/>
    </xf>
    <xf borderId="0" fillId="5" fontId="29" numFmtId="0" xfId="0" applyAlignment="1" applyFont="1">
      <alignment vertical="center"/>
    </xf>
    <xf borderId="0" fillId="0" fontId="8" numFmtId="0" xfId="0" applyAlignment="1" applyFont="1">
      <alignment vertical="top"/>
    </xf>
    <xf borderId="94" fillId="0" fontId="5" numFmtId="0" xfId="0" applyAlignment="1" applyBorder="1" applyFont="1">
      <alignment horizontal="center" shrinkToFit="0" vertical="center" wrapText="1"/>
    </xf>
    <xf borderId="0" fillId="0" fontId="15" numFmtId="0" xfId="0" applyAlignment="1" applyFont="1">
      <alignment vertical="center"/>
    </xf>
    <xf borderId="0" fillId="0" fontId="8" numFmtId="9" xfId="0" applyFont="1" applyNumberFormat="1"/>
    <xf borderId="0" fillId="0" fontId="8" numFmtId="3" xfId="0" applyAlignment="1" applyFont="1" applyNumberFormat="1">
      <alignment vertical="center"/>
    </xf>
    <xf borderId="0" fillId="10" fontId="8" numFmtId="9"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4" fillId="0" fontId="8" numFmtId="3" xfId="0" applyAlignment="1" applyBorder="1" applyFont="1" applyNumberFormat="1">
      <alignment vertical="center"/>
    </xf>
    <xf borderId="24" fillId="10" fontId="8" numFmtId="9" xfId="0" applyAlignment="1" applyBorder="1" applyFont="1" applyNumberFormat="1">
      <alignment vertical="center"/>
    </xf>
    <xf borderId="25" fillId="0" fontId="8" numFmtId="9" xfId="0" applyAlignment="1" applyBorder="1" applyFont="1" applyNumberFormat="1">
      <alignment vertical="center"/>
    </xf>
    <xf borderId="0" fillId="0" fontId="8" numFmtId="0" xfId="0" applyAlignment="1" applyFont="1">
      <alignment shrinkToFit="0" vertical="center" wrapText="1"/>
    </xf>
    <xf borderId="24" fillId="0" fontId="8" numFmtId="9" xfId="0" applyAlignment="1" applyBorder="1" applyFont="1" applyNumberFormat="1">
      <alignment vertical="center"/>
    </xf>
    <xf borderId="0" fillId="0" fontId="8" numFmtId="3" xfId="0" applyFont="1" applyNumberFormat="1"/>
    <xf borderId="0" fillId="0" fontId="30" numFmtId="0" xfId="0" applyFont="1"/>
    <xf borderId="95" fillId="4" fontId="31" numFmtId="0" xfId="0" applyAlignment="1" applyBorder="1" applyFont="1">
      <alignment vertical="center"/>
    </xf>
    <xf borderId="96" fillId="0" fontId="6" numFmtId="0" xfId="0" applyBorder="1" applyFont="1"/>
    <xf borderId="97" fillId="0" fontId="6" numFmtId="0" xfId="0" applyBorder="1" applyFont="1"/>
    <xf borderId="98" fillId="4" fontId="31" numFmtId="0" xfId="0" applyAlignment="1" applyBorder="1" applyFont="1">
      <alignment vertical="center"/>
    </xf>
    <xf borderId="99" fillId="0" fontId="6" numFmtId="0" xfId="0" applyBorder="1" applyFont="1"/>
    <xf borderId="37" fillId="0" fontId="8" numFmtId="0" xfId="0" applyAlignment="1" applyBorder="1" applyFont="1">
      <alignment vertical="center"/>
    </xf>
    <xf borderId="100" fillId="4" fontId="17" numFmtId="0" xfId="0" applyAlignment="1" applyBorder="1" applyFont="1">
      <alignment shrinkToFit="0" vertical="center" wrapText="1"/>
    </xf>
    <xf borderId="42" fillId="0" fontId="8" numFmtId="0" xfId="0" applyAlignment="1" applyBorder="1" applyFont="1">
      <alignment vertical="center"/>
    </xf>
    <xf borderId="101" fillId="4" fontId="17" numFmtId="0" xfId="0" applyAlignment="1" applyBorder="1" applyFont="1">
      <alignment shrinkToFit="0" vertical="center" wrapText="1"/>
    </xf>
    <xf borderId="48" fillId="0"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ht="49.5" customHeight="1">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77.25" customHeight="1">
      <c r="A19" s="13"/>
      <c r="B19" s="19" t="s">
        <v>11</v>
      </c>
      <c r="F19" s="12"/>
    </row>
    <row r="20" ht="9.0" customHeight="1">
      <c r="A20" s="13"/>
      <c r="B20" s="16"/>
      <c r="C20" s="17"/>
      <c r="D20" s="17"/>
      <c r="E20" s="17"/>
      <c r="F20" s="18"/>
    </row>
    <row r="21" ht="12.75" customHeight="1">
      <c r="A21" s="14"/>
      <c r="B21" s="14"/>
      <c r="C21" s="14"/>
      <c r="D21" s="14"/>
      <c r="E21" s="14"/>
      <c r="F21" s="14"/>
    </row>
    <row r="22" ht="19.5" customHeight="1">
      <c r="A22" s="22" t="s">
        <v>12</v>
      </c>
    </row>
    <row r="23" ht="27.75" customHeight="1">
      <c r="A23" s="14"/>
      <c r="B23" s="14"/>
      <c r="C23" s="23" t="s">
        <v>13</v>
      </c>
    </row>
    <row r="24" ht="20.25" customHeight="1">
      <c r="A24" s="14"/>
      <c r="B24" s="24" t="s">
        <v>14</v>
      </c>
      <c r="D24" s="25"/>
      <c r="E24" s="26" t="s">
        <v>15</v>
      </c>
      <c r="F24" s="27" t="s">
        <v>16</v>
      </c>
    </row>
    <row r="25" ht="77.25" customHeight="1">
      <c r="A25" s="14"/>
      <c r="B25" s="28" t="s">
        <v>17</v>
      </c>
      <c r="C25" s="29"/>
      <c r="D25" s="30"/>
      <c r="E25" s="31" t="s">
        <v>18</v>
      </c>
      <c r="F25" s="32" t="s">
        <v>19</v>
      </c>
    </row>
    <row r="26" ht="78.0" customHeight="1">
      <c r="A26" s="14"/>
      <c r="B26" s="33" t="s">
        <v>20</v>
      </c>
      <c r="C26" s="34"/>
      <c r="D26" s="35"/>
      <c r="E26" s="36" t="s">
        <v>21</v>
      </c>
      <c r="F26" s="37" t="s">
        <v>22</v>
      </c>
    </row>
    <row r="27" ht="78.75" customHeight="1">
      <c r="A27" s="38"/>
      <c r="B27" s="33" t="s">
        <v>23</v>
      </c>
      <c r="C27" s="34"/>
      <c r="D27" s="35"/>
      <c r="E27" s="36" t="s">
        <v>24</v>
      </c>
      <c r="F27" s="37" t="s">
        <v>25</v>
      </c>
    </row>
    <row r="28" ht="116.25" customHeight="1">
      <c r="A28" s="38"/>
      <c r="B28" s="33" t="s">
        <v>26</v>
      </c>
      <c r="C28" s="34"/>
      <c r="D28" s="35"/>
      <c r="E28" s="36" t="s">
        <v>27</v>
      </c>
      <c r="F28" s="37" t="s">
        <v>28</v>
      </c>
    </row>
    <row r="29" ht="188.25" customHeight="1">
      <c r="A29" s="38"/>
      <c r="B29" s="39" t="s">
        <v>29</v>
      </c>
      <c r="C29" s="40"/>
      <c r="D29" s="41"/>
      <c r="E29" s="42" t="s">
        <v>30</v>
      </c>
      <c r="F29" s="43" t="s">
        <v>31</v>
      </c>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A1:C2"/>
    <mergeCell ref="F1:F2"/>
    <mergeCell ref="A3:F3"/>
    <mergeCell ref="B4:F4"/>
    <mergeCell ref="C5:F5"/>
    <mergeCell ref="D6:F6"/>
    <mergeCell ref="C7:F7"/>
    <mergeCell ref="B8:F8"/>
    <mergeCell ref="B9:F9"/>
    <mergeCell ref="B10:F10"/>
    <mergeCell ref="B11:F11"/>
    <mergeCell ref="B12:F12"/>
    <mergeCell ref="B13:F13"/>
    <mergeCell ref="B14:F14"/>
    <mergeCell ref="C23:F23"/>
    <mergeCell ref="B24:D24"/>
    <mergeCell ref="B25:D25"/>
    <mergeCell ref="B26:D26"/>
    <mergeCell ref="B27:D27"/>
    <mergeCell ref="B28:D28"/>
    <mergeCell ref="B29:D29"/>
    <mergeCell ref="B15:F15"/>
    <mergeCell ref="B16:F16"/>
    <mergeCell ref="B17:F17"/>
    <mergeCell ref="B18:F18"/>
    <mergeCell ref="B19:F19"/>
    <mergeCell ref="B20:F20"/>
    <mergeCell ref="A22:F22"/>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4"/>
      <c r="F1" s="44"/>
      <c r="H1" s="2"/>
      <c r="J1" s="3" t="s">
        <v>32</v>
      </c>
    </row>
    <row r="2" ht="28.5" customHeight="1">
      <c r="A2" s="4"/>
      <c r="B2" s="4" t="s">
        <v>33</v>
      </c>
    </row>
    <row r="3" ht="12.75" customHeight="1">
      <c r="A3" s="45"/>
      <c r="B3" s="45"/>
      <c r="C3" s="45"/>
      <c r="D3" s="45"/>
      <c r="E3" s="14"/>
      <c r="F3" s="14"/>
      <c r="G3" s="14"/>
      <c r="H3" s="14"/>
      <c r="I3" s="14"/>
      <c r="J3" s="14"/>
      <c r="K3" s="14"/>
      <c r="L3" s="14"/>
    </row>
    <row r="4" ht="18.0" customHeight="1">
      <c r="A4" s="46"/>
      <c r="B4" s="47" t="s">
        <v>34</v>
      </c>
      <c r="C4" s="48"/>
      <c r="D4" s="48"/>
      <c r="E4" s="48"/>
      <c r="F4" s="48"/>
      <c r="G4" s="48"/>
      <c r="H4" s="48"/>
      <c r="I4" s="48"/>
      <c r="J4" s="48"/>
      <c r="K4" s="48"/>
      <c r="L4" s="49"/>
    </row>
    <row r="5" ht="12.75" customHeight="1">
      <c r="A5" s="50"/>
      <c r="B5" s="45"/>
      <c r="C5" s="51" t="s">
        <v>35</v>
      </c>
    </row>
    <row r="6" ht="12.0" customHeight="1">
      <c r="A6" s="50"/>
      <c r="B6" s="45"/>
    </row>
    <row r="7" ht="12.0" customHeight="1">
      <c r="A7" s="50"/>
      <c r="B7" s="45"/>
    </row>
    <row r="8" ht="12.0" customHeight="1">
      <c r="A8" s="52"/>
      <c r="B8" s="14"/>
      <c r="C8" s="53" t="s">
        <v>36</v>
      </c>
      <c r="D8" s="53" t="s">
        <v>37</v>
      </c>
      <c r="E8" s="54" t="s">
        <v>38</v>
      </c>
      <c r="F8" s="55" t="s">
        <v>39</v>
      </c>
      <c r="G8" s="56"/>
      <c r="H8" s="53" t="s">
        <v>40</v>
      </c>
      <c r="I8" s="53" t="s">
        <v>41</v>
      </c>
      <c r="J8" s="53" t="s">
        <v>42</v>
      </c>
      <c r="K8" s="14"/>
      <c r="L8" s="14"/>
    </row>
    <row r="9" ht="34.5" customHeight="1">
      <c r="A9" s="52"/>
      <c r="B9" s="14"/>
      <c r="C9" s="57"/>
      <c r="D9" s="57"/>
      <c r="E9" s="57"/>
      <c r="F9" s="58"/>
      <c r="G9" s="59"/>
      <c r="H9" s="57"/>
      <c r="I9" s="57"/>
      <c r="J9" s="57"/>
      <c r="K9" s="14"/>
      <c r="L9" s="14"/>
    </row>
    <row r="10" ht="12.75" customHeight="1">
      <c r="A10" s="52"/>
      <c r="B10" s="14"/>
      <c r="C10" s="60">
        <v>1.0</v>
      </c>
      <c r="D10" s="61">
        <v>1.0</v>
      </c>
      <c r="E10" s="62"/>
      <c r="F10" s="63"/>
      <c r="G10" s="30"/>
      <c r="H10" s="62"/>
      <c r="I10" s="64"/>
      <c r="J10" s="65"/>
      <c r="K10" s="14"/>
      <c r="L10" s="14"/>
    </row>
    <row r="11" ht="12.75" customHeight="1">
      <c r="A11" s="52"/>
      <c r="B11" s="14"/>
      <c r="C11" s="66"/>
      <c r="D11" s="67">
        <v>2.0</v>
      </c>
      <c r="E11" s="68"/>
      <c r="F11" s="69"/>
      <c r="G11" s="35"/>
      <c r="H11" s="68"/>
      <c r="I11" s="70"/>
      <c r="J11" s="71"/>
      <c r="K11" s="14"/>
      <c r="L11" s="14"/>
    </row>
    <row r="12" ht="12.75" customHeight="1">
      <c r="A12" s="52"/>
      <c r="B12" s="14"/>
      <c r="C12" s="66"/>
      <c r="D12" s="67">
        <v>3.0</v>
      </c>
      <c r="E12" s="68"/>
      <c r="F12" s="69"/>
      <c r="G12" s="35"/>
      <c r="H12" s="68"/>
      <c r="I12" s="70"/>
      <c r="J12" s="71"/>
      <c r="K12" s="14"/>
      <c r="L12" s="14"/>
    </row>
    <row r="13" ht="12.75" customHeight="1">
      <c r="A13" s="52"/>
      <c r="B13" s="14"/>
      <c r="C13" s="66"/>
      <c r="D13" s="67">
        <v>4.0</v>
      </c>
      <c r="E13" s="68"/>
      <c r="F13" s="69"/>
      <c r="G13" s="35"/>
      <c r="H13" s="68"/>
      <c r="I13" s="70"/>
      <c r="J13" s="71"/>
      <c r="K13" s="14"/>
      <c r="L13" s="14"/>
    </row>
    <row r="14" ht="12.75" customHeight="1">
      <c r="A14" s="52"/>
      <c r="B14" s="14"/>
      <c r="C14" s="66"/>
      <c r="D14" s="67">
        <v>5.0</v>
      </c>
      <c r="E14" s="68"/>
      <c r="F14" s="69"/>
      <c r="G14" s="35"/>
      <c r="H14" s="68"/>
      <c r="I14" s="70"/>
      <c r="J14" s="71"/>
      <c r="K14" s="14"/>
      <c r="L14" s="14"/>
    </row>
    <row r="15" ht="12.75" customHeight="1">
      <c r="A15" s="52"/>
      <c r="B15" s="14"/>
      <c r="C15" s="66"/>
      <c r="D15" s="67">
        <v>6.0</v>
      </c>
      <c r="E15" s="68"/>
      <c r="F15" s="69"/>
      <c r="G15" s="35"/>
      <c r="H15" s="68"/>
      <c r="I15" s="70"/>
      <c r="J15" s="71"/>
      <c r="K15" s="14"/>
      <c r="L15" s="14"/>
    </row>
    <row r="16" ht="12.75" customHeight="1">
      <c r="A16" s="52"/>
      <c r="B16" s="14"/>
      <c r="C16" s="66"/>
      <c r="D16" s="67">
        <v>7.0</v>
      </c>
      <c r="E16" s="68"/>
      <c r="F16" s="69"/>
      <c r="G16" s="35"/>
      <c r="H16" s="68"/>
      <c r="I16" s="70"/>
      <c r="J16" s="71"/>
      <c r="K16" s="14"/>
      <c r="L16" s="14"/>
    </row>
    <row r="17" ht="12.75" customHeight="1">
      <c r="A17" s="52"/>
      <c r="B17" s="14"/>
      <c r="C17" s="66"/>
      <c r="D17" s="67">
        <v>8.0</v>
      </c>
      <c r="E17" s="68"/>
      <c r="F17" s="69"/>
      <c r="G17" s="35"/>
      <c r="H17" s="68"/>
      <c r="I17" s="70"/>
      <c r="J17" s="71"/>
      <c r="K17" s="14"/>
      <c r="L17" s="14"/>
    </row>
    <row r="18" ht="12.75" customHeight="1">
      <c r="A18" s="52"/>
      <c r="B18" s="14"/>
      <c r="C18" s="66"/>
      <c r="D18" s="67">
        <v>9.0</v>
      </c>
      <c r="E18" s="68"/>
      <c r="F18" s="69"/>
      <c r="G18" s="35"/>
      <c r="H18" s="68"/>
      <c r="I18" s="70"/>
      <c r="J18" s="71"/>
      <c r="K18" s="14"/>
      <c r="L18" s="14"/>
    </row>
    <row r="19" ht="12.75" customHeight="1">
      <c r="A19" s="52"/>
      <c r="B19" s="14"/>
      <c r="C19" s="66"/>
      <c r="D19" s="67">
        <v>10.0</v>
      </c>
      <c r="E19" s="68"/>
      <c r="F19" s="69"/>
      <c r="G19" s="35"/>
      <c r="H19" s="68"/>
      <c r="I19" s="70"/>
      <c r="J19" s="71"/>
      <c r="K19" s="14"/>
      <c r="L19" s="14"/>
    </row>
    <row r="20" ht="12.75" customHeight="1">
      <c r="A20" s="52"/>
      <c r="B20" s="14"/>
      <c r="C20" s="66"/>
      <c r="D20" s="67">
        <v>11.0</v>
      </c>
      <c r="E20" s="68"/>
      <c r="F20" s="69"/>
      <c r="G20" s="35"/>
      <c r="H20" s="68"/>
      <c r="I20" s="70"/>
      <c r="J20" s="71"/>
      <c r="K20" s="14"/>
      <c r="L20" s="14"/>
    </row>
    <row r="21" ht="12.75" customHeight="1">
      <c r="A21" s="52"/>
      <c r="B21" s="14"/>
      <c r="C21" s="66"/>
      <c r="D21" s="67">
        <v>12.0</v>
      </c>
      <c r="E21" s="68"/>
      <c r="F21" s="69"/>
      <c r="G21" s="35"/>
      <c r="H21" s="68"/>
      <c r="I21" s="70"/>
      <c r="J21" s="71"/>
      <c r="K21" s="14"/>
      <c r="L21" s="14"/>
    </row>
    <row r="22" ht="12.75" customHeight="1">
      <c r="A22" s="52"/>
      <c r="B22" s="14"/>
      <c r="C22" s="66"/>
      <c r="D22" s="67">
        <v>13.0</v>
      </c>
      <c r="E22" s="68"/>
      <c r="F22" s="69"/>
      <c r="G22" s="35"/>
      <c r="H22" s="68"/>
      <c r="I22" s="70"/>
      <c r="J22" s="71"/>
      <c r="K22" s="14"/>
      <c r="L22" s="14"/>
    </row>
    <row r="23" ht="12.75" customHeight="1">
      <c r="A23" s="52"/>
      <c r="B23" s="14"/>
      <c r="C23" s="66"/>
      <c r="D23" s="67">
        <v>14.0</v>
      </c>
      <c r="E23" s="68"/>
      <c r="F23" s="69"/>
      <c r="G23" s="35"/>
      <c r="H23" s="68"/>
      <c r="I23" s="70"/>
      <c r="J23" s="71"/>
      <c r="K23" s="14"/>
      <c r="L23" s="14"/>
    </row>
    <row r="24" ht="12.75" customHeight="1">
      <c r="A24" s="52"/>
      <c r="B24" s="14"/>
      <c r="C24" s="72"/>
      <c r="D24" s="73">
        <v>15.0</v>
      </c>
      <c r="E24" s="74"/>
      <c r="F24" s="75"/>
      <c r="G24" s="41"/>
      <c r="H24" s="74"/>
      <c r="I24" s="76"/>
      <c r="J24" s="77"/>
      <c r="K24" s="14"/>
      <c r="L24" s="14"/>
    </row>
    <row r="25" ht="12.75" customHeight="1">
      <c r="A25" s="52"/>
      <c r="B25" s="14"/>
      <c r="C25" s="14"/>
      <c r="D25" s="14"/>
      <c r="E25" s="14"/>
      <c r="F25" s="78"/>
      <c r="G25" s="78"/>
      <c r="H25" s="14"/>
      <c r="I25" s="79"/>
      <c r="J25" s="14"/>
      <c r="K25" s="14"/>
      <c r="L25" s="14"/>
    </row>
    <row r="26" ht="12.75" customHeight="1">
      <c r="A26" s="52"/>
      <c r="B26" s="14"/>
      <c r="C26" s="14"/>
      <c r="D26" s="14"/>
      <c r="E26" s="14"/>
      <c r="F26" s="14"/>
      <c r="G26" s="14"/>
      <c r="H26" s="14"/>
      <c r="I26" s="14"/>
      <c r="J26" s="14"/>
      <c r="K26" s="14"/>
      <c r="L26" s="14"/>
    </row>
    <row r="27" ht="19.5" customHeight="1">
      <c r="A27" s="46"/>
      <c r="B27" s="47" t="s">
        <v>43</v>
      </c>
      <c r="C27" s="48"/>
      <c r="D27" s="48"/>
      <c r="E27" s="48"/>
      <c r="F27" s="48"/>
      <c r="G27" s="48"/>
      <c r="H27" s="48"/>
      <c r="I27" s="48"/>
      <c r="J27" s="48"/>
      <c r="K27" s="48"/>
      <c r="L27" s="49"/>
    </row>
    <row r="28" ht="13.5" customHeight="1">
      <c r="A28" s="50"/>
      <c r="B28" s="45"/>
      <c r="C28" s="51" t="s">
        <v>44</v>
      </c>
    </row>
    <row r="29" ht="11.25" customHeight="1">
      <c r="A29" s="50"/>
      <c r="B29" s="45"/>
    </row>
    <row r="30" ht="11.25" customHeight="1">
      <c r="A30" s="50"/>
      <c r="B30" s="45"/>
    </row>
    <row r="31" ht="12.75" customHeight="1">
      <c r="A31" s="52"/>
      <c r="B31" s="14"/>
      <c r="C31" s="53" t="s">
        <v>36</v>
      </c>
      <c r="D31" s="53" t="s">
        <v>37</v>
      </c>
      <c r="E31" s="55" t="s">
        <v>45</v>
      </c>
      <c r="F31" s="56"/>
      <c r="G31" s="55" t="s">
        <v>46</v>
      </c>
      <c r="H31" s="80"/>
      <c r="I31" s="80"/>
      <c r="J31" s="80"/>
      <c r="K31" s="56"/>
      <c r="L31" s="14"/>
    </row>
    <row r="32" ht="12.75" customHeight="1">
      <c r="A32" s="52"/>
      <c r="B32" s="14"/>
      <c r="C32" s="57"/>
      <c r="D32" s="57"/>
      <c r="E32" s="58"/>
      <c r="F32" s="59"/>
      <c r="G32" s="58"/>
      <c r="H32" s="81"/>
      <c r="I32" s="81"/>
      <c r="J32" s="81"/>
      <c r="K32" s="59"/>
      <c r="L32" s="14"/>
    </row>
    <row r="33" ht="12.75" customHeight="1">
      <c r="A33" s="52"/>
      <c r="B33" s="14"/>
      <c r="C33" s="60">
        <v>1.0</v>
      </c>
      <c r="D33" s="61">
        <v>1.0</v>
      </c>
      <c r="E33" s="63"/>
      <c r="F33" s="30"/>
      <c r="G33" s="63"/>
      <c r="H33" s="29"/>
      <c r="I33" s="29"/>
      <c r="J33" s="29"/>
      <c r="K33" s="29"/>
      <c r="L33" s="14"/>
    </row>
    <row r="34" ht="12.75" customHeight="1">
      <c r="A34" s="52"/>
      <c r="B34" s="14"/>
      <c r="C34" s="66"/>
      <c r="D34" s="67">
        <v>2.0</v>
      </c>
      <c r="E34" s="69"/>
      <c r="F34" s="35"/>
      <c r="G34" s="69"/>
      <c r="H34" s="34"/>
      <c r="I34" s="34"/>
      <c r="J34" s="34"/>
      <c r="K34" s="34"/>
      <c r="L34" s="14"/>
    </row>
    <row r="35" ht="12.75" customHeight="1">
      <c r="A35" s="52"/>
      <c r="B35" s="14"/>
      <c r="C35" s="66"/>
      <c r="D35" s="67">
        <v>3.0</v>
      </c>
      <c r="E35" s="69"/>
      <c r="F35" s="35"/>
      <c r="G35" s="69"/>
      <c r="H35" s="34"/>
      <c r="I35" s="34"/>
      <c r="J35" s="34"/>
      <c r="K35" s="34"/>
      <c r="L35" s="14"/>
    </row>
    <row r="36" ht="12.75" customHeight="1">
      <c r="A36" s="52"/>
      <c r="B36" s="14"/>
      <c r="C36" s="66"/>
      <c r="D36" s="67">
        <v>4.0</v>
      </c>
      <c r="E36" s="69"/>
      <c r="F36" s="35"/>
      <c r="G36" s="69"/>
      <c r="H36" s="34"/>
      <c r="I36" s="34"/>
      <c r="J36" s="34"/>
      <c r="K36" s="34"/>
      <c r="L36" s="14"/>
    </row>
    <row r="37" ht="12.75" customHeight="1">
      <c r="A37" s="52"/>
      <c r="B37" s="14"/>
      <c r="C37" s="72"/>
      <c r="D37" s="73">
        <v>5.0</v>
      </c>
      <c r="E37" s="75"/>
      <c r="F37" s="41"/>
      <c r="G37" s="75"/>
      <c r="H37" s="40"/>
      <c r="I37" s="40"/>
      <c r="J37" s="40"/>
      <c r="K37" s="40"/>
      <c r="L37" s="14"/>
    </row>
    <row r="38" ht="12.75" customHeight="1">
      <c r="A38" s="52"/>
      <c r="B38" s="14"/>
      <c r="C38" s="14"/>
      <c r="D38" s="14"/>
      <c r="E38" s="78"/>
      <c r="F38" s="78"/>
      <c r="G38" s="78"/>
      <c r="H38" s="78"/>
      <c r="I38" s="78"/>
      <c r="J38" s="78"/>
      <c r="K38" s="78"/>
      <c r="L38" s="14"/>
    </row>
    <row r="39" ht="12.75" customHeight="1">
      <c r="A39" s="52"/>
      <c r="B39" s="14"/>
      <c r="C39" s="14"/>
      <c r="D39" s="14"/>
      <c r="E39" s="14"/>
      <c r="F39" s="14"/>
      <c r="G39" s="14"/>
      <c r="H39" s="14"/>
      <c r="I39" s="14"/>
      <c r="J39" s="14"/>
      <c r="K39" s="14"/>
      <c r="L39" s="14"/>
    </row>
    <row r="40" ht="18.75" customHeight="1">
      <c r="A40" s="46"/>
      <c r="B40" s="47" t="s">
        <v>47</v>
      </c>
      <c r="C40" s="48"/>
      <c r="D40" s="48"/>
      <c r="E40" s="48"/>
      <c r="F40" s="48"/>
      <c r="G40" s="48"/>
      <c r="H40" s="48"/>
      <c r="I40" s="48"/>
      <c r="J40" s="48"/>
      <c r="K40" s="48"/>
      <c r="L40" s="49"/>
    </row>
    <row r="41" ht="12.75" customHeight="1">
      <c r="A41" s="50"/>
      <c r="B41" s="45"/>
      <c r="C41" s="82" t="s">
        <v>48</v>
      </c>
    </row>
    <row r="42" ht="12.75" customHeight="1">
      <c r="A42" s="50"/>
      <c r="B42" s="45"/>
    </row>
    <row r="43" ht="11.25" customHeight="1">
      <c r="A43" s="52"/>
      <c r="B43" s="14"/>
      <c r="C43" s="53" t="s">
        <v>36</v>
      </c>
      <c r="D43" s="53" t="s">
        <v>37</v>
      </c>
      <c r="E43" s="83" t="s">
        <v>49</v>
      </c>
      <c r="F43" s="56"/>
      <c r="G43" s="55" t="s">
        <v>46</v>
      </c>
      <c r="H43" s="80"/>
      <c r="I43" s="80"/>
      <c r="J43" s="80"/>
      <c r="K43" s="56"/>
      <c r="L43" s="14"/>
    </row>
    <row r="44" ht="30.0" customHeight="1">
      <c r="A44" s="52"/>
      <c r="B44" s="14"/>
      <c r="C44" s="57"/>
      <c r="D44" s="57"/>
      <c r="E44" s="58"/>
      <c r="F44" s="59"/>
      <c r="G44" s="58"/>
      <c r="H44" s="81"/>
      <c r="I44" s="81"/>
      <c r="J44" s="81"/>
      <c r="K44" s="59"/>
      <c r="L44" s="14"/>
    </row>
    <row r="45" ht="12.75" customHeight="1">
      <c r="A45" s="52"/>
      <c r="B45" s="14"/>
      <c r="C45" s="60">
        <v>1.0</v>
      </c>
      <c r="D45" s="61">
        <v>1.0</v>
      </c>
      <c r="E45" s="63"/>
      <c r="F45" s="30"/>
      <c r="G45" s="63"/>
      <c r="H45" s="29"/>
      <c r="I45" s="29"/>
      <c r="J45" s="29"/>
      <c r="K45" s="29"/>
      <c r="L45" s="14"/>
    </row>
    <row r="46" ht="12.75" customHeight="1">
      <c r="A46" s="52"/>
      <c r="B46" s="14"/>
      <c r="C46" s="66"/>
      <c r="D46" s="67">
        <v>2.0</v>
      </c>
      <c r="E46" s="69"/>
      <c r="F46" s="35"/>
      <c r="G46" s="69"/>
      <c r="H46" s="34"/>
      <c r="I46" s="34"/>
      <c r="J46" s="34"/>
      <c r="K46" s="34"/>
      <c r="L46" s="14"/>
    </row>
    <row r="47" ht="12.75" customHeight="1">
      <c r="A47" s="52"/>
      <c r="B47" s="14"/>
      <c r="C47" s="66"/>
      <c r="D47" s="67">
        <v>3.0</v>
      </c>
      <c r="E47" s="69"/>
      <c r="F47" s="35"/>
      <c r="G47" s="69"/>
      <c r="H47" s="34"/>
      <c r="I47" s="34"/>
      <c r="J47" s="34"/>
      <c r="K47" s="34"/>
      <c r="L47" s="14"/>
    </row>
    <row r="48" ht="12.75" customHeight="1">
      <c r="A48" s="52"/>
      <c r="B48" s="14"/>
      <c r="C48" s="66"/>
      <c r="D48" s="67">
        <v>4.0</v>
      </c>
      <c r="E48" s="69"/>
      <c r="F48" s="35"/>
      <c r="G48" s="69"/>
      <c r="H48" s="34"/>
      <c r="I48" s="34"/>
      <c r="J48" s="34"/>
      <c r="K48" s="34"/>
      <c r="L48" s="14"/>
    </row>
    <row r="49" ht="12.75" customHeight="1">
      <c r="A49" s="52"/>
      <c r="B49" s="14"/>
      <c r="C49" s="72"/>
      <c r="D49" s="73">
        <v>5.0</v>
      </c>
      <c r="E49" s="75"/>
      <c r="F49" s="41"/>
      <c r="G49" s="75"/>
      <c r="H49" s="40"/>
      <c r="I49" s="40"/>
      <c r="J49" s="40"/>
      <c r="K49" s="40"/>
      <c r="L49" s="14"/>
    </row>
    <row r="50" ht="12.75" customHeight="1">
      <c r="A50" s="52"/>
      <c r="B50" s="14"/>
      <c r="C50" s="14"/>
      <c r="D50" s="14"/>
      <c r="E50" s="14"/>
      <c r="F50" s="14"/>
      <c r="G50" s="14"/>
      <c r="H50" s="14"/>
      <c r="I50" s="14"/>
      <c r="J50" s="14"/>
      <c r="K50" s="14"/>
      <c r="L50" s="14"/>
    </row>
    <row r="51" ht="19.5" customHeight="1">
      <c r="A51" s="46"/>
      <c r="B51" s="47" t="s">
        <v>50</v>
      </c>
      <c r="C51" s="48"/>
      <c r="D51" s="48"/>
      <c r="E51" s="48"/>
      <c r="F51" s="48"/>
      <c r="G51" s="48"/>
      <c r="H51" s="48"/>
      <c r="I51" s="48"/>
      <c r="J51" s="48"/>
      <c r="K51" s="48"/>
      <c r="L51" s="49"/>
    </row>
    <row r="52" ht="12.75" customHeight="1">
      <c r="A52" s="50"/>
      <c r="B52" s="45"/>
      <c r="C52" s="51" t="s">
        <v>51</v>
      </c>
    </row>
    <row r="53" ht="12.75" customHeight="1">
      <c r="A53" s="50"/>
      <c r="B53" s="45"/>
    </row>
    <row r="54" ht="11.25" customHeight="1">
      <c r="A54" s="52"/>
      <c r="B54" s="14"/>
      <c r="C54" s="53" t="s">
        <v>36</v>
      </c>
      <c r="D54" s="53" t="s">
        <v>37</v>
      </c>
      <c r="E54" s="83" t="s">
        <v>52</v>
      </c>
      <c r="F54" s="56"/>
      <c r="G54" s="55" t="s">
        <v>46</v>
      </c>
      <c r="H54" s="80"/>
      <c r="I54" s="80"/>
      <c r="J54" s="80"/>
      <c r="K54" s="56"/>
      <c r="L54" s="14"/>
    </row>
    <row r="55" ht="30.0" customHeight="1">
      <c r="A55" s="52"/>
      <c r="B55" s="14"/>
      <c r="C55" s="57"/>
      <c r="D55" s="57"/>
      <c r="E55" s="58"/>
      <c r="F55" s="59"/>
      <c r="G55" s="58"/>
      <c r="H55" s="81"/>
      <c r="I55" s="81"/>
      <c r="J55" s="81"/>
      <c r="K55" s="59"/>
      <c r="L55" s="14"/>
    </row>
    <row r="56" ht="12.75" customHeight="1">
      <c r="A56" s="52"/>
      <c r="B56" s="14"/>
      <c r="C56" s="60">
        <v>1.0</v>
      </c>
      <c r="D56" s="61">
        <v>1.0</v>
      </c>
      <c r="E56" s="63"/>
      <c r="F56" s="30"/>
      <c r="G56" s="63"/>
      <c r="H56" s="29"/>
      <c r="I56" s="29"/>
      <c r="J56" s="29"/>
      <c r="K56" s="29"/>
      <c r="L56" s="14"/>
    </row>
    <row r="57" ht="12.75" customHeight="1">
      <c r="A57" s="52"/>
      <c r="B57" s="14"/>
      <c r="C57" s="66"/>
      <c r="D57" s="67">
        <v>2.0</v>
      </c>
      <c r="E57" s="69"/>
      <c r="F57" s="35"/>
      <c r="G57" s="69"/>
      <c r="H57" s="34"/>
      <c r="I57" s="34"/>
      <c r="J57" s="34"/>
      <c r="K57" s="34"/>
      <c r="L57" s="14"/>
    </row>
    <row r="58" ht="12.75" customHeight="1">
      <c r="A58" s="52"/>
      <c r="B58" s="14"/>
      <c r="C58" s="66"/>
      <c r="D58" s="67">
        <v>3.0</v>
      </c>
      <c r="E58" s="69"/>
      <c r="F58" s="35"/>
      <c r="G58" s="69"/>
      <c r="H58" s="34"/>
      <c r="I58" s="34"/>
      <c r="J58" s="34"/>
      <c r="K58" s="34"/>
      <c r="L58" s="14"/>
    </row>
    <row r="59" ht="12.75" customHeight="1">
      <c r="A59" s="52"/>
      <c r="B59" s="14"/>
      <c r="C59" s="66"/>
      <c r="D59" s="67">
        <v>4.0</v>
      </c>
      <c r="E59" s="69"/>
      <c r="F59" s="35"/>
      <c r="G59" s="69"/>
      <c r="H59" s="34"/>
      <c r="I59" s="34"/>
      <c r="J59" s="34"/>
      <c r="K59" s="34"/>
      <c r="L59" s="14"/>
    </row>
    <row r="60" ht="12.75" customHeight="1">
      <c r="A60" s="52"/>
      <c r="B60" s="14"/>
      <c r="C60" s="72"/>
      <c r="D60" s="73">
        <v>5.0</v>
      </c>
      <c r="E60" s="75"/>
      <c r="F60" s="41"/>
      <c r="G60" s="75"/>
      <c r="H60" s="40"/>
      <c r="I60" s="40"/>
      <c r="J60" s="40"/>
      <c r="K60" s="40"/>
      <c r="L60" s="14"/>
    </row>
    <row r="61" ht="12.75" customHeight="1">
      <c r="A61" s="52"/>
      <c r="B61" s="14"/>
      <c r="C61" s="14"/>
      <c r="D61" s="14"/>
      <c r="E61" s="14"/>
      <c r="F61" s="14"/>
      <c r="G61" s="14"/>
      <c r="H61" s="14"/>
      <c r="I61" s="14"/>
      <c r="J61" s="14"/>
      <c r="K61" s="14"/>
      <c r="L61" s="14"/>
    </row>
    <row r="62" ht="18.75" customHeight="1">
      <c r="A62" s="46"/>
      <c r="B62" s="47" t="s">
        <v>53</v>
      </c>
      <c r="C62" s="48"/>
      <c r="D62" s="48"/>
      <c r="E62" s="48"/>
      <c r="F62" s="48"/>
      <c r="G62" s="48"/>
      <c r="H62" s="48"/>
      <c r="I62" s="48"/>
      <c r="J62" s="48"/>
      <c r="K62" s="48"/>
      <c r="L62" s="49"/>
    </row>
    <row r="63" ht="12.75" customHeight="1">
      <c r="A63" s="50"/>
      <c r="B63" s="45"/>
      <c r="C63" s="84" t="s">
        <v>54</v>
      </c>
    </row>
    <row r="64" ht="12.75" customHeight="1">
      <c r="A64" s="52"/>
      <c r="B64" s="14"/>
    </row>
    <row r="65" ht="12.75" customHeight="1">
      <c r="A65" s="52"/>
      <c r="B65" s="14"/>
      <c r="C65" s="53" t="s">
        <v>36</v>
      </c>
      <c r="D65" s="53" t="s">
        <v>37</v>
      </c>
      <c r="E65" s="85" t="s">
        <v>55</v>
      </c>
      <c r="F65" s="56"/>
      <c r="G65" s="83" t="s">
        <v>56</v>
      </c>
      <c r="H65" s="80"/>
      <c r="I65" s="80"/>
      <c r="J65" s="80"/>
      <c r="K65" s="56"/>
      <c r="L65" s="14"/>
    </row>
    <row r="66" ht="12.75" customHeight="1">
      <c r="A66" s="52"/>
      <c r="B66" s="14"/>
      <c r="C66" s="57"/>
      <c r="D66" s="57"/>
      <c r="E66" s="58"/>
      <c r="F66" s="59"/>
      <c r="G66" s="58"/>
      <c r="H66" s="81"/>
      <c r="I66" s="81"/>
      <c r="J66" s="81"/>
      <c r="K66" s="59"/>
      <c r="L66" s="14"/>
    </row>
    <row r="67" ht="12.75" customHeight="1">
      <c r="A67" s="86"/>
      <c r="B67" s="38"/>
      <c r="C67" s="87">
        <v>1.0</v>
      </c>
      <c r="D67" s="88"/>
      <c r="E67" s="89"/>
      <c r="F67" s="30"/>
      <c r="G67" s="90"/>
      <c r="H67" s="29"/>
      <c r="I67" s="29"/>
      <c r="J67" s="29"/>
      <c r="K67" s="29"/>
      <c r="L67" s="14"/>
    </row>
    <row r="68" ht="12.75" customHeight="1">
      <c r="A68" s="86"/>
      <c r="B68" s="38"/>
      <c r="C68" s="91"/>
      <c r="D68" s="92"/>
      <c r="E68" s="93"/>
      <c r="F68" s="35"/>
      <c r="G68" s="94"/>
      <c r="H68" s="34"/>
      <c r="I68" s="34"/>
      <c r="J68" s="34"/>
      <c r="K68" s="34"/>
      <c r="L68" s="14"/>
    </row>
    <row r="69" ht="12.75" customHeight="1">
      <c r="A69" s="86"/>
      <c r="B69" s="38"/>
      <c r="C69" s="91"/>
      <c r="D69" s="92"/>
      <c r="E69" s="93"/>
      <c r="F69" s="35"/>
      <c r="G69" s="94"/>
      <c r="H69" s="34"/>
      <c r="I69" s="34"/>
      <c r="J69" s="34"/>
      <c r="K69" s="34"/>
      <c r="L69" s="14"/>
    </row>
    <row r="70" ht="12.75" customHeight="1">
      <c r="A70" s="86"/>
      <c r="B70" s="38"/>
      <c r="C70" s="91"/>
      <c r="D70" s="92"/>
      <c r="E70" s="93"/>
      <c r="F70" s="35"/>
      <c r="G70" s="94"/>
      <c r="H70" s="34"/>
      <c r="I70" s="34"/>
      <c r="J70" s="34"/>
      <c r="K70" s="34"/>
      <c r="L70" s="14"/>
    </row>
    <row r="71" ht="12.75" customHeight="1">
      <c r="A71" s="86"/>
      <c r="B71" s="38"/>
      <c r="C71" s="91"/>
      <c r="D71" s="92"/>
      <c r="E71" s="93"/>
      <c r="F71" s="35"/>
      <c r="G71" s="94"/>
      <c r="H71" s="34"/>
      <c r="I71" s="34"/>
      <c r="J71" s="34"/>
      <c r="K71" s="34"/>
      <c r="L71" s="14"/>
    </row>
    <row r="72" ht="12.75" customHeight="1">
      <c r="A72" s="86"/>
      <c r="B72" s="38"/>
      <c r="C72" s="91"/>
      <c r="D72" s="92"/>
      <c r="E72" s="93"/>
      <c r="F72" s="35"/>
      <c r="G72" s="94"/>
      <c r="H72" s="34"/>
      <c r="I72" s="34"/>
      <c r="J72" s="34"/>
      <c r="K72" s="34"/>
      <c r="L72" s="14"/>
    </row>
    <row r="73" ht="12.75" customHeight="1">
      <c r="A73" s="86"/>
      <c r="B73" s="38"/>
      <c r="C73" s="95"/>
      <c r="D73" s="96"/>
      <c r="E73" s="97"/>
      <c r="F73" s="41"/>
      <c r="G73" s="98"/>
      <c r="H73" s="40"/>
      <c r="I73" s="40"/>
      <c r="J73" s="40"/>
      <c r="K73" s="40"/>
      <c r="L73" s="14"/>
    </row>
    <row r="74" ht="12.75" customHeight="1">
      <c r="A74" s="86"/>
      <c r="B74" s="38"/>
      <c r="C74" s="38"/>
      <c r="D74" s="38"/>
      <c r="E74" s="99"/>
      <c r="G74" s="38"/>
      <c r="H74" s="14"/>
      <c r="I74" s="14"/>
      <c r="J74" s="14"/>
      <c r="K74" s="14"/>
      <c r="L74" s="14"/>
    </row>
    <row r="75" ht="18.75" customHeight="1">
      <c r="A75" s="46"/>
      <c r="B75" s="47" t="s">
        <v>57</v>
      </c>
      <c r="C75" s="48"/>
      <c r="D75" s="48"/>
      <c r="E75" s="48"/>
      <c r="F75" s="48"/>
      <c r="G75" s="48"/>
      <c r="H75" s="48"/>
      <c r="I75" s="48"/>
      <c r="J75" s="48"/>
      <c r="K75" s="48"/>
      <c r="L75" s="49"/>
    </row>
    <row r="76" ht="12.75" customHeight="1">
      <c r="A76" s="50"/>
      <c r="B76" s="45"/>
      <c r="C76" s="84" t="s">
        <v>54</v>
      </c>
    </row>
    <row r="77" ht="12.75" customHeight="1">
      <c r="A77" s="52"/>
      <c r="B77" s="14"/>
    </row>
    <row r="78" ht="12.75" customHeight="1">
      <c r="A78" s="52"/>
      <c r="B78" s="14"/>
      <c r="C78" s="53" t="s">
        <v>36</v>
      </c>
      <c r="D78" s="53" t="s">
        <v>37</v>
      </c>
      <c r="E78" s="85" t="s">
        <v>55</v>
      </c>
      <c r="F78" s="56"/>
      <c r="G78" s="83" t="s">
        <v>56</v>
      </c>
      <c r="H78" s="80"/>
      <c r="I78" s="80"/>
      <c r="J78" s="80"/>
      <c r="K78" s="56"/>
      <c r="L78" s="14"/>
    </row>
    <row r="79" ht="12.75" customHeight="1">
      <c r="A79" s="52"/>
      <c r="B79" s="14"/>
      <c r="C79" s="57"/>
      <c r="D79" s="57"/>
      <c r="E79" s="58"/>
      <c r="F79" s="59"/>
      <c r="G79" s="58"/>
      <c r="H79" s="81"/>
      <c r="I79" s="81"/>
      <c r="J79" s="81"/>
      <c r="K79" s="59"/>
      <c r="L79" s="14"/>
    </row>
    <row r="80" ht="12.75" customHeight="1">
      <c r="A80" s="86"/>
      <c r="B80" s="38"/>
      <c r="C80" s="87">
        <v>1.0</v>
      </c>
      <c r="D80" s="88"/>
      <c r="E80" s="89" t="s">
        <v>58</v>
      </c>
      <c r="F80" s="30"/>
      <c r="G80" s="90">
        <v>55555.0</v>
      </c>
      <c r="H80" s="29"/>
      <c r="I80" s="29"/>
      <c r="J80" s="29"/>
      <c r="K80" s="29"/>
      <c r="L80" s="14"/>
    </row>
    <row r="81" ht="12.75" customHeight="1">
      <c r="A81" s="86"/>
      <c r="B81" s="38"/>
      <c r="C81" s="91"/>
      <c r="D81" s="92"/>
      <c r="E81" s="93"/>
      <c r="F81" s="35"/>
      <c r="G81" s="94"/>
      <c r="H81" s="34"/>
      <c r="I81" s="34"/>
      <c r="J81" s="34"/>
      <c r="K81" s="34"/>
      <c r="L81" s="14"/>
    </row>
    <row r="82" ht="12.75" customHeight="1">
      <c r="A82" s="86"/>
      <c r="B82" s="38"/>
      <c r="C82" s="91"/>
      <c r="D82" s="92"/>
      <c r="E82" s="93"/>
      <c r="F82" s="35"/>
      <c r="G82" s="94"/>
      <c r="H82" s="34"/>
      <c r="I82" s="34"/>
      <c r="J82" s="34"/>
      <c r="K82" s="34"/>
      <c r="L82" s="14"/>
    </row>
    <row r="83" ht="12.75" customHeight="1">
      <c r="A83" s="86"/>
      <c r="B83" s="38"/>
      <c r="C83" s="91"/>
      <c r="D83" s="92"/>
      <c r="E83" s="93"/>
      <c r="F83" s="35"/>
      <c r="G83" s="94"/>
      <c r="H83" s="34"/>
      <c r="I83" s="34"/>
      <c r="J83" s="34"/>
      <c r="K83" s="34"/>
      <c r="L83" s="14"/>
    </row>
    <row r="84" ht="12.75" customHeight="1">
      <c r="A84" s="86"/>
      <c r="B84" s="38"/>
      <c r="C84" s="91"/>
      <c r="D84" s="92"/>
      <c r="E84" s="93"/>
      <c r="F84" s="35"/>
      <c r="G84" s="94"/>
      <c r="H84" s="34"/>
      <c r="I84" s="34"/>
      <c r="J84" s="34"/>
      <c r="K84" s="34"/>
      <c r="L84" s="14"/>
    </row>
    <row r="85" ht="12.75" customHeight="1">
      <c r="A85" s="86"/>
      <c r="B85" s="38"/>
      <c r="C85" s="91"/>
      <c r="D85" s="92"/>
      <c r="E85" s="93"/>
      <c r="F85" s="35"/>
      <c r="G85" s="94"/>
      <c r="H85" s="34"/>
      <c r="I85" s="34"/>
      <c r="J85" s="34"/>
      <c r="K85" s="34"/>
      <c r="L85" s="14"/>
    </row>
    <row r="86" ht="12.75" customHeight="1">
      <c r="A86" s="86"/>
      <c r="B86" s="38"/>
      <c r="C86" s="95"/>
      <c r="D86" s="96"/>
      <c r="E86" s="97"/>
      <c r="F86" s="41"/>
      <c r="G86" s="98"/>
      <c r="H86" s="40"/>
      <c r="I86" s="40"/>
      <c r="J86" s="40"/>
      <c r="K86" s="40"/>
      <c r="L86" s="14"/>
    </row>
    <row r="87" ht="12.75" customHeight="1">
      <c r="A87" s="86"/>
      <c r="B87" s="38"/>
      <c r="C87" s="38"/>
      <c r="D87" s="38"/>
      <c r="E87" s="99"/>
      <c r="G87" s="38"/>
      <c r="H87" s="14"/>
      <c r="I87" s="14"/>
      <c r="J87" s="14"/>
      <c r="K87" s="14"/>
      <c r="L87" s="14"/>
    </row>
    <row r="88" ht="18.75" customHeight="1">
      <c r="A88" s="52"/>
      <c r="B88" s="14"/>
      <c r="C88" s="14"/>
      <c r="D88" s="14"/>
      <c r="E88" s="100" t="s">
        <v>59</v>
      </c>
      <c r="F88" s="101"/>
      <c r="G88" s="102"/>
      <c r="H88" s="103"/>
      <c r="I88" s="104"/>
      <c r="J88" s="14"/>
      <c r="K88" s="14"/>
      <c r="L88" s="14"/>
    </row>
    <row r="89" ht="18.75" customHeight="1">
      <c r="A89" s="52"/>
      <c r="B89" s="14"/>
      <c r="C89" s="14"/>
      <c r="D89" s="14"/>
      <c r="E89" s="105" t="s">
        <v>60</v>
      </c>
      <c r="F89" s="106"/>
      <c r="G89" s="107"/>
      <c r="H89" s="108"/>
      <c r="I89" s="109"/>
      <c r="J89" s="14"/>
      <c r="K89" s="14"/>
      <c r="L89" s="14"/>
    </row>
    <row r="90" ht="18.75" customHeight="1">
      <c r="A90" s="52"/>
      <c r="B90" s="14"/>
      <c r="C90" s="14"/>
      <c r="D90" s="14"/>
      <c r="E90" s="110" t="s">
        <v>61</v>
      </c>
      <c r="F90" s="111"/>
      <c r="G90" s="107"/>
      <c r="H90" s="108"/>
      <c r="I90" s="109"/>
      <c r="J90" s="14"/>
      <c r="K90" s="14"/>
      <c r="L90" s="14"/>
    </row>
    <row r="91" ht="18.75" customHeight="1">
      <c r="A91" s="52"/>
      <c r="B91" s="14"/>
      <c r="C91" s="14"/>
      <c r="D91" s="14"/>
      <c r="E91" s="105" t="s">
        <v>62</v>
      </c>
      <c r="F91" s="106"/>
      <c r="G91" s="107"/>
      <c r="H91" s="108"/>
      <c r="I91" s="109"/>
      <c r="J91" s="14"/>
      <c r="K91" s="14"/>
      <c r="L91" s="14"/>
    </row>
    <row r="92" ht="18.75" customHeight="1">
      <c r="A92" s="52"/>
      <c r="B92" s="14"/>
      <c r="C92" s="14"/>
      <c r="D92" s="14"/>
      <c r="E92" s="105" t="s">
        <v>63</v>
      </c>
      <c r="F92" s="106"/>
      <c r="G92" s="107"/>
      <c r="H92" s="108"/>
      <c r="I92" s="109"/>
      <c r="J92" s="14"/>
      <c r="K92" s="14"/>
      <c r="L92" s="14"/>
    </row>
    <row r="93" ht="18.75" customHeight="1">
      <c r="A93" s="52"/>
      <c r="B93" s="14"/>
      <c r="C93" s="14"/>
      <c r="D93" s="14"/>
      <c r="E93" s="105" t="s">
        <v>64</v>
      </c>
      <c r="F93" s="106"/>
      <c r="G93" s="107"/>
      <c r="H93" s="108"/>
      <c r="I93" s="109"/>
      <c r="J93" s="14"/>
      <c r="K93" s="14"/>
      <c r="L93" s="14"/>
    </row>
    <row r="94" ht="18.75" customHeight="1">
      <c r="A94" s="52"/>
      <c r="B94" s="14"/>
      <c r="C94" s="14"/>
      <c r="D94" s="14"/>
      <c r="E94" s="105" t="s">
        <v>65</v>
      </c>
      <c r="F94" s="106"/>
      <c r="G94" s="107"/>
      <c r="H94" s="108"/>
      <c r="I94" s="109"/>
      <c r="J94" s="14"/>
      <c r="K94" s="14"/>
      <c r="L94" s="14"/>
    </row>
    <row r="95" ht="18.75" customHeight="1">
      <c r="A95" s="52"/>
      <c r="B95" s="14"/>
      <c r="C95" s="14"/>
      <c r="D95" s="14"/>
      <c r="E95" s="112" t="s">
        <v>66</v>
      </c>
      <c r="F95" s="113"/>
      <c r="G95" s="114"/>
      <c r="H95" s="115"/>
      <c r="I95" s="113"/>
      <c r="J95" s="14"/>
      <c r="K95" s="14"/>
      <c r="L95" s="14"/>
    </row>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2">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95:F95"/>
    <mergeCell ref="E85:F85"/>
    <mergeCell ref="E86:F86"/>
    <mergeCell ref="E88:F88"/>
    <mergeCell ref="E89:F89"/>
    <mergeCell ref="E90:F90"/>
    <mergeCell ref="E91:F91"/>
    <mergeCell ref="E92:F92"/>
    <mergeCell ref="G78:K79"/>
    <mergeCell ref="G80:K80"/>
    <mergeCell ref="G81:K81"/>
    <mergeCell ref="G82:K82"/>
    <mergeCell ref="G83:K83"/>
    <mergeCell ref="G84:K84"/>
    <mergeCell ref="G85:K85"/>
    <mergeCell ref="G86:K86"/>
    <mergeCell ref="G88:I88"/>
    <mergeCell ref="G89:I89"/>
    <mergeCell ref="G90:I90"/>
    <mergeCell ref="G91:I91"/>
    <mergeCell ref="G92:I92"/>
    <mergeCell ref="G93:I93"/>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94:I94"/>
    <mergeCell ref="G95:I9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topLeftCell="E1" activePane="topRight" state="frozen"/>
      <selection activeCell="F2" sqref="F2" pane="topRight"/>
    </sheetView>
  </sheetViews>
  <sheetFormatPr customHeight="1" defaultColWidth="12.63" defaultRowHeight="15.0"/>
  <cols>
    <col customWidth="1" min="1" max="1" width="7.75"/>
    <col customWidth="1" min="2" max="2" width="19.38"/>
    <col customWidth="1" min="3" max="3" width="13.25"/>
    <col customWidth="1" min="4" max="4" width="13.0"/>
    <col customWidth="1" min="5" max="5" width="15.63"/>
    <col customWidth="1" min="6" max="6" width="6.13"/>
    <col customWidth="1" min="7" max="7" width="5.88"/>
    <col customWidth="1" min="8" max="8" width="6.63"/>
    <col customWidth="1" min="9" max="9" width="11.13"/>
    <col customWidth="1" min="10" max="10" width="5.75"/>
    <col customWidth="1" min="11" max="11" width="6.25"/>
    <col customWidth="1" min="12" max="12" width="8.88"/>
    <col customWidth="1" min="13" max="13" width="12.38"/>
    <col customWidth="1" min="14" max="14" width="6.25"/>
    <col customWidth="1" min="15" max="15" width="5.88"/>
    <col customWidth="1" min="16" max="16" width="6.13"/>
    <col customWidth="1" min="17" max="17" width="10.38"/>
    <col customWidth="1" min="18" max="18" width="14.13"/>
  </cols>
  <sheetData>
    <row r="1">
      <c r="A1" s="116"/>
      <c r="C1" s="116"/>
      <c r="D1" s="117" t="s">
        <v>67</v>
      </c>
      <c r="E1" s="118"/>
      <c r="F1" s="119" t="s">
        <v>68</v>
      </c>
      <c r="G1" s="81"/>
      <c r="H1" s="81"/>
      <c r="I1" s="81"/>
      <c r="J1" s="81"/>
      <c r="K1" s="81"/>
      <c r="L1" s="81"/>
      <c r="M1" s="81"/>
      <c r="N1" s="81"/>
      <c r="O1" s="81"/>
      <c r="P1" s="81"/>
      <c r="Q1" s="81"/>
      <c r="R1" s="59"/>
    </row>
    <row r="2" ht="27.0" customHeight="1">
      <c r="A2" s="120" t="s">
        <v>69</v>
      </c>
      <c r="B2" s="81"/>
      <c r="C2" s="81"/>
      <c r="D2" s="59"/>
      <c r="E2" s="121"/>
      <c r="F2" s="122" t="s">
        <v>70</v>
      </c>
      <c r="G2" s="123"/>
      <c r="H2" s="123"/>
      <c r="I2" s="124"/>
      <c r="J2" s="122" t="s">
        <v>71</v>
      </c>
      <c r="K2" s="123"/>
      <c r="L2" s="123"/>
      <c r="M2" s="124"/>
      <c r="N2" s="122" t="s">
        <v>72</v>
      </c>
      <c r="O2" s="123"/>
      <c r="P2" s="123"/>
      <c r="Q2" s="124"/>
      <c r="R2" s="125"/>
    </row>
    <row r="3" ht="30.75" customHeight="1">
      <c r="A3" s="126"/>
      <c r="B3" s="126"/>
      <c r="C3" s="127"/>
      <c r="D3" s="128"/>
      <c r="E3" s="129" t="s">
        <v>73</v>
      </c>
      <c r="F3" s="130" t="s">
        <v>74</v>
      </c>
      <c r="G3" s="130" t="s">
        <v>75</v>
      </c>
      <c r="H3" s="130" t="s">
        <v>76</v>
      </c>
      <c r="I3" s="131" t="s">
        <v>77</v>
      </c>
      <c r="J3" s="132" t="s">
        <v>74</v>
      </c>
      <c r="K3" s="130" t="s">
        <v>75</v>
      </c>
      <c r="L3" s="130" t="s">
        <v>76</v>
      </c>
      <c r="M3" s="131" t="s">
        <v>77</v>
      </c>
      <c r="N3" s="132" t="s">
        <v>74</v>
      </c>
      <c r="O3" s="130" t="s">
        <v>75</v>
      </c>
      <c r="P3" s="130" t="s">
        <v>76</v>
      </c>
      <c r="Q3" s="131" t="s">
        <v>77</v>
      </c>
      <c r="R3" s="130" t="s">
        <v>77</v>
      </c>
    </row>
    <row r="4" ht="12.75" customHeight="1">
      <c r="A4" s="133" t="s">
        <v>78</v>
      </c>
      <c r="D4" s="134" t="s">
        <v>79</v>
      </c>
      <c r="E4" s="135"/>
      <c r="F4" s="136"/>
      <c r="G4" s="137"/>
      <c r="H4" s="137"/>
      <c r="I4" s="138"/>
      <c r="J4" s="136"/>
      <c r="K4" s="137"/>
      <c r="L4" s="137"/>
      <c r="M4" s="138"/>
      <c r="N4" s="136"/>
      <c r="O4" s="137"/>
      <c r="P4" s="137"/>
      <c r="Q4" s="138"/>
      <c r="R4" s="139"/>
    </row>
    <row r="5" ht="12.75" customHeight="1">
      <c r="A5" s="140" t="s">
        <v>80</v>
      </c>
      <c r="B5" s="141" t="s">
        <v>81</v>
      </c>
      <c r="C5" s="142"/>
      <c r="D5" s="143"/>
      <c r="E5" s="144"/>
      <c r="F5" s="144"/>
      <c r="G5" s="144"/>
      <c r="H5" s="144"/>
      <c r="I5" s="144"/>
      <c r="J5" s="144"/>
      <c r="K5" s="144"/>
      <c r="L5" s="144"/>
      <c r="M5" s="144"/>
      <c r="N5" s="144"/>
      <c r="O5" s="144"/>
      <c r="P5" s="144"/>
      <c r="Q5" s="144"/>
      <c r="R5" s="144"/>
    </row>
    <row r="6" ht="12.75" customHeight="1">
      <c r="A6" s="145">
        <v>1.0</v>
      </c>
      <c r="B6" s="145"/>
      <c r="C6" s="146" t="str">
        <f>'Budget Notes'!F10</f>
        <v/>
      </c>
      <c r="D6" s="147"/>
      <c r="E6" s="148"/>
      <c r="F6" s="149"/>
      <c r="G6" s="150"/>
      <c r="H6" s="150"/>
      <c r="I6" s="151">
        <f t="shared" ref="I6:I15" si="1">G6*H6</f>
        <v>0</v>
      </c>
      <c r="J6" s="149" t="s">
        <v>82</v>
      </c>
      <c r="K6" s="150"/>
      <c r="L6" s="150"/>
      <c r="M6" s="151">
        <f t="shared" ref="M6:M15" si="2">K6*L6</f>
        <v>0</v>
      </c>
      <c r="N6" s="149" t="s">
        <v>82</v>
      </c>
      <c r="O6" s="150"/>
      <c r="P6" s="150"/>
      <c r="Q6" s="151">
        <f t="shared" ref="Q6:Q15" si="3">O6*P6</f>
        <v>0</v>
      </c>
      <c r="R6" s="152">
        <f t="shared" ref="R6:R15" si="4">I6+M6+Q6</f>
        <v>0</v>
      </c>
    </row>
    <row r="7" ht="12.75" customHeight="1">
      <c r="A7" s="145">
        <f t="shared" ref="A7:A15" si="5">A6+1</f>
        <v>2</v>
      </c>
      <c r="B7" s="145"/>
      <c r="C7" s="146" t="str">
        <f>'Budget Notes'!F11</f>
        <v/>
      </c>
      <c r="D7" s="147"/>
      <c r="E7" s="153"/>
      <c r="F7" s="154"/>
      <c r="G7" s="155"/>
      <c r="H7" s="155"/>
      <c r="I7" s="156">
        <f t="shared" si="1"/>
        <v>0</v>
      </c>
      <c r="J7" s="154" t="s">
        <v>82</v>
      </c>
      <c r="K7" s="155"/>
      <c r="L7" s="155"/>
      <c r="M7" s="157">
        <f t="shared" si="2"/>
        <v>0</v>
      </c>
      <c r="N7" s="154" t="s">
        <v>82</v>
      </c>
      <c r="O7" s="155"/>
      <c r="P7" s="155"/>
      <c r="Q7" s="157">
        <f t="shared" si="3"/>
        <v>0</v>
      </c>
      <c r="R7" s="158">
        <f t="shared" si="4"/>
        <v>0</v>
      </c>
    </row>
    <row r="8" ht="12.75" customHeight="1">
      <c r="A8" s="145">
        <f t="shared" si="5"/>
        <v>3</v>
      </c>
      <c r="B8" s="145"/>
      <c r="C8" s="146" t="str">
        <f>'Budget Notes'!F12</f>
        <v/>
      </c>
      <c r="D8" s="147"/>
      <c r="E8" s="148"/>
      <c r="F8" s="149"/>
      <c r="G8" s="159"/>
      <c r="H8" s="159"/>
      <c r="I8" s="151">
        <f t="shared" si="1"/>
        <v>0</v>
      </c>
      <c r="J8" s="149" t="s">
        <v>82</v>
      </c>
      <c r="K8" s="159"/>
      <c r="L8" s="159"/>
      <c r="M8" s="160">
        <f t="shared" si="2"/>
        <v>0</v>
      </c>
      <c r="N8" s="149" t="s">
        <v>82</v>
      </c>
      <c r="O8" s="159"/>
      <c r="P8" s="159"/>
      <c r="Q8" s="160">
        <f t="shared" si="3"/>
        <v>0</v>
      </c>
      <c r="R8" s="161">
        <f t="shared" si="4"/>
        <v>0</v>
      </c>
    </row>
    <row r="9" ht="12.75" customHeight="1">
      <c r="A9" s="145">
        <f t="shared" si="5"/>
        <v>4</v>
      </c>
      <c r="B9" s="145"/>
      <c r="C9" s="146" t="str">
        <f>'Budget Notes'!F13</f>
        <v/>
      </c>
      <c r="D9" s="147"/>
      <c r="E9" s="153"/>
      <c r="F9" s="154"/>
      <c r="G9" s="155"/>
      <c r="H9" s="155"/>
      <c r="I9" s="156">
        <f t="shared" si="1"/>
        <v>0</v>
      </c>
      <c r="J9" s="154" t="s">
        <v>82</v>
      </c>
      <c r="K9" s="155"/>
      <c r="L9" s="155"/>
      <c r="M9" s="157">
        <f t="shared" si="2"/>
        <v>0</v>
      </c>
      <c r="N9" s="154" t="s">
        <v>82</v>
      </c>
      <c r="O9" s="155"/>
      <c r="P9" s="155"/>
      <c r="Q9" s="157">
        <f t="shared" si="3"/>
        <v>0</v>
      </c>
      <c r="R9" s="158">
        <f t="shared" si="4"/>
        <v>0</v>
      </c>
    </row>
    <row r="10" ht="12.75" customHeight="1">
      <c r="A10" s="145">
        <f t="shared" si="5"/>
        <v>5</v>
      </c>
      <c r="B10" s="145"/>
      <c r="C10" s="146" t="str">
        <f>'Budget Notes'!F14</f>
        <v/>
      </c>
      <c r="D10" s="147"/>
      <c r="E10" s="148"/>
      <c r="F10" s="149"/>
      <c r="G10" s="159"/>
      <c r="H10" s="159"/>
      <c r="I10" s="151">
        <f t="shared" si="1"/>
        <v>0</v>
      </c>
      <c r="J10" s="149" t="s">
        <v>82</v>
      </c>
      <c r="K10" s="159"/>
      <c r="L10" s="159"/>
      <c r="M10" s="160">
        <f t="shared" si="2"/>
        <v>0</v>
      </c>
      <c r="N10" s="149" t="s">
        <v>82</v>
      </c>
      <c r="O10" s="159"/>
      <c r="P10" s="159"/>
      <c r="Q10" s="160">
        <f t="shared" si="3"/>
        <v>0</v>
      </c>
      <c r="R10" s="161">
        <f t="shared" si="4"/>
        <v>0</v>
      </c>
    </row>
    <row r="11" ht="12.75" customHeight="1">
      <c r="A11" s="145">
        <f t="shared" si="5"/>
        <v>6</v>
      </c>
      <c r="B11" s="145"/>
      <c r="C11" s="146" t="str">
        <f>'Budget Notes'!F15</f>
        <v/>
      </c>
      <c r="D11" s="147"/>
      <c r="E11" s="153"/>
      <c r="F11" s="154"/>
      <c r="G11" s="155"/>
      <c r="H11" s="155"/>
      <c r="I11" s="156">
        <f t="shared" si="1"/>
        <v>0</v>
      </c>
      <c r="J11" s="154" t="s">
        <v>82</v>
      </c>
      <c r="K11" s="155"/>
      <c r="L11" s="155"/>
      <c r="M11" s="157">
        <f t="shared" si="2"/>
        <v>0</v>
      </c>
      <c r="N11" s="154" t="s">
        <v>82</v>
      </c>
      <c r="O11" s="155"/>
      <c r="P11" s="155"/>
      <c r="Q11" s="157">
        <f t="shared" si="3"/>
        <v>0</v>
      </c>
      <c r="R11" s="158">
        <f t="shared" si="4"/>
        <v>0</v>
      </c>
    </row>
    <row r="12" ht="12.75" customHeight="1">
      <c r="A12" s="145">
        <f t="shared" si="5"/>
        <v>7</v>
      </c>
      <c r="B12" s="145"/>
      <c r="C12" s="146" t="str">
        <f>'Budget Notes'!F16</f>
        <v/>
      </c>
      <c r="D12" s="147"/>
      <c r="E12" s="148"/>
      <c r="F12" s="149"/>
      <c r="G12" s="159"/>
      <c r="H12" s="159"/>
      <c r="I12" s="151">
        <f t="shared" si="1"/>
        <v>0</v>
      </c>
      <c r="J12" s="149" t="s">
        <v>82</v>
      </c>
      <c r="K12" s="159"/>
      <c r="L12" s="159"/>
      <c r="M12" s="160">
        <f t="shared" si="2"/>
        <v>0</v>
      </c>
      <c r="N12" s="149" t="s">
        <v>82</v>
      </c>
      <c r="O12" s="159"/>
      <c r="P12" s="159"/>
      <c r="Q12" s="160">
        <f t="shared" si="3"/>
        <v>0</v>
      </c>
      <c r="R12" s="161">
        <f t="shared" si="4"/>
        <v>0</v>
      </c>
    </row>
    <row r="13" ht="12.75" customHeight="1">
      <c r="A13" s="145">
        <f t="shared" si="5"/>
        <v>8</v>
      </c>
      <c r="B13" s="145"/>
      <c r="C13" s="146" t="str">
        <f>'Budget Notes'!F17</f>
        <v/>
      </c>
      <c r="D13" s="147"/>
      <c r="E13" s="153"/>
      <c r="F13" s="154"/>
      <c r="G13" s="155"/>
      <c r="H13" s="155"/>
      <c r="I13" s="156">
        <f t="shared" si="1"/>
        <v>0</v>
      </c>
      <c r="J13" s="154" t="s">
        <v>82</v>
      </c>
      <c r="K13" s="155"/>
      <c r="L13" s="155"/>
      <c r="M13" s="157">
        <f t="shared" si="2"/>
        <v>0</v>
      </c>
      <c r="N13" s="154" t="s">
        <v>82</v>
      </c>
      <c r="O13" s="155"/>
      <c r="P13" s="155"/>
      <c r="Q13" s="157">
        <f t="shared" si="3"/>
        <v>0</v>
      </c>
      <c r="R13" s="158">
        <f t="shared" si="4"/>
        <v>0</v>
      </c>
    </row>
    <row r="14" ht="12.75" customHeight="1">
      <c r="A14" s="145">
        <f t="shared" si="5"/>
        <v>9</v>
      </c>
      <c r="B14" s="145"/>
      <c r="C14" s="146" t="str">
        <f>'Budget Notes'!F18</f>
        <v/>
      </c>
      <c r="D14" s="147"/>
      <c r="E14" s="148"/>
      <c r="F14" s="149"/>
      <c r="G14" s="159"/>
      <c r="H14" s="159"/>
      <c r="I14" s="151">
        <f t="shared" si="1"/>
        <v>0</v>
      </c>
      <c r="J14" s="149" t="s">
        <v>82</v>
      </c>
      <c r="K14" s="159"/>
      <c r="L14" s="159"/>
      <c r="M14" s="160">
        <f t="shared" si="2"/>
        <v>0</v>
      </c>
      <c r="N14" s="149" t="s">
        <v>82</v>
      </c>
      <c r="O14" s="159"/>
      <c r="P14" s="159"/>
      <c r="Q14" s="160">
        <f t="shared" si="3"/>
        <v>0</v>
      </c>
      <c r="R14" s="161">
        <f t="shared" si="4"/>
        <v>0</v>
      </c>
    </row>
    <row r="15" ht="12.75" customHeight="1">
      <c r="A15" s="145">
        <f t="shared" si="5"/>
        <v>10</v>
      </c>
      <c r="B15" s="145"/>
      <c r="C15" s="146" t="str">
        <f>'Budget Notes'!F19</f>
        <v/>
      </c>
      <c r="D15" s="162"/>
      <c r="E15" s="153"/>
      <c r="F15" s="154"/>
      <c r="G15" s="163"/>
      <c r="H15" s="163"/>
      <c r="I15" s="156">
        <f t="shared" si="1"/>
        <v>0</v>
      </c>
      <c r="J15" s="154" t="s">
        <v>82</v>
      </c>
      <c r="K15" s="163"/>
      <c r="L15" s="163"/>
      <c r="M15" s="164">
        <f t="shared" si="2"/>
        <v>0</v>
      </c>
      <c r="N15" s="154" t="s">
        <v>82</v>
      </c>
      <c r="O15" s="163"/>
      <c r="P15" s="163"/>
      <c r="Q15" s="164">
        <f t="shared" si="3"/>
        <v>0</v>
      </c>
      <c r="R15" s="165">
        <f t="shared" si="4"/>
        <v>0</v>
      </c>
    </row>
    <row r="16" ht="12.75" customHeight="1">
      <c r="A16" s="166"/>
      <c r="B16" s="141" t="s">
        <v>83</v>
      </c>
      <c r="C16" s="142"/>
      <c r="D16" s="143"/>
      <c r="E16" s="167"/>
      <c r="F16" s="167"/>
      <c r="G16" s="167"/>
      <c r="H16" s="167"/>
      <c r="I16" s="167"/>
      <c r="J16" s="167"/>
      <c r="K16" s="167"/>
      <c r="L16" s="167"/>
      <c r="M16" s="167"/>
      <c r="N16" s="167"/>
      <c r="O16" s="167"/>
      <c r="P16" s="167"/>
      <c r="Q16" s="167"/>
      <c r="R16" s="167"/>
    </row>
    <row r="17" ht="12.75" customHeight="1">
      <c r="A17" s="145">
        <f>A15+1</f>
        <v>11</v>
      </c>
      <c r="B17" s="145"/>
      <c r="C17" s="146" t="str">
        <f>'Budget Notes'!F18</f>
        <v/>
      </c>
      <c r="D17" s="147"/>
      <c r="E17" s="153"/>
      <c r="F17" s="154"/>
      <c r="G17" s="168"/>
      <c r="H17" s="168"/>
      <c r="I17" s="156">
        <f t="shared" ref="I17:I21" si="6">G17*H17</f>
        <v>0</v>
      </c>
      <c r="J17" s="154" t="s">
        <v>82</v>
      </c>
      <c r="K17" s="168"/>
      <c r="L17" s="168"/>
      <c r="M17" s="156">
        <f t="shared" ref="M17:M21" si="7">K17*L17</f>
        <v>0</v>
      </c>
      <c r="N17" s="154" t="s">
        <v>82</v>
      </c>
      <c r="O17" s="168"/>
      <c r="P17" s="168"/>
      <c r="Q17" s="156">
        <f t="shared" ref="Q17:Q21" si="8">O17*P17</f>
        <v>0</v>
      </c>
      <c r="R17" s="169">
        <f t="shared" ref="R17:R21" si="9">I17+M17+Q17</f>
        <v>0</v>
      </c>
    </row>
    <row r="18" ht="12.75" customHeight="1">
      <c r="A18" s="145">
        <f t="shared" ref="A18:A21" si="10">A17+1</f>
        <v>12</v>
      </c>
      <c r="B18" s="145"/>
      <c r="C18" s="146" t="str">
        <f>'Budget Notes'!F19</f>
        <v/>
      </c>
      <c r="D18" s="170"/>
      <c r="E18" s="148"/>
      <c r="F18" s="149"/>
      <c r="G18" s="159"/>
      <c r="H18" s="159"/>
      <c r="I18" s="160">
        <f t="shared" si="6"/>
        <v>0</v>
      </c>
      <c r="J18" s="149" t="s">
        <v>82</v>
      </c>
      <c r="K18" s="159"/>
      <c r="L18" s="159"/>
      <c r="M18" s="160">
        <f t="shared" si="7"/>
        <v>0</v>
      </c>
      <c r="N18" s="149" t="s">
        <v>82</v>
      </c>
      <c r="O18" s="159"/>
      <c r="P18" s="159"/>
      <c r="Q18" s="160">
        <f t="shared" si="8"/>
        <v>0</v>
      </c>
      <c r="R18" s="161">
        <f t="shared" si="9"/>
        <v>0</v>
      </c>
    </row>
    <row r="19" ht="12.75" customHeight="1">
      <c r="A19" s="145">
        <f t="shared" si="10"/>
        <v>13</v>
      </c>
      <c r="B19" s="145"/>
      <c r="C19" s="146" t="str">
        <f>'Budget Notes'!F20</f>
        <v/>
      </c>
      <c r="D19" s="170"/>
      <c r="E19" s="153"/>
      <c r="F19" s="154"/>
      <c r="G19" s="155"/>
      <c r="H19" s="155"/>
      <c r="I19" s="157">
        <f t="shared" si="6"/>
        <v>0</v>
      </c>
      <c r="J19" s="154" t="s">
        <v>82</v>
      </c>
      <c r="K19" s="155"/>
      <c r="L19" s="155"/>
      <c r="M19" s="157">
        <f t="shared" si="7"/>
        <v>0</v>
      </c>
      <c r="N19" s="154" t="s">
        <v>82</v>
      </c>
      <c r="O19" s="155"/>
      <c r="P19" s="155"/>
      <c r="Q19" s="157">
        <f t="shared" si="8"/>
        <v>0</v>
      </c>
      <c r="R19" s="158">
        <f t="shared" si="9"/>
        <v>0</v>
      </c>
    </row>
    <row r="20" ht="12.75" customHeight="1">
      <c r="A20" s="145">
        <f t="shared" si="10"/>
        <v>14</v>
      </c>
      <c r="B20" s="145"/>
      <c r="C20" s="146" t="str">
        <f>'Budget Notes'!F21</f>
        <v/>
      </c>
      <c r="D20" s="170"/>
      <c r="E20" s="148"/>
      <c r="F20" s="149"/>
      <c r="G20" s="159"/>
      <c r="H20" s="159"/>
      <c r="I20" s="160">
        <f t="shared" si="6"/>
        <v>0</v>
      </c>
      <c r="J20" s="149" t="s">
        <v>82</v>
      </c>
      <c r="K20" s="159"/>
      <c r="L20" s="159"/>
      <c r="M20" s="160">
        <f t="shared" si="7"/>
        <v>0</v>
      </c>
      <c r="N20" s="149" t="s">
        <v>82</v>
      </c>
      <c r="O20" s="159"/>
      <c r="P20" s="159"/>
      <c r="Q20" s="160">
        <f t="shared" si="8"/>
        <v>0</v>
      </c>
      <c r="R20" s="161">
        <f t="shared" si="9"/>
        <v>0</v>
      </c>
    </row>
    <row r="21" ht="12.75" customHeight="1">
      <c r="A21" s="145">
        <f t="shared" si="10"/>
        <v>15</v>
      </c>
      <c r="B21" s="145"/>
      <c r="C21" s="146" t="str">
        <f>'Budget Notes'!F22</f>
        <v/>
      </c>
      <c r="D21" s="170"/>
      <c r="E21" s="153"/>
      <c r="F21" s="154"/>
      <c r="G21" s="163"/>
      <c r="H21" s="163"/>
      <c r="I21" s="164">
        <f t="shared" si="6"/>
        <v>0</v>
      </c>
      <c r="J21" s="154" t="s">
        <v>82</v>
      </c>
      <c r="K21" s="163"/>
      <c r="L21" s="163"/>
      <c r="M21" s="164">
        <f t="shared" si="7"/>
        <v>0</v>
      </c>
      <c r="N21" s="154" t="s">
        <v>82</v>
      </c>
      <c r="O21" s="163"/>
      <c r="P21" s="163"/>
      <c r="Q21" s="164">
        <f t="shared" si="8"/>
        <v>0</v>
      </c>
      <c r="R21" s="165">
        <f t="shared" si="9"/>
        <v>0</v>
      </c>
    </row>
    <row r="22" ht="12.75" customHeight="1">
      <c r="A22" s="171" t="s">
        <v>84</v>
      </c>
      <c r="B22" s="48"/>
      <c r="C22" s="48"/>
      <c r="D22" s="49"/>
      <c r="E22" s="172"/>
      <c r="F22" s="173"/>
      <c r="G22" s="174"/>
      <c r="H22" s="175"/>
      <c r="I22" s="176">
        <f>sUM(I6:I21)</f>
        <v>0</v>
      </c>
      <c r="J22" s="176"/>
      <c r="K22" s="174"/>
      <c r="L22" s="175"/>
      <c r="M22" s="177">
        <f>sUM(M6:M21)</f>
        <v>0</v>
      </c>
      <c r="N22" s="176"/>
      <c r="O22" s="174"/>
      <c r="P22" s="175"/>
      <c r="Q22" s="177">
        <f>sUM(Q6:Q21)</f>
        <v>0</v>
      </c>
      <c r="R22" s="177">
        <f>SUM(R6:R21)</f>
        <v>0</v>
      </c>
    </row>
    <row r="23" ht="12.75" customHeight="1">
      <c r="A23" s="178" t="s">
        <v>85</v>
      </c>
      <c r="D23" s="134" t="s">
        <v>79</v>
      </c>
      <c r="E23" s="153"/>
      <c r="F23" s="179"/>
      <c r="G23" s="180"/>
      <c r="H23" s="180"/>
      <c r="I23" s="156"/>
      <c r="J23" s="179"/>
      <c r="K23" s="180"/>
      <c r="L23" s="180"/>
      <c r="M23" s="156"/>
      <c r="N23" s="179"/>
      <c r="O23" s="180"/>
      <c r="P23" s="180"/>
      <c r="Q23" s="156"/>
      <c r="R23" s="181"/>
    </row>
    <row r="24" ht="12.75" customHeight="1">
      <c r="A24" s="145">
        <v>1.0</v>
      </c>
      <c r="B24" s="145"/>
      <c r="C24" s="182" t="str">
        <f>'Budget Notes'!E33</f>
        <v/>
      </c>
      <c r="D24" s="145"/>
      <c r="E24" s="148"/>
      <c r="F24" s="183"/>
      <c r="G24" s="159"/>
      <c r="H24" s="159"/>
      <c r="I24" s="160">
        <f t="shared" ref="I24:I28" si="11">G24*H24</f>
        <v>0</v>
      </c>
      <c r="J24" s="183"/>
      <c r="K24" s="159"/>
      <c r="L24" s="159"/>
      <c r="M24" s="160">
        <f t="shared" ref="M24:M28" si="12">K24*L24</f>
        <v>0</v>
      </c>
      <c r="N24" s="183"/>
      <c r="O24" s="159"/>
      <c r="P24" s="159"/>
      <c r="Q24" s="160">
        <f t="shared" ref="Q24:Q28" si="13">O24*P24</f>
        <v>0</v>
      </c>
      <c r="R24" s="161">
        <f t="shared" ref="R24:R28" si="14">I24+M24+Q24</f>
        <v>0</v>
      </c>
    </row>
    <row r="25" ht="12.75" customHeight="1">
      <c r="A25" s="145">
        <f t="shared" ref="A25:A28" si="15">A24+1</f>
        <v>2</v>
      </c>
      <c r="B25" s="145"/>
      <c r="C25" s="182" t="str">
        <f>'Budget Notes'!E34</f>
        <v/>
      </c>
      <c r="D25" s="145"/>
      <c r="E25" s="153"/>
      <c r="F25" s="184"/>
      <c r="G25" s="155"/>
      <c r="H25" s="155"/>
      <c r="I25" s="157">
        <f t="shared" si="11"/>
        <v>0</v>
      </c>
      <c r="J25" s="184"/>
      <c r="K25" s="155"/>
      <c r="L25" s="155"/>
      <c r="M25" s="157">
        <f t="shared" si="12"/>
        <v>0</v>
      </c>
      <c r="N25" s="184"/>
      <c r="O25" s="155"/>
      <c r="P25" s="155"/>
      <c r="Q25" s="157">
        <f t="shared" si="13"/>
        <v>0</v>
      </c>
      <c r="R25" s="158">
        <f t="shared" si="14"/>
        <v>0</v>
      </c>
    </row>
    <row r="26" ht="12.75" customHeight="1">
      <c r="A26" s="145">
        <f t="shared" si="15"/>
        <v>3</v>
      </c>
      <c r="B26" s="145"/>
      <c r="C26" s="182" t="str">
        <f>'Budget Notes'!E35</f>
        <v/>
      </c>
      <c r="D26" s="145"/>
      <c r="E26" s="148"/>
      <c r="F26" s="183"/>
      <c r="G26" s="159"/>
      <c r="H26" s="159"/>
      <c r="I26" s="160">
        <f t="shared" si="11"/>
        <v>0</v>
      </c>
      <c r="J26" s="183"/>
      <c r="K26" s="159"/>
      <c r="L26" s="159"/>
      <c r="M26" s="160">
        <f t="shared" si="12"/>
        <v>0</v>
      </c>
      <c r="N26" s="183"/>
      <c r="O26" s="159"/>
      <c r="P26" s="159"/>
      <c r="Q26" s="160">
        <f t="shared" si="13"/>
        <v>0</v>
      </c>
      <c r="R26" s="161">
        <f t="shared" si="14"/>
        <v>0</v>
      </c>
    </row>
    <row r="27" ht="12.75" customHeight="1">
      <c r="A27" s="145">
        <f t="shared" si="15"/>
        <v>4</v>
      </c>
      <c r="B27" s="145"/>
      <c r="C27" s="182" t="str">
        <f>'Budget Notes'!E36</f>
        <v/>
      </c>
      <c r="D27" s="145"/>
      <c r="E27" s="153"/>
      <c r="F27" s="184"/>
      <c r="G27" s="155"/>
      <c r="H27" s="155"/>
      <c r="I27" s="157">
        <f t="shared" si="11"/>
        <v>0</v>
      </c>
      <c r="J27" s="184"/>
      <c r="K27" s="155"/>
      <c r="L27" s="155"/>
      <c r="M27" s="157">
        <f t="shared" si="12"/>
        <v>0</v>
      </c>
      <c r="N27" s="184"/>
      <c r="O27" s="155"/>
      <c r="P27" s="155"/>
      <c r="Q27" s="157">
        <f t="shared" si="13"/>
        <v>0</v>
      </c>
      <c r="R27" s="158">
        <f t="shared" si="14"/>
        <v>0</v>
      </c>
    </row>
    <row r="28" ht="12.75" customHeight="1">
      <c r="A28" s="145">
        <f t="shared" si="15"/>
        <v>5</v>
      </c>
      <c r="B28" s="145"/>
      <c r="C28" s="182" t="str">
        <f>'Budget Notes'!E37</f>
        <v/>
      </c>
      <c r="D28" s="145"/>
      <c r="E28" s="148"/>
      <c r="F28" s="185"/>
      <c r="G28" s="186"/>
      <c r="H28" s="186"/>
      <c r="I28" s="160">
        <f t="shared" si="11"/>
        <v>0</v>
      </c>
      <c r="J28" s="185"/>
      <c r="K28" s="186"/>
      <c r="L28" s="186"/>
      <c r="M28" s="187">
        <f t="shared" si="12"/>
        <v>0</v>
      </c>
      <c r="N28" s="185"/>
      <c r="O28" s="186"/>
      <c r="P28" s="186"/>
      <c r="Q28" s="187">
        <f t="shared" si="13"/>
        <v>0</v>
      </c>
      <c r="R28" s="188">
        <f t="shared" si="14"/>
        <v>0</v>
      </c>
    </row>
    <row r="29" ht="12.75" customHeight="1">
      <c r="A29" s="171" t="s">
        <v>86</v>
      </c>
      <c r="B29" s="48"/>
      <c r="C29" s="48"/>
      <c r="D29" s="49"/>
      <c r="E29" s="153"/>
      <c r="F29" s="189"/>
      <c r="G29" s="174"/>
      <c r="H29" s="175"/>
      <c r="I29" s="190">
        <f>SUM(I23:I28)</f>
        <v>0</v>
      </c>
      <c r="J29" s="191"/>
      <c r="K29" s="174"/>
      <c r="L29" s="175"/>
      <c r="M29" s="190">
        <f>SUM(M23:M28)</f>
        <v>0</v>
      </c>
      <c r="N29" s="191"/>
      <c r="O29" s="174"/>
      <c r="P29" s="175"/>
      <c r="Q29" s="190">
        <f>SUM(Q23:Q28)</f>
        <v>0</v>
      </c>
      <c r="R29" s="190">
        <f>SUM(R24:R28)</f>
        <v>0</v>
      </c>
    </row>
    <row r="30" ht="12.75" customHeight="1">
      <c r="A30" s="178" t="s">
        <v>87</v>
      </c>
      <c r="D30" s="134" t="s">
        <v>79</v>
      </c>
      <c r="E30" s="148"/>
      <c r="F30" s="192"/>
      <c r="G30" s="193"/>
      <c r="H30" s="193"/>
      <c r="I30" s="151"/>
      <c r="J30" s="192"/>
      <c r="K30" s="193"/>
      <c r="L30" s="193"/>
      <c r="M30" s="151"/>
      <c r="N30" s="192"/>
      <c r="O30" s="193"/>
      <c r="P30" s="193"/>
      <c r="Q30" s="151"/>
      <c r="R30" s="194"/>
    </row>
    <row r="31" ht="12.75" customHeight="1">
      <c r="A31" s="145">
        <v>1.0</v>
      </c>
      <c r="B31" s="145"/>
      <c r="C31" s="182" t="str">
        <f>'Budget Notes'!E45</f>
        <v/>
      </c>
      <c r="D31" s="145"/>
      <c r="E31" s="153"/>
      <c r="F31" s="184"/>
      <c r="G31" s="155"/>
      <c r="H31" s="155"/>
      <c r="I31" s="157">
        <f t="shared" ref="I31:I35" si="16">G31*H31</f>
        <v>0</v>
      </c>
      <c r="J31" s="184"/>
      <c r="K31" s="155"/>
      <c r="L31" s="155"/>
      <c r="M31" s="157">
        <f t="shared" ref="M31:M35" si="17">K31*L31</f>
        <v>0</v>
      </c>
      <c r="N31" s="184"/>
      <c r="O31" s="155"/>
      <c r="P31" s="155"/>
      <c r="Q31" s="157">
        <f t="shared" ref="Q31:Q35" si="18">O31*P31</f>
        <v>0</v>
      </c>
      <c r="R31" s="158">
        <f t="shared" ref="R31:R35" si="19">I31+M31+Q31</f>
        <v>0</v>
      </c>
    </row>
    <row r="32" ht="12.75" customHeight="1">
      <c r="A32" s="145">
        <f t="shared" ref="A32:A35" si="20">A31+1</f>
        <v>2</v>
      </c>
      <c r="B32" s="145"/>
      <c r="C32" s="182" t="str">
        <f>'Budget Notes'!E46</f>
        <v/>
      </c>
      <c r="D32" s="145"/>
      <c r="E32" s="148"/>
      <c r="F32" s="183"/>
      <c r="G32" s="159"/>
      <c r="H32" s="159"/>
      <c r="I32" s="160">
        <f t="shared" si="16"/>
        <v>0</v>
      </c>
      <c r="J32" s="183"/>
      <c r="K32" s="159"/>
      <c r="L32" s="159"/>
      <c r="M32" s="160">
        <f t="shared" si="17"/>
        <v>0</v>
      </c>
      <c r="N32" s="183"/>
      <c r="O32" s="159"/>
      <c r="P32" s="159"/>
      <c r="Q32" s="160">
        <f t="shared" si="18"/>
        <v>0</v>
      </c>
      <c r="R32" s="161">
        <f t="shared" si="19"/>
        <v>0</v>
      </c>
    </row>
    <row r="33" ht="12.75" customHeight="1">
      <c r="A33" s="145">
        <f t="shared" si="20"/>
        <v>3</v>
      </c>
      <c r="B33" s="145"/>
      <c r="C33" s="182" t="str">
        <f>'Budget Notes'!E47</f>
        <v/>
      </c>
      <c r="D33" s="145"/>
      <c r="E33" s="153"/>
      <c r="F33" s="184"/>
      <c r="G33" s="155"/>
      <c r="H33" s="155"/>
      <c r="I33" s="157">
        <f t="shared" si="16"/>
        <v>0</v>
      </c>
      <c r="J33" s="184"/>
      <c r="K33" s="155"/>
      <c r="L33" s="155"/>
      <c r="M33" s="157">
        <f t="shared" si="17"/>
        <v>0</v>
      </c>
      <c r="N33" s="184"/>
      <c r="O33" s="155"/>
      <c r="P33" s="155"/>
      <c r="Q33" s="157">
        <f t="shared" si="18"/>
        <v>0</v>
      </c>
      <c r="R33" s="158">
        <f t="shared" si="19"/>
        <v>0</v>
      </c>
    </row>
    <row r="34" ht="12.75" customHeight="1">
      <c r="A34" s="145">
        <f t="shared" si="20"/>
        <v>4</v>
      </c>
      <c r="B34" s="145"/>
      <c r="C34" s="182" t="str">
        <f>'Budget Notes'!E48</f>
        <v/>
      </c>
      <c r="D34" s="145"/>
      <c r="E34" s="148"/>
      <c r="F34" s="183"/>
      <c r="G34" s="159"/>
      <c r="H34" s="159"/>
      <c r="I34" s="160">
        <f t="shared" si="16"/>
        <v>0</v>
      </c>
      <c r="J34" s="183"/>
      <c r="K34" s="159"/>
      <c r="L34" s="159"/>
      <c r="M34" s="160">
        <f t="shared" si="17"/>
        <v>0</v>
      </c>
      <c r="N34" s="183"/>
      <c r="O34" s="159"/>
      <c r="P34" s="159"/>
      <c r="Q34" s="160">
        <f t="shared" si="18"/>
        <v>0</v>
      </c>
      <c r="R34" s="161">
        <f t="shared" si="19"/>
        <v>0</v>
      </c>
    </row>
    <row r="35" ht="12.75" customHeight="1">
      <c r="A35" s="145">
        <f t="shared" si="20"/>
        <v>5</v>
      </c>
      <c r="B35" s="145"/>
      <c r="C35" s="182" t="str">
        <f>'Budget Notes'!E49</f>
        <v/>
      </c>
      <c r="D35" s="145"/>
      <c r="E35" s="153"/>
      <c r="F35" s="195"/>
      <c r="G35" s="163"/>
      <c r="H35" s="163"/>
      <c r="I35" s="157">
        <f t="shared" si="16"/>
        <v>0</v>
      </c>
      <c r="J35" s="195"/>
      <c r="K35" s="163"/>
      <c r="L35" s="163"/>
      <c r="M35" s="164">
        <f t="shared" si="17"/>
        <v>0</v>
      </c>
      <c r="N35" s="195"/>
      <c r="O35" s="163"/>
      <c r="P35" s="163"/>
      <c r="Q35" s="164">
        <f t="shared" si="18"/>
        <v>0</v>
      </c>
      <c r="R35" s="165">
        <f t="shared" si="19"/>
        <v>0</v>
      </c>
    </row>
    <row r="36" ht="12.75" customHeight="1">
      <c r="A36" s="171" t="s">
        <v>88</v>
      </c>
      <c r="B36" s="48"/>
      <c r="C36" s="48"/>
      <c r="D36" s="49"/>
      <c r="E36" s="148"/>
      <c r="F36" s="173"/>
      <c r="G36" s="174"/>
      <c r="H36" s="175"/>
      <c r="I36" s="177">
        <f>SUM(I30:I35)</f>
        <v>0</v>
      </c>
      <c r="J36" s="176"/>
      <c r="K36" s="174"/>
      <c r="L36" s="175"/>
      <c r="M36" s="177">
        <f>SUM(M30:M35)</f>
        <v>0</v>
      </c>
      <c r="N36" s="176"/>
      <c r="O36" s="174"/>
      <c r="P36" s="175"/>
      <c r="Q36" s="177">
        <f>SUM(Q30:Q35)</f>
        <v>0</v>
      </c>
      <c r="R36" s="196">
        <f>SUM(R31:R35)</f>
        <v>0</v>
      </c>
    </row>
    <row r="37" ht="42.75" customHeight="1">
      <c r="A37" s="178" t="s">
        <v>89</v>
      </c>
      <c r="D37" s="134" t="s">
        <v>79</v>
      </c>
      <c r="E37" s="153"/>
      <c r="F37" s="179"/>
      <c r="G37" s="180"/>
      <c r="H37" s="180"/>
      <c r="I37" s="156"/>
      <c r="J37" s="179"/>
      <c r="K37" s="180"/>
      <c r="L37" s="180"/>
      <c r="M37" s="156"/>
      <c r="N37" s="179"/>
      <c r="O37" s="180"/>
      <c r="P37" s="180"/>
      <c r="Q37" s="156"/>
      <c r="R37" s="181"/>
    </row>
    <row r="38" ht="12.75" customHeight="1">
      <c r="A38" s="145">
        <v>1.0</v>
      </c>
      <c r="B38" s="145"/>
      <c r="C38" s="182" t="str">
        <f>'Budget Notes'!E56</f>
        <v/>
      </c>
      <c r="D38" s="145"/>
      <c r="E38" s="148"/>
      <c r="F38" s="183"/>
      <c r="G38" s="159"/>
      <c r="H38" s="159"/>
      <c r="I38" s="160">
        <f t="shared" ref="I38:I42" si="21">G38*H38</f>
        <v>0</v>
      </c>
      <c r="J38" s="183"/>
      <c r="K38" s="159"/>
      <c r="L38" s="159"/>
      <c r="M38" s="160">
        <f t="shared" ref="M38:M42" si="22">K38*L38</f>
        <v>0</v>
      </c>
      <c r="N38" s="183"/>
      <c r="O38" s="159"/>
      <c r="P38" s="159"/>
      <c r="Q38" s="160">
        <f t="shared" ref="Q38:Q42" si="23">O38*P38</f>
        <v>0</v>
      </c>
      <c r="R38" s="161">
        <f t="shared" ref="R38:R42" si="24">I38+M38+Q38</f>
        <v>0</v>
      </c>
    </row>
    <row r="39" ht="12.75" customHeight="1">
      <c r="A39" s="145">
        <f t="shared" ref="A39:A42" si="25">A38+1</f>
        <v>2</v>
      </c>
      <c r="B39" s="145"/>
      <c r="C39" s="182" t="str">
        <f>'Budget Notes'!E57</f>
        <v/>
      </c>
      <c r="D39" s="145"/>
      <c r="E39" s="153"/>
      <c r="F39" s="184"/>
      <c r="G39" s="155"/>
      <c r="H39" s="155"/>
      <c r="I39" s="157">
        <f t="shared" si="21"/>
        <v>0</v>
      </c>
      <c r="J39" s="184"/>
      <c r="K39" s="155"/>
      <c r="L39" s="155"/>
      <c r="M39" s="157">
        <f t="shared" si="22"/>
        <v>0</v>
      </c>
      <c r="N39" s="184"/>
      <c r="O39" s="155"/>
      <c r="P39" s="155"/>
      <c r="Q39" s="157">
        <f t="shared" si="23"/>
        <v>0</v>
      </c>
      <c r="R39" s="158">
        <f t="shared" si="24"/>
        <v>0</v>
      </c>
    </row>
    <row r="40" ht="12.75" customHeight="1">
      <c r="A40" s="145">
        <f t="shared" si="25"/>
        <v>3</v>
      </c>
      <c r="B40" s="145"/>
      <c r="C40" s="182" t="str">
        <f>'Budget Notes'!E58</f>
        <v/>
      </c>
      <c r="D40" s="145"/>
      <c r="E40" s="148"/>
      <c r="F40" s="183"/>
      <c r="G40" s="159"/>
      <c r="H40" s="159"/>
      <c r="I40" s="160">
        <f t="shared" si="21"/>
        <v>0</v>
      </c>
      <c r="J40" s="183"/>
      <c r="K40" s="159"/>
      <c r="L40" s="159"/>
      <c r="M40" s="160">
        <f t="shared" si="22"/>
        <v>0</v>
      </c>
      <c r="N40" s="183"/>
      <c r="O40" s="159"/>
      <c r="P40" s="159"/>
      <c r="Q40" s="160">
        <f t="shared" si="23"/>
        <v>0</v>
      </c>
      <c r="R40" s="161">
        <f t="shared" si="24"/>
        <v>0</v>
      </c>
    </row>
    <row r="41" ht="12.75" customHeight="1">
      <c r="A41" s="145">
        <f t="shared" si="25"/>
        <v>4</v>
      </c>
      <c r="B41" s="145"/>
      <c r="C41" s="182" t="str">
        <f>'Budget Notes'!E59</f>
        <v/>
      </c>
      <c r="D41" s="145"/>
      <c r="E41" s="153"/>
      <c r="F41" s="184"/>
      <c r="G41" s="155"/>
      <c r="H41" s="155"/>
      <c r="I41" s="157">
        <f t="shared" si="21"/>
        <v>0</v>
      </c>
      <c r="J41" s="184"/>
      <c r="K41" s="155"/>
      <c r="L41" s="155"/>
      <c r="M41" s="157">
        <f t="shared" si="22"/>
        <v>0</v>
      </c>
      <c r="N41" s="184"/>
      <c r="O41" s="155"/>
      <c r="P41" s="155"/>
      <c r="Q41" s="157">
        <f t="shared" si="23"/>
        <v>0</v>
      </c>
      <c r="R41" s="158">
        <f t="shared" si="24"/>
        <v>0</v>
      </c>
    </row>
    <row r="42" ht="12.75" customHeight="1">
      <c r="A42" s="145">
        <f t="shared" si="25"/>
        <v>5</v>
      </c>
      <c r="B42" s="145"/>
      <c r="C42" s="182" t="str">
        <f>'Budget Notes'!E60</f>
        <v/>
      </c>
      <c r="D42" s="145"/>
      <c r="E42" s="148"/>
      <c r="F42" s="185"/>
      <c r="G42" s="186"/>
      <c r="H42" s="186"/>
      <c r="I42" s="160">
        <f t="shared" si="21"/>
        <v>0</v>
      </c>
      <c r="J42" s="185"/>
      <c r="K42" s="186"/>
      <c r="L42" s="186"/>
      <c r="M42" s="187">
        <f t="shared" si="22"/>
        <v>0</v>
      </c>
      <c r="N42" s="185"/>
      <c r="O42" s="186"/>
      <c r="P42" s="186"/>
      <c r="Q42" s="187">
        <f t="shared" si="23"/>
        <v>0</v>
      </c>
      <c r="R42" s="188">
        <f t="shared" si="24"/>
        <v>0</v>
      </c>
    </row>
    <row r="43" ht="12.75" customHeight="1">
      <c r="A43" s="197" t="s">
        <v>90</v>
      </c>
      <c r="B43" s="48"/>
      <c r="C43" s="48"/>
      <c r="D43" s="49"/>
      <c r="E43" s="198"/>
      <c r="F43" s="189"/>
      <c r="G43" s="174"/>
      <c r="H43" s="175"/>
      <c r="I43" s="190">
        <f>Sum(I37:I42)</f>
        <v>0</v>
      </c>
      <c r="J43" s="191"/>
      <c r="K43" s="174"/>
      <c r="L43" s="175"/>
      <c r="M43" s="190">
        <f>Sum(M37:M42)</f>
        <v>0</v>
      </c>
      <c r="N43" s="191"/>
      <c r="O43" s="174"/>
      <c r="P43" s="175"/>
      <c r="Q43" s="190">
        <f>Sum(Q37:Q42)</f>
        <v>0</v>
      </c>
      <c r="R43" s="190">
        <f>SUM(R38:R42)</f>
        <v>0</v>
      </c>
    </row>
    <row r="44" ht="12.75" customHeight="1">
      <c r="A44" s="178" t="s">
        <v>23</v>
      </c>
      <c r="D44" s="134" t="s">
        <v>79</v>
      </c>
      <c r="E44" s="148"/>
      <c r="F44" s="192"/>
      <c r="G44" s="193"/>
      <c r="H44" s="193"/>
      <c r="I44" s="151"/>
      <c r="J44" s="192"/>
      <c r="K44" s="193"/>
      <c r="L44" s="193"/>
      <c r="M44" s="151"/>
      <c r="N44" s="192"/>
      <c r="O44" s="193"/>
      <c r="P44" s="193"/>
      <c r="Q44" s="151"/>
      <c r="R44" s="194"/>
    </row>
    <row r="45" ht="12.75" customHeight="1">
      <c r="A45" s="145"/>
      <c r="B45" s="145"/>
      <c r="C45" s="199" t="s">
        <v>91</v>
      </c>
      <c r="D45" s="145"/>
      <c r="E45" s="153"/>
      <c r="F45" s="184"/>
      <c r="G45" s="155"/>
      <c r="H45" s="155"/>
      <c r="I45" s="157">
        <f t="shared" ref="I45:I54" si="26">G45*H45</f>
        <v>0</v>
      </c>
      <c r="J45" s="184"/>
      <c r="K45" s="155"/>
      <c r="L45" s="155"/>
      <c r="M45" s="157">
        <f t="shared" ref="M45:M54" si="27">K45*L45</f>
        <v>0</v>
      </c>
      <c r="N45" s="184"/>
      <c r="O45" s="155"/>
      <c r="P45" s="155"/>
      <c r="Q45" s="157">
        <f t="shared" ref="Q45:Q54" si="28">O45*P45</f>
        <v>0</v>
      </c>
      <c r="R45" s="158">
        <f t="shared" ref="R45:R54" si="29">I45+M45+Q45</f>
        <v>0</v>
      </c>
    </row>
    <row r="46" ht="12.75" customHeight="1">
      <c r="A46" s="145"/>
      <c r="B46" s="145"/>
      <c r="C46" s="200" t="s">
        <v>92</v>
      </c>
      <c r="D46" s="145"/>
      <c r="E46" s="148"/>
      <c r="F46" s="183"/>
      <c r="G46" s="159"/>
      <c r="H46" s="159"/>
      <c r="I46" s="160">
        <f t="shared" si="26"/>
        <v>0</v>
      </c>
      <c r="J46" s="183"/>
      <c r="K46" s="159"/>
      <c r="L46" s="159"/>
      <c r="M46" s="160">
        <f t="shared" si="27"/>
        <v>0</v>
      </c>
      <c r="N46" s="183"/>
      <c r="O46" s="159"/>
      <c r="P46" s="159"/>
      <c r="Q46" s="160">
        <f t="shared" si="28"/>
        <v>0</v>
      </c>
      <c r="R46" s="161">
        <f t="shared" si="29"/>
        <v>0</v>
      </c>
    </row>
    <row r="47" ht="12.75" customHeight="1">
      <c r="A47" s="145"/>
      <c r="B47" s="145"/>
      <c r="C47" s="200" t="s">
        <v>92</v>
      </c>
      <c r="D47" s="145"/>
      <c r="E47" s="153"/>
      <c r="F47" s="184"/>
      <c r="G47" s="155"/>
      <c r="H47" s="155"/>
      <c r="I47" s="157">
        <f t="shared" si="26"/>
        <v>0</v>
      </c>
      <c r="J47" s="184"/>
      <c r="K47" s="155"/>
      <c r="L47" s="155"/>
      <c r="M47" s="157">
        <f t="shared" si="27"/>
        <v>0</v>
      </c>
      <c r="N47" s="184"/>
      <c r="O47" s="155"/>
      <c r="P47" s="155"/>
      <c r="Q47" s="157">
        <f t="shared" si="28"/>
        <v>0</v>
      </c>
      <c r="R47" s="158">
        <f t="shared" si="29"/>
        <v>0</v>
      </c>
    </row>
    <row r="48" ht="12.75" customHeight="1">
      <c r="A48" s="145"/>
      <c r="B48" s="145"/>
      <c r="C48" s="199" t="s">
        <v>93</v>
      </c>
      <c r="D48" s="145"/>
      <c r="E48" s="148"/>
      <c r="F48" s="183"/>
      <c r="G48" s="159"/>
      <c r="H48" s="159"/>
      <c r="I48" s="160">
        <f t="shared" si="26"/>
        <v>0</v>
      </c>
      <c r="J48" s="183"/>
      <c r="K48" s="159"/>
      <c r="L48" s="159"/>
      <c r="M48" s="160">
        <f t="shared" si="27"/>
        <v>0</v>
      </c>
      <c r="N48" s="183"/>
      <c r="O48" s="159"/>
      <c r="P48" s="159"/>
      <c r="Q48" s="160">
        <f t="shared" si="28"/>
        <v>0</v>
      </c>
      <c r="R48" s="161">
        <f t="shared" si="29"/>
        <v>0</v>
      </c>
    </row>
    <row r="49" ht="12.75" customHeight="1">
      <c r="A49" s="145"/>
      <c r="B49" s="145"/>
      <c r="C49" s="200" t="s">
        <v>92</v>
      </c>
      <c r="D49" s="145"/>
      <c r="E49" s="153"/>
      <c r="F49" s="184"/>
      <c r="G49" s="155"/>
      <c r="H49" s="155"/>
      <c r="I49" s="157">
        <f t="shared" si="26"/>
        <v>0</v>
      </c>
      <c r="J49" s="184"/>
      <c r="K49" s="155"/>
      <c r="L49" s="155"/>
      <c r="M49" s="157">
        <f t="shared" si="27"/>
        <v>0</v>
      </c>
      <c r="N49" s="184"/>
      <c r="O49" s="155"/>
      <c r="P49" s="155"/>
      <c r="Q49" s="157">
        <f t="shared" si="28"/>
        <v>0</v>
      </c>
      <c r="R49" s="158">
        <f t="shared" si="29"/>
        <v>0</v>
      </c>
    </row>
    <row r="50" ht="12.75" customHeight="1">
      <c r="A50" s="145"/>
      <c r="B50" s="145"/>
      <c r="C50" s="200" t="s">
        <v>92</v>
      </c>
      <c r="D50" s="145"/>
      <c r="E50" s="148"/>
      <c r="F50" s="183"/>
      <c r="G50" s="159"/>
      <c r="H50" s="159"/>
      <c r="I50" s="160">
        <f t="shared" si="26"/>
        <v>0</v>
      </c>
      <c r="J50" s="183"/>
      <c r="K50" s="159"/>
      <c r="L50" s="159"/>
      <c r="M50" s="160">
        <f t="shared" si="27"/>
        <v>0</v>
      </c>
      <c r="N50" s="183"/>
      <c r="O50" s="159"/>
      <c r="P50" s="159"/>
      <c r="Q50" s="160">
        <f t="shared" si="28"/>
        <v>0</v>
      </c>
      <c r="R50" s="161">
        <f t="shared" si="29"/>
        <v>0</v>
      </c>
    </row>
    <row r="51" ht="12.75" customHeight="1">
      <c r="A51" s="145"/>
      <c r="B51" s="145"/>
      <c r="C51" s="182"/>
      <c r="D51" s="145"/>
      <c r="E51" s="153"/>
      <c r="F51" s="184"/>
      <c r="G51" s="155"/>
      <c r="H51" s="155"/>
      <c r="I51" s="157">
        <f t="shared" si="26"/>
        <v>0</v>
      </c>
      <c r="J51" s="184"/>
      <c r="K51" s="155"/>
      <c r="L51" s="155"/>
      <c r="M51" s="157">
        <f t="shared" si="27"/>
        <v>0</v>
      </c>
      <c r="N51" s="184"/>
      <c r="O51" s="155"/>
      <c r="P51" s="155"/>
      <c r="Q51" s="157">
        <f t="shared" si="28"/>
        <v>0</v>
      </c>
      <c r="R51" s="158">
        <f t="shared" si="29"/>
        <v>0</v>
      </c>
    </row>
    <row r="52" ht="12.75" customHeight="1">
      <c r="A52" s="145"/>
      <c r="B52" s="145"/>
      <c r="C52" s="182"/>
      <c r="D52" s="145"/>
      <c r="E52" s="148"/>
      <c r="F52" s="183"/>
      <c r="G52" s="159"/>
      <c r="H52" s="159"/>
      <c r="I52" s="160">
        <f t="shared" si="26"/>
        <v>0</v>
      </c>
      <c r="J52" s="183"/>
      <c r="K52" s="159"/>
      <c r="L52" s="159"/>
      <c r="M52" s="160">
        <f t="shared" si="27"/>
        <v>0</v>
      </c>
      <c r="N52" s="183"/>
      <c r="O52" s="159"/>
      <c r="P52" s="159"/>
      <c r="Q52" s="160">
        <f t="shared" si="28"/>
        <v>0</v>
      </c>
      <c r="R52" s="161">
        <f t="shared" si="29"/>
        <v>0</v>
      </c>
    </row>
    <row r="53" ht="12.75" customHeight="1">
      <c r="A53" s="145"/>
      <c r="B53" s="145"/>
      <c r="C53" s="182"/>
      <c r="D53" s="145"/>
      <c r="E53" s="153"/>
      <c r="F53" s="184"/>
      <c r="G53" s="155"/>
      <c r="H53" s="155"/>
      <c r="I53" s="157">
        <f t="shared" si="26"/>
        <v>0</v>
      </c>
      <c r="J53" s="184"/>
      <c r="K53" s="155"/>
      <c r="L53" s="155"/>
      <c r="M53" s="157">
        <f t="shared" si="27"/>
        <v>0</v>
      </c>
      <c r="N53" s="184"/>
      <c r="O53" s="155"/>
      <c r="P53" s="155"/>
      <c r="Q53" s="157">
        <f t="shared" si="28"/>
        <v>0</v>
      </c>
      <c r="R53" s="158">
        <f t="shared" si="29"/>
        <v>0</v>
      </c>
    </row>
    <row r="54" ht="12.75" customHeight="1">
      <c r="A54" s="145"/>
      <c r="B54" s="145"/>
      <c r="C54" s="182"/>
      <c r="D54" s="145"/>
      <c r="E54" s="148"/>
      <c r="F54" s="185"/>
      <c r="G54" s="186"/>
      <c r="H54" s="186"/>
      <c r="I54" s="160">
        <f t="shared" si="26"/>
        <v>0</v>
      </c>
      <c r="J54" s="185"/>
      <c r="K54" s="186"/>
      <c r="L54" s="186"/>
      <c r="M54" s="187">
        <f t="shared" si="27"/>
        <v>0</v>
      </c>
      <c r="N54" s="185"/>
      <c r="O54" s="186"/>
      <c r="P54" s="186"/>
      <c r="Q54" s="187">
        <f t="shared" si="28"/>
        <v>0</v>
      </c>
      <c r="R54" s="188">
        <f t="shared" si="29"/>
        <v>0</v>
      </c>
    </row>
    <row r="55" ht="12.75" customHeight="1">
      <c r="A55" s="201" t="s">
        <v>94</v>
      </c>
      <c r="B55" s="48"/>
      <c r="C55" s="48"/>
      <c r="D55" s="49"/>
      <c r="E55" s="202"/>
      <c r="F55" s="203"/>
      <c r="G55" s="174"/>
      <c r="H55" s="175"/>
      <c r="I55" s="204">
        <f>Sum(I44:I54)</f>
        <v>0</v>
      </c>
      <c r="J55" s="205"/>
      <c r="K55" s="174"/>
      <c r="L55" s="175"/>
      <c r="M55" s="204">
        <f>Sum(M44:M54)</f>
        <v>0</v>
      </c>
      <c r="N55" s="205"/>
      <c r="O55" s="174"/>
      <c r="P55" s="175"/>
      <c r="Q55" s="204">
        <f>Sum(Q44:Q54)</f>
        <v>0</v>
      </c>
      <c r="R55" s="204">
        <f>SUM(R45:R54)</f>
        <v>0</v>
      </c>
    </row>
    <row r="56" ht="12.75" customHeight="1">
      <c r="A56" s="178" t="s">
        <v>26</v>
      </c>
      <c r="D56" s="134" t="s">
        <v>79</v>
      </c>
      <c r="E56" s="148"/>
      <c r="F56" s="192"/>
      <c r="G56" s="193"/>
      <c r="H56" s="193"/>
      <c r="I56" s="206"/>
      <c r="J56" s="192"/>
      <c r="K56" s="193"/>
      <c r="L56" s="193"/>
      <c r="M56" s="206"/>
      <c r="N56" s="192"/>
      <c r="O56" s="193"/>
      <c r="P56" s="193"/>
      <c r="Q56" s="206"/>
      <c r="R56" s="194"/>
    </row>
    <row r="57" ht="12.75" customHeight="1">
      <c r="A57" s="145"/>
      <c r="B57" s="199" t="s">
        <v>95</v>
      </c>
      <c r="E57" s="153"/>
      <c r="F57" s="184"/>
      <c r="G57" s="155"/>
      <c r="H57" s="155"/>
      <c r="I57" s="157">
        <f t="shared" ref="I57:I65" si="30">G57*H57</f>
        <v>0</v>
      </c>
      <c r="J57" s="184"/>
      <c r="K57" s="155"/>
      <c r="L57" s="155"/>
      <c r="M57" s="157">
        <f t="shared" ref="M57:M65" si="31">K57*L57</f>
        <v>0</v>
      </c>
      <c r="N57" s="184"/>
      <c r="O57" s="155"/>
      <c r="P57" s="155"/>
      <c r="Q57" s="157">
        <f t="shared" ref="Q57:Q65" si="32">O57*P57</f>
        <v>0</v>
      </c>
      <c r="R57" s="158">
        <f t="shared" ref="R57:R65" si="33">I57+M57+Q57</f>
        <v>0</v>
      </c>
    </row>
    <row r="58" ht="12.75" customHeight="1">
      <c r="A58" s="145"/>
      <c r="B58" s="145"/>
      <c r="C58" s="200" t="s">
        <v>92</v>
      </c>
      <c r="D58" s="145"/>
      <c r="E58" s="148"/>
      <c r="F58" s="183"/>
      <c r="G58" s="159"/>
      <c r="H58" s="159"/>
      <c r="I58" s="160">
        <f t="shared" si="30"/>
        <v>0</v>
      </c>
      <c r="J58" s="183"/>
      <c r="K58" s="159"/>
      <c r="L58" s="159"/>
      <c r="M58" s="160">
        <f t="shared" si="31"/>
        <v>0</v>
      </c>
      <c r="N58" s="183"/>
      <c r="O58" s="159"/>
      <c r="P58" s="159"/>
      <c r="Q58" s="160">
        <f t="shared" si="32"/>
        <v>0</v>
      </c>
      <c r="R58" s="161">
        <f t="shared" si="33"/>
        <v>0</v>
      </c>
    </row>
    <row r="59" ht="12.75" customHeight="1">
      <c r="A59" s="145"/>
      <c r="B59" s="145"/>
      <c r="C59" s="200" t="s">
        <v>92</v>
      </c>
      <c r="D59" s="145"/>
      <c r="E59" s="153"/>
      <c r="F59" s="184"/>
      <c r="G59" s="155"/>
      <c r="H59" s="155"/>
      <c r="I59" s="157">
        <f t="shared" si="30"/>
        <v>0</v>
      </c>
      <c r="J59" s="184"/>
      <c r="K59" s="155"/>
      <c r="L59" s="155"/>
      <c r="M59" s="157">
        <f t="shared" si="31"/>
        <v>0</v>
      </c>
      <c r="N59" s="184"/>
      <c r="O59" s="155"/>
      <c r="P59" s="155"/>
      <c r="Q59" s="157">
        <f t="shared" si="32"/>
        <v>0</v>
      </c>
      <c r="R59" s="158">
        <f t="shared" si="33"/>
        <v>0</v>
      </c>
    </row>
    <row r="60" ht="12.75" customHeight="1">
      <c r="A60" s="145"/>
      <c r="B60" s="199" t="s">
        <v>96</v>
      </c>
      <c r="C60" s="199"/>
      <c r="D60" s="145"/>
      <c r="E60" s="148"/>
      <c r="F60" s="183"/>
      <c r="G60" s="159"/>
      <c r="H60" s="159"/>
      <c r="I60" s="160">
        <f t="shared" si="30"/>
        <v>0</v>
      </c>
      <c r="J60" s="183"/>
      <c r="K60" s="159"/>
      <c r="L60" s="159"/>
      <c r="M60" s="160">
        <f t="shared" si="31"/>
        <v>0</v>
      </c>
      <c r="N60" s="183"/>
      <c r="O60" s="159"/>
      <c r="P60" s="159"/>
      <c r="Q60" s="160">
        <f t="shared" si="32"/>
        <v>0</v>
      </c>
      <c r="R60" s="161">
        <f t="shared" si="33"/>
        <v>0</v>
      </c>
    </row>
    <row r="61" ht="12.75" customHeight="1">
      <c r="A61" s="145"/>
      <c r="B61" s="145"/>
      <c r="C61" s="200" t="s">
        <v>92</v>
      </c>
      <c r="D61" s="145"/>
      <c r="E61" s="153"/>
      <c r="F61" s="184"/>
      <c r="G61" s="155"/>
      <c r="H61" s="155"/>
      <c r="I61" s="157">
        <f t="shared" si="30"/>
        <v>0</v>
      </c>
      <c r="J61" s="184"/>
      <c r="K61" s="155"/>
      <c r="L61" s="155"/>
      <c r="M61" s="157">
        <f t="shared" si="31"/>
        <v>0</v>
      </c>
      <c r="N61" s="184"/>
      <c r="O61" s="155"/>
      <c r="P61" s="155"/>
      <c r="Q61" s="157">
        <f t="shared" si="32"/>
        <v>0</v>
      </c>
      <c r="R61" s="158">
        <f t="shared" si="33"/>
        <v>0</v>
      </c>
    </row>
    <row r="62" ht="12.75" customHeight="1">
      <c r="A62" s="145"/>
      <c r="B62" s="145"/>
      <c r="C62" s="200" t="s">
        <v>92</v>
      </c>
      <c r="D62" s="145"/>
      <c r="E62" s="148"/>
      <c r="F62" s="183"/>
      <c r="G62" s="159"/>
      <c r="H62" s="159"/>
      <c r="I62" s="160">
        <f t="shared" si="30"/>
        <v>0</v>
      </c>
      <c r="J62" s="183"/>
      <c r="K62" s="159"/>
      <c r="L62" s="159"/>
      <c r="M62" s="160">
        <f t="shared" si="31"/>
        <v>0</v>
      </c>
      <c r="N62" s="183"/>
      <c r="O62" s="159"/>
      <c r="P62" s="159"/>
      <c r="Q62" s="160">
        <f t="shared" si="32"/>
        <v>0</v>
      </c>
      <c r="R62" s="161">
        <f t="shared" si="33"/>
        <v>0</v>
      </c>
    </row>
    <row r="63" ht="12.75" customHeight="1">
      <c r="A63" s="145"/>
      <c r="B63" s="145"/>
      <c r="C63" s="127"/>
      <c r="D63" s="145"/>
      <c r="E63" s="153"/>
      <c r="F63" s="184"/>
      <c r="G63" s="155"/>
      <c r="H63" s="155"/>
      <c r="I63" s="157">
        <f t="shared" si="30"/>
        <v>0</v>
      </c>
      <c r="J63" s="184"/>
      <c r="K63" s="155"/>
      <c r="L63" s="155"/>
      <c r="M63" s="157">
        <f t="shared" si="31"/>
        <v>0</v>
      </c>
      <c r="N63" s="184"/>
      <c r="O63" s="155"/>
      <c r="P63" s="155"/>
      <c r="Q63" s="157">
        <f t="shared" si="32"/>
        <v>0</v>
      </c>
      <c r="R63" s="158">
        <f t="shared" si="33"/>
        <v>0</v>
      </c>
    </row>
    <row r="64" ht="12.75" customHeight="1">
      <c r="A64" s="145"/>
      <c r="B64" s="145"/>
      <c r="C64" s="145"/>
      <c r="D64" s="145"/>
      <c r="E64" s="148"/>
      <c r="F64" s="183"/>
      <c r="G64" s="159"/>
      <c r="H64" s="159"/>
      <c r="I64" s="160">
        <f t="shared" si="30"/>
        <v>0</v>
      </c>
      <c r="J64" s="183"/>
      <c r="K64" s="159"/>
      <c r="L64" s="159"/>
      <c r="M64" s="160">
        <f t="shared" si="31"/>
        <v>0</v>
      </c>
      <c r="N64" s="183"/>
      <c r="O64" s="159"/>
      <c r="P64" s="159"/>
      <c r="Q64" s="160">
        <f t="shared" si="32"/>
        <v>0</v>
      </c>
      <c r="R64" s="161">
        <f t="shared" si="33"/>
        <v>0</v>
      </c>
    </row>
    <row r="65" ht="12.75" customHeight="1">
      <c r="A65" s="145"/>
      <c r="B65" s="145"/>
      <c r="C65" s="182"/>
      <c r="D65" s="145"/>
      <c r="E65" s="153"/>
      <c r="F65" s="195"/>
      <c r="G65" s="163"/>
      <c r="H65" s="163"/>
      <c r="I65" s="157">
        <f t="shared" si="30"/>
        <v>0</v>
      </c>
      <c r="J65" s="195"/>
      <c r="K65" s="163"/>
      <c r="L65" s="163"/>
      <c r="M65" s="164">
        <f t="shared" si="31"/>
        <v>0</v>
      </c>
      <c r="N65" s="195"/>
      <c r="O65" s="163"/>
      <c r="P65" s="163"/>
      <c r="Q65" s="164">
        <f t="shared" si="32"/>
        <v>0</v>
      </c>
      <c r="R65" s="165">
        <f t="shared" si="33"/>
        <v>0</v>
      </c>
    </row>
    <row r="66" ht="12.75" customHeight="1">
      <c r="A66" s="171" t="s">
        <v>97</v>
      </c>
      <c r="B66" s="48"/>
      <c r="C66" s="48"/>
      <c r="D66" s="49"/>
      <c r="E66" s="207"/>
      <c r="F66" s="208"/>
      <c r="G66" s="209"/>
      <c r="H66" s="209"/>
      <c r="I66" s="210">
        <f>sum(I56:I65)</f>
        <v>0</v>
      </c>
      <c r="J66" s="208"/>
      <c r="K66" s="209"/>
      <c r="L66" s="209"/>
      <c r="M66" s="210">
        <f>sum(M56:M65)</f>
        <v>0</v>
      </c>
      <c r="N66" s="208"/>
      <c r="O66" s="209"/>
      <c r="P66" s="209"/>
      <c r="Q66" s="210">
        <f>sum(Q56:Q65)</f>
        <v>0</v>
      </c>
      <c r="R66" s="211">
        <f>SUM(R57:R65)</f>
        <v>0</v>
      </c>
    </row>
    <row r="67" ht="12.75" customHeight="1">
      <c r="A67" s="145"/>
      <c r="B67" s="145"/>
      <c r="C67" s="145"/>
      <c r="D67" s="145"/>
      <c r="E67" s="212"/>
      <c r="F67" s="213"/>
      <c r="G67" s="214"/>
      <c r="H67" s="214"/>
      <c r="I67" s="215"/>
      <c r="J67" s="213"/>
      <c r="K67" s="214"/>
      <c r="L67" s="214"/>
      <c r="M67" s="215"/>
      <c r="N67" s="213"/>
      <c r="O67" s="214"/>
      <c r="P67" s="214"/>
      <c r="Q67" s="215"/>
      <c r="R67" s="216"/>
    </row>
    <row r="68" ht="18.75" customHeight="1">
      <c r="A68" s="217" t="s">
        <v>98</v>
      </c>
      <c r="B68" s="123"/>
      <c r="C68" s="123"/>
      <c r="D68" s="124"/>
      <c r="E68" s="218"/>
      <c r="F68" s="219"/>
      <c r="G68" s="220"/>
      <c r="H68" s="221"/>
      <c r="I68" s="222">
        <f>I66+I55+I43+I36+I29+I22</f>
        <v>0</v>
      </c>
      <c r="J68" s="223"/>
      <c r="K68" s="220"/>
      <c r="L68" s="221"/>
      <c r="M68" s="222">
        <f>M66+M55+M43+M36+M29+M22</f>
        <v>0</v>
      </c>
      <c r="N68" s="223"/>
      <c r="O68" s="220"/>
      <c r="P68" s="221"/>
      <c r="Q68" s="222">
        <f>Q66+Q55+Q43+Q36+Q29+Q22</f>
        <v>0</v>
      </c>
      <c r="R68" s="222">
        <f>R22+R29+R36+R43+R55+R66</f>
        <v>0</v>
      </c>
    </row>
    <row r="69" ht="12.75" customHeight="1">
      <c r="A69" s="145"/>
      <c r="B69" s="145"/>
      <c r="C69" s="224"/>
      <c r="D69" s="224"/>
      <c r="E69" s="225"/>
      <c r="F69" s="213"/>
      <c r="G69" s="214"/>
      <c r="H69" s="214"/>
      <c r="I69" s="215"/>
      <c r="J69" s="213"/>
      <c r="K69" s="214"/>
      <c r="L69" s="214"/>
      <c r="M69" s="215"/>
      <c r="N69" s="213"/>
      <c r="O69" s="214"/>
      <c r="P69" s="214"/>
      <c r="Q69" s="215"/>
      <c r="R69" s="216"/>
    </row>
    <row r="70" ht="40.5" customHeight="1">
      <c r="A70" s="226" t="s">
        <v>99</v>
      </c>
      <c r="B70" s="227"/>
      <c r="C70" s="227"/>
      <c r="D70" s="228"/>
      <c r="E70" s="229"/>
      <c r="F70" s="230"/>
      <c r="G70" s="227"/>
      <c r="H70" s="228"/>
      <c r="I70" s="231">
        <v>0.0</v>
      </c>
      <c r="J70" s="230"/>
      <c r="K70" s="227"/>
      <c r="L70" s="228"/>
      <c r="M70" s="231">
        <v>0.0</v>
      </c>
      <c r="N70" s="230"/>
      <c r="O70" s="227"/>
      <c r="P70" s="228"/>
      <c r="Q70" s="231">
        <v>0.0</v>
      </c>
      <c r="R70" s="231">
        <f t="shared" ref="R70:R72" si="34">I70+M70+Q70</f>
        <v>0</v>
      </c>
    </row>
    <row r="71" ht="30.75" customHeight="1">
      <c r="A71" s="226" t="s">
        <v>100</v>
      </c>
      <c r="B71" s="227"/>
      <c r="C71" s="227"/>
      <c r="D71" s="228"/>
      <c r="E71" s="230"/>
      <c r="F71" s="227"/>
      <c r="G71" s="227"/>
      <c r="H71" s="228"/>
      <c r="I71" s="231">
        <v>0.0</v>
      </c>
      <c r="J71" s="232"/>
      <c r="K71" s="227"/>
      <c r="L71" s="228"/>
      <c r="M71" s="231">
        <v>0.0</v>
      </c>
      <c r="N71" s="232"/>
      <c r="O71" s="227"/>
      <c r="P71" s="228"/>
      <c r="Q71" s="231">
        <v>0.0</v>
      </c>
      <c r="R71" s="231">
        <f t="shared" si="34"/>
        <v>0</v>
      </c>
    </row>
    <row r="72" ht="15.75" customHeight="1">
      <c r="A72" s="226" t="s">
        <v>101</v>
      </c>
      <c r="B72" s="227"/>
      <c r="C72" s="228"/>
      <c r="D72" s="233"/>
      <c r="E72" s="230"/>
      <c r="F72" s="227"/>
      <c r="G72" s="227"/>
      <c r="H72" s="228"/>
      <c r="I72" s="231">
        <v>0.0</v>
      </c>
      <c r="J72" s="230"/>
      <c r="K72" s="227"/>
      <c r="L72" s="228"/>
      <c r="M72" s="231">
        <v>0.0</v>
      </c>
      <c r="N72" s="230"/>
      <c r="O72" s="227"/>
      <c r="P72" s="228"/>
      <c r="Q72" s="231">
        <v>0.0</v>
      </c>
      <c r="R72" s="231">
        <f t="shared" si="34"/>
        <v>0</v>
      </c>
    </row>
    <row r="73" ht="15.75" customHeight="1">
      <c r="A73" s="234" t="s">
        <v>102</v>
      </c>
      <c r="B73" s="227"/>
      <c r="C73" s="227"/>
      <c r="D73" s="228"/>
      <c r="E73" s="230"/>
      <c r="F73" s="227"/>
      <c r="G73" s="227"/>
      <c r="H73" s="228"/>
      <c r="I73" s="235">
        <f>I70+I71+I72</f>
        <v>0</v>
      </c>
      <c r="J73" s="230"/>
      <c r="K73" s="227"/>
      <c r="L73" s="228"/>
      <c r="M73" s="235">
        <f>M70+M71+M72</f>
        <v>0</v>
      </c>
      <c r="N73" s="230"/>
      <c r="O73" s="227"/>
      <c r="P73" s="228"/>
      <c r="Q73" s="236">
        <f t="shared" ref="Q73:R73" si="35">Q70+Q71+Q72</f>
        <v>0</v>
      </c>
      <c r="R73" s="236">
        <f t="shared" si="35"/>
        <v>0</v>
      </c>
    </row>
    <row r="74" ht="21.0" customHeight="1">
      <c r="A74" s="237" t="s">
        <v>103</v>
      </c>
      <c r="B74" s="238"/>
      <c r="C74" s="238"/>
      <c r="D74" s="239"/>
      <c r="E74" s="240"/>
      <c r="F74" s="238"/>
      <c r="G74" s="238"/>
      <c r="H74" s="239"/>
      <c r="I74" s="241">
        <f>I68+I73</f>
        <v>0</v>
      </c>
      <c r="J74" s="240"/>
      <c r="K74" s="238"/>
      <c r="L74" s="239"/>
      <c r="M74" s="241">
        <f>M68+M73</f>
        <v>0</v>
      </c>
      <c r="N74" s="240"/>
      <c r="O74" s="238"/>
      <c r="P74" s="239"/>
      <c r="Q74" s="241">
        <f t="shared" ref="Q74:R74" si="36">Q68+Q73</f>
        <v>0</v>
      </c>
      <c r="R74" s="241">
        <f t="shared" si="36"/>
        <v>0</v>
      </c>
    </row>
    <row r="75" ht="12.75" customHeight="1">
      <c r="A75" s="145"/>
      <c r="B75" s="145"/>
      <c r="C75" s="145"/>
      <c r="D75" s="145"/>
      <c r="E75" s="242"/>
      <c r="F75" s="242"/>
      <c r="G75" s="242"/>
      <c r="H75" s="242"/>
      <c r="I75" s="242"/>
      <c r="J75" s="242"/>
      <c r="K75" s="242"/>
      <c r="L75" s="242"/>
      <c r="M75" s="242"/>
      <c r="N75" s="242"/>
      <c r="O75" s="242"/>
      <c r="P75" s="242"/>
      <c r="Q75" s="242"/>
      <c r="R75" s="242"/>
    </row>
    <row r="76" ht="18.75" customHeight="1">
      <c r="A76" s="243" t="s">
        <v>59</v>
      </c>
      <c r="B76" s="244"/>
      <c r="C76" s="245"/>
      <c r="D76" s="104"/>
      <c r="E76" s="242"/>
      <c r="F76" s="242"/>
      <c r="G76" s="242"/>
      <c r="H76" s="242"/>
      <c r="I76" s="242"/>
      <c r="J76" s="242"/>
      <c r="K76" s="242"/>
      <c r="L76" s="242"/>
      <c r="M76" s="242"/>
      <c r="N76" s="242"/>
      <c r="O76" s="242"/>
      <c r="P76" s="242"/>
      <c r="Q76" s="242"/>
      <c r="R76" s="242"/>
    </row>
    <row r="77" ht="18.75" customHeight="1">
      <c r="A77" s="110" t="s">
        <v>60</v>
      </c>
      <c r="B77" s="111"/>
      <c r="C77" s="246"/>
      <c r="D77" s="247"/>
      <c r="E77" s="242"/>
      <c r="F77" s="242"/>
      <c r="G77" s="242"/>
      <c r="H77" s="242"/>
      <c r="I77" s="242"/>
      <c r="J77" s="242"/>
      <c r="K77" s="242"/>
      <c r="L77" s="242"/>
      <c r="M77" s="242"/>
      <c r="N77" s="242"/>
      <c r="O77" s="242"/>
      <c r="P77" s="242"/>
      <c r="Q77" s="242"/>
      <c r="R77" s="242"/>
    </row>
    <row r="78" ht="18.75" customHeight="1">
      <c r="A78" s="110" t="s">
        <v>61</v>
      </c>
      <c r="B78" s="111"/>
      <c r="C78" s="246"/>
      <c r="D78" s="247"/>
      <c r="E78" s="242"/>
      <c r="F78" s="242"/>
      <c r="G78" s="242"/>
      <c r="H78" s="242"/>
      <c r="I78" s="242"/>
      <c r="J78" s="242"/>
      <c r="K78" s="242"/>
      <c r="L78" s="242"/>
      <c r="M78" s="242"/>
      <c r="N78" s="242"/>
      <c r="O78" s="242"/>
      <c r="P78" s="242"/>
      <c r="Q78" s="242"/>
      <c r="R78" s="242"/>
    </row>
    <row r="79" ht="18.75" customHeight="1">
      <c r="A79" s="110" t="s">
        <v>62</v>
      </c>
      <c r="B79" s="111"/>
      <c r="C79" s="246"/>
      <c r="D79" s="247"/>
      <c r="E79" s="242"/>
      <c r="F79" s="242"/>
      <c r="G79" s="242"/>
      <c r="H79" s="242"/>
      <c r="I79" s="242"/>
      <c r="J79" s="242"/>
      <c r="K79" s="242"/>
      <c r="L79" s="242"/>
      <c r="M79" s="242"/>
      <c r="N79" s="242"/>
      <c r="O79" s="242"/>
      <c r="P79" s="242"/>
      <c r="Q79" s="242"/>
      <c r="R79" s="242"/>
    </row>
    <row r="80" ht="18.75" customHeight="1">
      <c r="A80" s="110" t="s">
        <v>63</v>
      </c>
      <c r="B80" s="111"/>
      <c r="C80" s="246"/>
      <c r="D80" s="247"/>
      <c r="E80" s="242"/>
      <c r="F80" s="242"/>
      <c r="G80" s="242"/>
      <c r="H80" s="242"/>
      <c r="I80" s="242"/>
      <c r="J80" s="242"/>
      <c r="K80" s="242"/>
      <c r="L80" s="242"/>
      <c r="M80" s="242"/>
      <c r="N80" s="242"/>
      <c r="O80" s="242"/>
      <c r="P80" s="242"/>
      <c r="Q80" s="242"/>
      <c r="R80" s="242"/>
    </row>
    <row r="81" ht="18.75" customHeight="1">
      <c r="A81" s="110" t="s">
        <v>64</v>
      </c>
      <c r="B81" s="111"/>
      <c r="C81" s="246"/>
      <c r="D81" s="247"/>
      <c r="E81" s="242"/>
      <c r="F81" s="242"/>
      <c r="G81" s="242"/>
      <c r="H81" s="242"/>
      <c r="I81" s="242"/>
      <c r="J81" s="242"/>
      <c r="K81" s="242"/>
      <c r="L81" s="242"/>
      <c r="M81" s="242"/>
      <c r="N81" s="242"/>
      <c r="O81" s="242"/>
      <c r="P81" s="242"/>
      <c r="Q81" s="242"/>
      <c r="R81" s="242"/>
    </row>
    <row r="82" ht="18.75" customHeight="1">
      <c r="A82" s="110" t="s">
        <v>65</v>
      </c>
      <c r="B82" s="111"/>
      <c r="C82" s="246"/>
      <c r="D82" s="247"/>
      <c r="E82" s="242"/>
      <c r="F82" s="242"/>
      <c r="G82" s="242"/>
      <c r="H82" s="242"/>
      <c r="I82" s="242"/>
      <c r="J82" s="242"/>
      <c r="K82" s="242"/>
      <c r="L82" s="242"/>
      <c r="M82" s="242"/>
      <c r="N82" s="242"/>
      <c r="O82" s="242"/>
      <c r="P82" s="242"/>
      <c r="Q82" s="242"/>
      <c r="R82" s="242"/>
    </row>
    <row r="83" ht="31.5" customHeight="1">
      <c r="A83" s="248" t="s">
        <v>66</v>
      </c>
      <c r="B83" s="249"/>
      <c r="C83" s="250"/>
      <c r="D83" s="251"/>
      <c r="E83" s="242"/>
      <c r="F83" s="242"/>
      <c r="G83" s="242"/>
      <c r="H83" s="242"/>
      <c r="I83" s="242"/>
      <c r="J83" s="242"/>
      <c r="K83" s="242"/>
      <c r="L83" s="242"/>
      <c r="M83" s="242"/>
      <c r="N83" s="242"/>
      <c r="O83" s="242"/>
      <c r="P83" s="242"/>
      <c r="Q83" s="242"/>
      <c r="R83" s="242"/>
    </row>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6">
    <mergeCell ref="A55:D55"/>
    <mergeCell ref="A56:C56"/>
    <mergeCell ref="B57:D57"/>
    <mergeCell ref="A66:D66"/>
    <mergeCell ref="F68:H68"/>
    <mergeCell ref="J68:L68"/>
    <mergeCell ref="N68:P68"/>
    <mergeCell ref="E71:H71"/>
    <mergeCell ref="E72:H72"/>
    <mergeCell ref="N72:P72"/>
    <mergeCell ref="A68:D68"/>
    <mergeCell ref="A70:D70"/>
    <mergeCell ref="F70:H70"/>
    <mergeCell ref="J70:L70"/>
    <mergeCell ref="A71:D71"/>
    <mergeCell ref="J71:L71"/>
    <mergeCell ref="J72:L72"/>
    <mergeCell ref="N73:P73"/>
    <mergeCell ref="N74:P74"/>
    <mergeCell ref="A72:C72"/>
    <mergeCell ref="A73:D73"/>
    <mergeCell ref="E73:H73"/>
    <mergeCell ref="J73:L73"/>
    <mergeCell ref="A74:D74"/>
    <mergeCell ref="E74:H74"/>
    <mergeCell ref="J74:L74"/>
    <mergeCell ref="A79:B79"/>
    <mergeCell ref="A80:B80"/>
    <mergeCell ref="A81:B81"/>
    <mergeCell ref="A82:B82"/>
    <mergeCell ref="A83:B83"/>
    <mergeCell ref="C80:D80"/>
    <mergeCell ref="C81:D81"/>
    <mergeCell ref="C82:D82"/>
    <mergeCell ref="C83:D83"/>
    <mergeCell ref="A76:B76"/>
    <mergeCell ref="C76:D76"/>
    <mergeCell ref="A77:B77"/>
    <mergeCell ref="C77:D77"/>
    <mergeCell ref="A78:B78"/>
    <mergeCell ref="C78:D78"/>
    <mergeCell ref="C79:D79"/>
    <mergeCell ref="A1:B1"/>
    <mergeCell ref="F1:R1"/>
    <mergeCell ref="A2:D2"/>
    <mergeCell ref="F2:I2"/>
    <mergeCell ref="J2:M2"/>
    <mergeCell ref="N2:Q2"/>
    <mergeCell ref="A4:C4"/>
    <mergeCell ref="B5:D5"/>
    <mergeCell ref="B16:D16"/>
    <mergeCell ref="A22:D22"/>
    <mergeCell ref="F22:H22"/>
    <mergeCell ref="J22:L22"/>
    <mergeCell ref="N22:P22"/>
    <mergeCell ref="A23:C23"/>
    <mergeCell ref="J36:L36"/>
    <mergeCell ref="N36:P36"/>
    <mergeCell ref="A29:D29"/>
    <mergeCell ref="F29:H29"/>
    <mergeCell ref="J29:L29"/>
    <mergeCell ref="N29:P29"/>
    <mergeCell ref="A30:C30"/>
    <mergeCell ref="A36:D36"/>
    <mergeCell ref="F36:H36"/>
    <mergeCell ref="F55:H55"/>
    <mergeCell ref="J55:L55"/>
    <mergeCell ref="A37:C37"/>
    <mergeCell ref="A43:D43"/>
    <mergeCell ref="F43:H43"/>
    <mergeCell ref="J43:L43"/>
    <mergeCell ref="N43:P43"/>
    <mergeCell ref="A44:C44"/>
    <mergeCell ref="N55:P55"/>
    <mergeCell ref="N70:P70"/>
    <mergeCell ref="N71:P71"/>
  </mergeCells>
  <dataValidations>
    <dataValidation type="list" allowBlank="1" showErrorMessage="1" sqref="E6:E15 E17:E21 E24:E28 E31:E35 E38:E42 E45:E54 E57:E65">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 type="list" allowBlank="1" showErrorMessage="1" sqref="F6:F15 J6:J15 N6:N15 F17:F21 J17:J21 N17:N21">
      <formula1>"Hour,Day,Month,%"</formula1>
    </dataValidation>
  </dataValidation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4.0"/>
    <col customWidth="1" min="2" max="2" width="12.38"/>
    <col customWidth="1" min="3" max="3" width="9.5"/>
    <col customWidth="1" min="4" max="4" width="15.5"/>
    <col customWidth="1" min="5" max="5" width="17.13"/>
    <col customWidth="1" min="6" max="6" width="12.63"/>
  </cols>
  <sheetData>
    <row r="1" ht="30.0" customHeight="1">
      <c r="A1" s="44"/>
      <c r="B1" s="44"/>
      <c r="C1" s="2"/>
      <c r="D1" s="2"/>
      <c r="E1" s="252" t="s">
        <v>104</v>
      </c>
    </row>
    <row r="2" ht="30.0" customHeight="1">
      <c r="A2" s="253" t="s">
        <v>105</v>
      </c>
      <c r="B2" s="123"/>
      <c r="C2" s="123"/>
      <c r="D2" s="123"/>
      <c r="E2" s="124"/>
    </row>
    <row r="3" ht="30.0" customHeight="1">
      <c r="A3" s="254" t="s">
        <v>106</v>
      </c>
    </row>
    <row r="4" ht="30.0" customHeight="1">
      <c r="A4" s="255"/>
      <c r="B4" s="255"/>
      <c r="C4" s="256" t="s">
        <v>107</v>
      </c>
      <c r="D4" s="256" t="s">
        <v>108</v>
      </c>
      <c r="E4" s="256" t="s">
        <v>109</v>
      </c>
    </row>
    <row r="5" ht="12.75" customHeight="1">
      <c r="A5" s="257" t="s">
        <v>110</v>
      </c>
      <c r="C5" s="14"/>
      <c r="D5" s="14"/>
      <c r="E5" s="258"/>
    </row>
    <row r="6" ht="12.75" customHeight="1">
      <c r="A6" s="15" t="s">
        <v>111</v>
      </c>
      <c r="C6" s="259">
        <f>Budget!I74</f>
        <v>0</v>
      </c>
      <c r="D6" s="260"/>
      <c r="E6" s="261">
        <f t="shared" ref="E6:E9" si="1">IF($C$9=0, 0, C6/$C$9)</f>
        <v>0</v>
      </c>
    </row>
    <row r="7" ht="12.75" customHeight="1">
      <c r="A7" s="15" t="s">
        <v>112</v>
      </c>
      <c r="C7" s="259">
        <f>Budget!M74</f>
        <v>0</v>
      </c>
      <c r="D7" s="260"/>
      <c r="E7" s="261">
        <f t="shared" si="1"/>
        <v>0</v>
      </c>
    </row>
    <row r="8" ht="12.75" customHeight="1">
      <c r="A8" s="15" t="s">
        <v>113</v>
      </c>
      <c r="C8" s="259">
        <f>Budget!Q74</f>
        <v>0</v>
      </c>
      <c r="D8" s="260"/>
      <c r="E8" s="261">
        <f t="shared" si="1"/>
        <v>0</v>
      </c>
    </row>
    <row r="9" ht="12.75" customHeight="1">
      <c r="A9" s="262" t="s">
        <v>114</v>
      </c>
      <c r="C9" s="263">
        <f>SUM(C6:C8)</f>
        <v>0</v>
      </c>
      <c r="D9" s="264"/>
      <c r="E9" s="265">
        <f t="shared" si="1"/>
        <v>0</v>
      </c>
    </row>
    <row r="10" ht="12.75" customHeight="1">
      <c r="A10" s="14"/>
      <c r="B10" s="14"/>
      <c r="C10" s="14"/>
      <c r="D10" s="14"/>
      <c r="E10" s="14"/>
    </row>
    <row r="11" ht="12.75" customHeight="1">
      <c r="A11" s="257" t="s">
        <v>115</v>
      </c>
      <c r="C11" s="14"/>
      <c r="D11" s="14"/>
      <c r="E11" s="14"/>
    </row>
    <row r="12" ht="12.75" customHeight="1">
      <c r="A12" s="15" t="s">
        <v>116</v>
      </c>
      <c r="C12" s="259">
        <f>Budget!R22</f>
        <v>0</v>
      </c>
      <c r="D12" s="261">
        <f t="shared" ref="D12:D18" si="2">IF(C12=0, 0, C12/SUM($C$12:$C$17))</f>
        <v>0</v>
      </c>
      <c r="E12" s="261">
        <f t="shared" ref="E12:E19" si="3">IF($C$19=0, 0, C12/$C$19)</f>
        <v>0</v>
      </c>
    </row>
    <row r="13" ht="12.75" customHeight="1">
      <c r="A13" s="15" t="s">
        <v>85</v>
      </c>
      <c r="C13" s="259">
        <f>Budget!R29</f>
        <v>0</v>
      </c>
      <c r="D13" s="261">
        <f t="shared" si="2"/>
        <v>0</v>
      </c>
      <c r="E13" s="261">
        <f t="shared" si="3"/>
        <v>0</v>
      </c>
    </row>
    <row r="14" ht="12.75" customHeight="1">
      <c r="A14" s="15" t="s">
        <v>20</v>
      </c>
      <c r="C14" s="259">
        <f>Budget!R36</f>
        <v>0</v>
      </c>
      <c r="D14" s="261">
        <f t="shared" si="2"/>
        <v>0</v>
      </c>
      <c r="E14" s="261">
        <f t="shared" si="3"/>
        <v>0</v>
      </c>
    </row>
    <row r="15" ht="12.75" customHeight="1">
      <c r="A15" s="266" t="s">
        <v>117</v>
      </c>
      <c r="C15" s="259">
        <f>Budget!R43</f>
        <v>0</v>
      </c>
      <c r="D15" s="261">
        <f t="shared" si="2"/>
        <v>0</v>
      </c>
      <c r="E15" s="261">
        <f t="shared" si="3"/>
        <v>0</v>
      </c>
    </row>
    <row r="16" ht="12.75" customHeight="1">
      <c r="A16" s="15" t="s">
        <v>23</v>
      </c>
      <c r="C16" s="259">
        <f>Budget!R55</f>
        <v>0</v>
      </c>
      <c r="D16" s="261">
        <f t="shared" si="2"/>
        <v>0</v>
      </c>
      <c r="E16" s="261">
        <f t="shared" si="3"/>
        <v>0</v>
      </c>
    </row>
    <row r="17" ht="12.75" customHeight="1">
      <c r="A17" s="15" t="s">
        <v>26</v>
      </c>
      <c r="C17" s="259">
        <f>Budget!R66</f>
        <v>0</v>
      </c>
      <c r="D17" s="261">
        <f t="shared" si="2"/>
        <v>0</v>
      </c>
      <c r="E17" s="261">
        <f t="shared" si="3"/>
        <v>0</v>
      </c>
    </row>
    <row r="18" ht="12.75" customHeight="1">
      <c r="A18" s="15" t="s">
        <v>29</v>
      </c>
      <c r="C18" s="259">
        <f>Budget!R73</f>
        <v>0</v>
      </c>
      <c r="D18" s="261">
        <f t="shared" si="2"/>
        <v>0</v>
      </c>
      <c r="E18" s="261">
        <f t="shared" si="3"/>
        <v>0</v>
      </c>
    </row>
    <row r="19" ht="12.75" customHeight="1">
      <c r="A19" s="262" t="s">
        <v>114</v>
      </c>
      <c r="C19" s="263">
        <f>SUM(C12:C18)</f>
        <v>0</v>
      </c>
      <c r="D19" s="267">
        <f>IF(SUM($C$12:$C$17)=0, 0, SUM($C$12:$C$17)/SUM($C$12:$C$17))</f>
        <v>0</v>
      </c>
      <c r="E19" s="265">
        <f t="shared" si="3"/>
        <v>0</v>
      </c>
    </row>
    <row r="20" ht="12.75" customHeight="1">
      <c r="A20" s="257" t="s">
        <v>118</v>
      </c>
      <c r="C20" s="14"/>
      <c r="D20" s="14"/>
      <c r="E20" s="258"/>
    </row>
    <row r="21" ht="12.75" customHeight="1">
      <c r="A21" s="268" t="s">
        <v>119</v>
      </c>
      <c r="B21" s="14"/>
      <c r="C21" s="14">
        <f>SUMIF(Budget!$E$6:$E$73,A21, Budget!$R$6:$R$73)</f>
        <v>0</v>
      </c>
      <c r="D21" s="261">
        <f t="shared" ref="D21:D32" si="4">IF(C21=0, 0, C21/SUM($C$21:$C$31))</f>
        <v>0</v>
      </c>
      <c r="E21" s="258">
        <f t="shared" ref="E21:E33" si="5">IF($C$33=0, 0, C21/$C$33)</f>
        <v>0</v>
      </c>
    </row>
    <row r="22" ht="12.75" customHeight="1">
      <c r="A22" s="268" t="s">
        <v>120</v>
      </c>
      <c r="B22" s="14"/>
      <c r="C22" s="14">
        <f>SUMIF(Budget!$E$6:$E$73,A22, Budget!$R$6:$R$73)</f>
        <v>0</v>
      </c>
      <c r="D22" s="261">
        <f t="shared" si="4"/>
        <v>0</v>
      </c>
      <c r="E22" s="258">
        <f t="shared" si="5"/>
        <v>0</v>
      </c>
    </row>
    <row r="23" ht="12.75" customHeight="1">
      <c r="A23" s="268" t="s">
        <v>121</v>
      </c>
      <c r="B23" s="14"/>
      <c r="C23" s="14">
        <f>SUMIF(Budget!$E$6:$E$73,A23, Budget!$R$6:$R$73)</f>
        <v>0</v>
      </c>
      <c r="D23" s="261">
        <f t="shared" si="4"/>
        <v>0</v>
      </c>
      <c r="E23" s="258">
        <f t="shared" si="5"/>
        <v>0</v>
      </c>
    </row>
    <row r="24" ht="12.75" customHeight="1">
      <c r="A24" s="268" t="s">
        <v>122</v>
      </c>
      <c r="B24" s="14"/>
      <c r="C24" s="14">
        <f>SUMIF(Budget!$E$6:$E$73,A24, Budget!$R$6:$R$73)</f>
        <v>0</v>
      </c>
      <c r="D24" s="261">
        <f t="shared" si="4"/>
        <v>0</v>
      </c>
      <c r="E24" s="258">
        <f t="shared" si="5"/>
        <v>0</v>
      </c>
    </row>
    <row r="25" ht="12.75" customHeight="1">
      <c r="A25" s="268" t="s">
        <v>123</v>
      </c>
      <c r="B25" s="14"/>
      <c r="C25" s="14">
        <f>SUMIF(Budget!$E$6:$E$73,A25, Budget!$R$6:$R$73)</f>
        <v>0</v>
      </c>
      <c r="D25" s="261">
        <f t="shared" si="4"/>
        <v>0</v>
      </c>
      <c r="E25" s="258">
        <f t="shared" si="5"/>
        <v>0</v>
      </c>
    </row>
    <row r="26" ht="12.75" customHeight="1">
      <c r="A26" s="268" t="s">
        <v>124</v>
      </c>
      <c r="B26" s="14"/>
      <c r="C26" s="14">
        <f>SUMIF(Budget!$E$6:$E$73,A26, Budget!$R$6:$R$73)</f>
        <v>0</v>
      </c>
      <c r="D26" s="261">
        <f t="shared" si="4"/>
        <v>0</v>
      </c>
      <c r="E26" s="258">
        <f t="shared" si="5"/>
        <v>0</v>
      </c>
    </row>
    <row r="27" ht="12.75" customHeight="1">
      <c r="A27" s="268" t="s">
        <v>125</v>
      </c>
      <c r="B27" s="14"/>
      <c r="C27" s="14">
        <f>SUMIF(Budget!$E$6:$E$73,A27, Budget!$R$6:$R$73)</f>
        <v>0</v>
      </c>
      <c r="D27" s="261">
        <f t="shared" si="4"/>
        <v>0</v>
      </c>
      <c r="E27" s="258">
        <f t="shared" si="5"/>
        <v>0</v>
      </c>
    </row>
    <row r="28" ht="12.75" customHeight="1">
      <c r="A28" s="268" t="s">
        <v>126</v>
      </c>
      <c r="B28" s="14"/>
      <c r="C28" s="14">
        <f>SUMIF(Budget!$E$6:$E$73,A28, Budget!$R$6:$R$73)</f>
        <v>0</v>
      </c>
      <c r="D28" s="261">
        <f t="shared" si="4"/>
        <v>0</v>
      </c>
      <c r="E28" s="258">
        <f t="shared" si="5"/>
        <v>0</v>
      </c>
    </row>
    <row r="29" ht="12.75" customHeight="1">
      <c r="A29" s="268" t="s">
        <v>127</v>
      </c>
      <c r="B29" s="14"/>
      <c r="C29" s="14">
        <f>SUMIF(Budget!$E$6:$E$73,A29, Budget!$R$6:$R$73)</f>
        <v>0</v>
      </c>
      <c r="D29" s="261">
        <f t="shared" si="4"/>
        <v>0</v>
      </c>
      <c r="E29" s="258">
        <f t="shared" si="5"/>
        <v>0</v>
      </c>
    </row>
    <row r="30" ht="12.75" customHeight="1">
      <c r="A30" s="268" t="s">
        <v>128</v>
      </c>
      <c r="B30" s="14"/>
      <c r="C30" s="14">
        <f>SUMIF(Budget!$E$6:$E$73,A30, Budget!$R$6:$R$73)</f>
        <v>0</v>
      </c>
      <c r="D30" s="261">
        <f t="shared" si="4"/>
        <v>0</v>
      </c>
      <c r="E30" s="258">
        <f t="shared" si="5"/>
        <v>0</v>
      </c>
    </row>
    <row r="31" ht="12.75" customHeight="1">
      <c r="A31" s="268" t="s">
        <v>129</v>
      </c>
      <c r="B31" s="269" t="s">
        <v>130</v>
      </c>
      <c r="C31" s="14">
        <f>SUMIF(Budget!$E$6:$E$73,A31, Budget!$R$6:$R$73)</f>
        <v>0</v>
      </c>
      <c r="D31" s="261">
        <f t="shared" si="4"/>
        <v>0</v>
      </c>
      <c r="E31" s="258">
        <f t="shared" si="5"/>
        <v>0</v>
      </c>
    </row>
    <row r="32" ht="12.75" customHeight="1">
      <c r="A32" s="268" t="s">
        <v>131</v>
      </c>
      <c r="B32" s="269" t="s">
        <v>132</v>
      </c>
      <c r="C32" s="268">
        <f>Budget!R70+Budget!R71+Budget!R72</f>
        <v>0</v>
      </c>
      <c r="D32" s="261">
        <f t="shared" si="4"/>
        <v>0</v>
      </c>
      <c r="E32" s="258">
        <f t="shared" si="5"/>
        <v>0</v>
      </c>
    </row>
    <row r="33" ht="12.75" customHeight="1">
      <c r="A33" s="262" t="s">
        <v>114</v>
      </c>
      <c r="C33" s="263">
        <f>SUM(C21:C32)</f>
        <v>0</v>
      </c>
      <c r="D33" s="267">
        <f>IF(C33=0, 0,C33/C33)</f>
        <v>0</v>
      </c>
      <c r="E33" s="265">
        <f t="shared" si="5"/>
        <v>0</v>
      </c>
    </row>
    <row r="34" ht="12.75" customHeight="1">
      <c r="A34" s="14"/>
      <c r="B34" s="14"/>
      <c r="C34" s="14"/>
      <c r="D34" s="14"/>
      <c r="E34" s="258"/>
    </row>
    <row r="35" ht="12.75" customHeight="1">
      <c r="A35" s="257" t="s">
        <v>133</v>
      </c>
      <c r="C35" s="14"/>
      <c r="D35" s="14"/>
      <c r="E35" s="14"/>
    </row>
    <row r="36" ht="20.25" customHeight="1">
      <c r="A36" s="15" t="s">
        <v>134</v>
      </c>
      <c r="C36" s="270"/>
      <c r="D36" s="271"/>
      <c r="E36" s="272"/>
    </row>
    <row r="37" ht="19.5" customHeight="1">
      <c r="A37" s="15" t="s">
        <v>135</v>
      </c>
      <c r="C37" s="273"/>
      <c r="D37" s="29"/>
      <c r="E37" s="274"/>
    </row>
    <row r="38" ht="12.75" customHeight="1">
      <c r="A38" s="14"/>
      <c r="B38" s="14"/>
      <c r="C38" s="14"/>
      <c r="D38" s="14"/>
      <c r="E38" s="14"/>
    </row>
    <row r="39" ht="18.75" customHeight="1">
      <c r="A39" s="100" t="s">
        <v>59</v>
      </c>
      <c r="B39" s="244"/>
      <c r="C39" s="275"/>
      <c r="D39" s="104"/>
      <c r="E39" s="14"/>
    </row>
    <row r="40" ht="18.75" customHeight="1">
      <c r="A40" s="276" t="s">
        <v>60</v>
      </c>
      <c r="B40" s="111"/>
      <c r="C40" s="277"/>
      <c r="D40" s="109"/>
      <c r="E40" s="14"/>
    </row>
    <row r="41" ht="18.75" customHeight="1">
      <c r="A41" s="276" t="s">
        <v>136</v>
      </c>
      <c r="B41" s="111"/>
      <c r="C41" s="277"/>
      <c r="D41" s="109"/>
      <c r="E41" s="14"/>
    </row>
    <row r="42" ht="18.75" customHeight="1">
      <c r="A42" s="276" t="s">
        <v>62</v>
      </c>
      <c r="B42" s="111"/>
      <c r="C42" s="277"/>
      <c r="D42" s="109"/>
      <c r="E42" s="14"/>
    </row>
    <row r="43" ht="18.75" customHeight="1">
      <c r="A43" s="276" t="s">
        <v>63</v>
      </c>
      <c r="B43" s="111"/>
      <c r="C43" s="277"/>
      <c r="D43" s="109"/>
      <c r="E43" s="14"/>
    </row>
    <row r="44" ht="18.75" customHeight="1">
      <c r="A44" s="276" t="s">
        <v>64</v>
      </c>
      <c r="B44" s="111"/>
      <c r="C44" s="277"/>
      <c r="D44" s="109"/>
      <c r="E44" s="14"/>
    </row>
    <row r="45" ht="18.75" customHeight="1">
      <c r="A45" s="276" t="s">
        <v>65</v>
      </c>
      <c r="B45" s="111"/>
      <c r="C45" s="277"/>
      <c r="D45" s="109"/>
      <c r="E45" s="14"/>
    </row>
    <row r="46" ht="21.0" customHeight="1">
      <c r="A46" s="278" t="s">
        <v>66</v>
      </c>
      <c r="B46" s="249"/>
      <c r="C46" s="279"/>
      <c r="D46" s="113"/>
      <c r="E46" s="14"/>
    </row>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9">
    <mergeCell ref="A2:E2"/>
    <mergeCell ref="A3:E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0:B20"/>
    <mergeCell ref="A33:B33"/>
    <mergeCell ref="A35:B35"/>
    <mergeCell ref="A36:B36"/>
    <mergeCell ref="C36:E36"/>
    <mergeCell ref="A37:B37"/>
    <mergeCell ref="C37:E37"/>
    <mergeCell ref="A39:B39"/>
    <mergeCell ref="C39:D39"/>
    <mergeCell ref="A40:B40"/>
    <mergeCell ref="C40:D40"/>
    <mergeCell ref="C41:D41"/>
    <mergeCell ref="A45:B45"/>
    <mergeCell ref="C45:D45"/>
    <mergeCell ref="A46:B46"/>
    <mergeCell ref="C46:D46"/>
    <mergeCell ref="A41:B41"/>
    <mergeCell ref="A42:B42"/>
    <mergeCell ref="C42:D42"/>
    <mergeCell ref="A43:B43"/>
    <mergeCell ref="C43:D43"/>
    <mergeCell ref="A44:B44"/>
    <mergeCell ref="C44:D44"/>
  </mergeCells>
  <dataValidations>
    <dataValidation type="list" allowBlank="1" showErrorMessage="1" sqref="A32">
      <formula1>"Indirect Costs"</formula1>
    </dataValidation>
    <dataValidation type="list" allowBlank="1" showErrorMessage="1" sqref="A21:A31">
      <formula1>"HRH Strengthening,Data and Information,Service Provision,Leadership/Partner Coordination,Guidelines/Policy/Financing,Advocacy/Demand Generation,Supply Chain Strengthening,Innovation,Assistive product procurement,Program Management and Coordination Cost,Co"&amp;"mmunication Plan"</formula1>
    </dataValidation>
  </dataValidations>
  <printOptions/>
  <pageMargins bottom="1.0" footer="0.0" header="0.0" left="0.75" right="0.75" top="1.0"/>
  <pageSetup orientation="landscape"/>
  <drawing r:id="rId1"/>
</worksheet>
</file>