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kong\Desktop\1.EIIP Cambodia\11. TENDER DOC\3. BID DOC FOR LARG CIVIL WORK\1 Siem Reap\231025 ITB06-2023Srae Khvav road\ITB06-2023AnnexII\"/>
    </mc:Choice>
  </mc:AlternateContent>
  <xr:revisionPtr revIDLastSave="0" documentId="13_ncr:1_{2F431386-48B5-4887-BAA3-8B1733F74713}" xr6:coauthVersionLast="47" xr6:coauthVersionMax="47" xr10:uidLastSave="{00000000-0000-0000-0000-000000000000}"/>
  <bookViews>
    <workbookView xWindow="-110" yWindow="-110" windowWidth="19420" windowHeight="10420" tabRatio="609" xr2:uid="{00000000-000D-0000-FFFF-FFFF00000000}"/>
  </bookViews>
  <sheets>
    <sheet name="BoQ Sum" sheetId="10" r:id="rId1"/>
    <sheet name="BoQ-01 Rd reha" sheetId="12" r:id="rId2"/>
    <sheet name="BoQ2-RPC-S-0.8m" sheetId="15" r:id="rId3"/>
    <sheet name="BoQ3-RPC-D-0.8" sheetId="16" r:id="rId4"/>
  </sheets>
  <externalReferences>
    <externalReference r:id="rId5"/>
    <externalReference r:id="rId6"/>
    <externalReference r:id="rId7"/>
    <externalReference r:id="rId8"/>
  </externalReferences>
  <definedNames>
    <definedName name="___________________________________Div22">#REF!</definedName>
    <definedName name="____Div22">#REF!</definedName>
    <definedName name="__123Graph_ACURRENT" hidden="1">[1]FitOutConfCentre!#REF!</definedName>
    <definedName name="__Div22">#REF!</definedName>
    <definedName name="_div">#REF!</definedName>
    <definedName name="_Div22">#REF!</definedName>
    <definedName name="A">#REF!</definedName>
    <definedName name="AA">#REF!</definedName>
    <definedName name="abrivation">#REF!</definedName>
    <definedName name="B">#REF!</definedName>
    <definedName name="B1T">'[2]Bill 1'!$F$833</definedName>
    <definedName name="B2T">'[2]Bill 2'!$F$755</definedName>
    <definedName name="B3T">'[2]Bill 3'!$F$683</definedName>
    <definedName name="B4T">'[2]Bill 4'!$F$568</definedName>
    <definedName name="B5T">'[2]Bill 5'!$F$247</definedName>
    <definedName name="B6T">'[2]Bill 6'!$F$377</definedName>
    <definedName name="B7T">'[2]Bill 7'!$F$437</definedName>
    <definedName name="BB">#REF!</definedName>
    <definedName name="BUS">#REF!</definedName>
    <definedName name="CC">#REF!</definedName>
    <definedName name="D">#REF!</definedName>
    <definedName name="_xlnm.Database">#REF!</definedName>
    <definedName name="DB">#REF!</definedName>
    <definedName name="DD">#REF!</definedName>
    <definedName name="df">#REF!</definedName>
    <definedName name="dfg">#REF!</definedName>
    <definedName name="dgdf">#REF!</definedName>
    <definedName name="dgfdgdgfd">#REF!</definedName>
    <definedName name="dgfdgffhh">#REF!</definedName>
    <definedName name="dgfgd" hidden="1">[1]FitOutConfCentre!#REF!</definedName>
    <definedName name="Div">#REF!</definedName>
    <definedName name="E">#REF!</definedName>
    <definedName name="EE">#REF!</definedName>
    <definedName name="F">#REF!</definedName>
    <definedName name="FF">#REF!</definedName>
    <definedName name="FGDX">#REF!</definedName>
    <definedName name="fghgh">#REF!</definedName>
    <definedName name="G">#REF!</definedName>
    <definedName name="H">#REF!</definedName>
    <definedName name="hbgfh">#REF!</definedName>
    <definedName name="hfh">#REF!</definedName>
    <definedName name="HH">#REF!</definedName>
    <definedName name="hhgh">#REF!</definedName>
    <definedName name="J">#REF!</definedName>
    <definedName name="K">#REF!</definedName>
    <definedName name="kk">#REF!</definedName>
    <definedName name="L">#REF!</definedName>
    <definedName name="LIB">#REF!</definedName>
    <definedName name="LL">#REF!</definedName>
    <definedName name="M">#REF!</definedName>
    <definedName name="N">#REF!</definedName>
    <definedName name="P">#REF!</definedName>
    <definedName name="_xlnm.Print_Area" localSheetId="0">'BoQ Sum'!$A$6:$G$24</definedName>
    <definedName name="_xlnm.Print_Area" localSheetId="1">'BoQ-01 Rd reha'!$A$6:$G$33</definedName>
    <definedName name="_xlnm.Print_Titles" localSheetId="0">'BoQ Sum'!$6:$7</definedName>
    <definedName name="_xlnm.Print_Titles" localSheetId="1">'BoQ-01 Rd reha'!$6:$7</definedName>
    <definedName name="Print_Titles_MI">#REF!</definedName>
    <definedName name="Q">#REF!</definedName>
    <definedName name="rate">#REF!</definedName>
    <definedName name="_xlnm.Recorder">#REF!</definedName>
    <definedName name="S">#REF!</definedName>
    <definedName name="SGBZDFXVC">#REF!</definedName>
    <definedName name="sheet">#REF!</definedName>
    <definedName name="T">#REF!</definedName>
    <definedName name="tttttt">#REF!</definedName>
    <definedName name="U">#REF!</definedName>
    <definedName name="V">#REF!</definedName>
    <definedName name="W">#REF!</definedName>
    <definedName name="X">#REF!</definedName>
    <definedName name="Y">#REF!</definedName>
    <definedName name="ytytyyt">#REF!</definedName>
    <definedName name="yytyrtryy">#REF!</definedName>
    <definedName name="yyyertrt">#REF!</definedName>
    <definedName name="yyyy">#REF!</definedName>
    <definedName name="Z">#REF!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16" l="1"/>
  <c r="D16" i="16"/>
  <c r="D15" i="16"/>
  <c r="D12" i="16"/>
  <c r="D11" i="16"/>
  <c r="D9" i="16"/>
  <c r="B4" i="16" l="1"/>
  <c r="B3" i="16"/>
  <c r="B2" i="16"/>
  <c r="D17" i="12"/>
  <c r="D11" i="12"/>
  <c r="D12" i="12"/>
  <c r="D16" i="12"/>
  <c r="D18" i="12"/>
  <c r="D22" i="12"/>
  <c r="D25" i="12"/>
  <c r="D26" i="12"/>
  <c r="B4" i="15" l="1"/>
  <c r="B3" i="15"/>
  <c r="B2" i="15"/>
</calcChain>
</file>

<file path=xl/sharedStrings.xml><?xml version="1.0" encoding="utf-8"?>
<sst xmlns="http://schemas.openxmlformats.org/spreadsheetml/2006/main" count="184" uniqueCount="109">
  <si>
    <t>Unit</t>
  </si>
  <si>
    <t>SITE CLEARANCE WORKS</t>
  </si>
  <si>
    <t>GENERAL ITEMS</t>
  </si>
  <si>
    <t>Contractor's Establishment, equipment mobilization/demobilization + Site camp facilities + traffic management</t>
  </si>
  <si>
    <t>Ls</t>
  </si>
  <si>
    <t>ROAD WORK</t>
  </si>
  <si>
    <r>
      <t>m</t>
    </r>
    <r>
      <rPr>
        <vertAlign val="superscript"/>
        <sz val="11"/>
        <color theme="1"/>
        <rFont val="Calibri"/>
        <family val="2"/>
        <scheme val="minor"/>
      </rPr>
      <t>2</t>
    </r>
  </si>
  <si>
    <t>EARTH WORKS</t>
  </si>
  <si>
    <r>
      <t>m</t>
    </r>
    <r>
      <rPr>
        <vertAlign val="superscript"/>
        <sz val="10"/>
        <color theme="1"/>
        <rFont val="Calibri"/>
        <family val="2"/>
        <scheme val="minor"/>
      </rPr>
      <t>3</t>
    </r>
  </si>
  <si>
    <t>ROAD PAVEMENT AND SURFACE</t>
  </si>
  <si>
    <t>4.1</t>
  </si>
  <si>
    <r>
      <t>m</t>
    </r>
    <r>
      <rPr>
        <vertAlign val="superscript"/>
        <sz val="11"/>
        <color theme="1"/>
        <rFont val="Calibri"/>
        <family val="2"/>
        <scheme val="minor"/>
      </rPr>
      <t>3</t>
    </r>
  </si>
  <si>
    <t>Item</t>
  </si>
  <si>
    <t>Description</t>
  </si>
  <si>
    <t>Quantity</t>
  </si>
  <si>
    <t>Total Amount 
US$</t>
  </si>
  <si>
    <t>Total Unit Price US$</t>
  </si>
  <si>
    <t>I</t>
  </si>
  <si>
    <t>1.1</t>
  </si>
  <si>
    <t>1.2</t>
  </si>
  <si>
    <t>Ps</t>
  </si>
  <si>
    <t>1.3</t>
  </si>
  <si>
    <t>SUB TOTAL-GENERAL ITEM</t>
  </si>
  <si>
    <t>II</t>
  </si>
  <si>
    <t>SUB TOTAL-ROAD CLEARING</t>
  </si>
  <si>
    <t>SUB TOTAL-EARTHWORK</t>
  </si>
  <si>
    <t>SUB TOTAL-ROAD PAVEMENT</t>
  </si>
  <si>
    <t>kg</t>
  </si>
  <si>
    <t>Supply and install Project signboards as per the specifications and detailed drawing</t>
  </si>
  <si>
    <t>No</t>
  </si>
  <si>
    <t>3.3</t>
  </si>
  <si>
    <t>IV</t>
  </si>
  <si>
    <t>Remarks</t>
  </si>
  <si>
    <t>Light bush clearing grass clearing</t>
  </si>
  <si>
    <t>Heavy bush clearing</t>
  </si>
  <si>
    <r>
      <rPr>
        <b/>
        <sz val="10"/>
        <color theme="1"/>
        <rFont val="Calibri"/>
        <family val="2"/>
        <scheme val="minor"/>
      </rPr>
      <t xml:space="preserve">Site Clearing and </t>
    </r>
    <r>
      <rPr>
        <sz val="10"/>
        <color theme="1"/>
        <rFont val="Calibri"/>
        <family val="2"/>
        <scheme val="minor"/>
      </rPr>
      <t>removal of grass, and bushes within the limits of working area (road formation) all vegetation, surface debris, scattered stones. All wasted material shall be disposed to approved dumping areas. The work shall be carried out by manual labour</t>
    </r>
  </si>
  <si>
    <t>a</t>
  </si>
  <si>
    <t>b</t>
  </si>
  <si>
    <t>The works Include surfaces preparation, samples, Laboratory tests, compaction, watering. The works shall be executed as Shown in the typical draining and specifications to the satisfaction of the project Engineer.
Rate shall include all related equipment, labour, transportation, compaction, finishing etc</t>
  </si>
  <si>
    <r>
      <rPr>
        <b/>
        <sz val="10"/>
        <rFont val="Calibri"/>
        <family val="2"/>
        <scheme val="minor"/>
      </rPr>
      <t xml:space="preserve">Gravel wearing course
</t>
    </r>
    <r>
      <rPr>
        <sz val="10"/>
        <rFont val="Calibri"/>
        <family val="2"/>
        <scheme val="minor"/>
      </rPr>
      <t>Supply and compact the gravel layer laid on compacted earthwork.
The gravel layer shall be spread by labour to the designed level and cross fall(7%) as stated in the typical drawing. Compaction shall be done by roller after the gravel is spread to achieve not less than 100% of maximum dry density at optimum moisture as determined by ASTM D 1556</t>
    </r>
  </si>
  <si>
    <t>Reinforced concrete pipe diameter 80 cm</t>
  </si>
  <si>
    <t>m2</t>
  </si>
  <si>
    <r>
      <rPr>
        <b/>
        <sz val="10"/>
        <rFont val="Calibri"/>
        <family val="2"/>
        <scheme val="minor"/>
      </rPr>
      <t>Turfing/grass planting:</t>
    </r>
    <r>
      <rPr>
        <sz val="10"/>
        <rFont val="Calibri"/>
        <family val="2"/>
        <scheme val="minor"/>
      </rPr>
      <t xml:space="preserve">  The price shall include, ground preparation, supply the grass, plant and until end of the maintenance period</t>
    </r>
  </si>
  <si>
    <r>
      <t>m</t>
    </r>
    <r>
      <rPr>
        <vertAlign val="superscript"/>
        <sz val="10"/>
        <rFont val="Calibri"/>
        <family val="2"/>
        <scheme val="minor"/>
      </rPr>
      <t>2</t>
    </r>
  </si>
  <si>
    <t xml:space="preserve">The work shall include:
Supply material, Spreading, levelling, trim, all labour, equipment related to transporting and compaction. Finishing and grading to any  cross-falls (camber), or slopes that may be required. Excess and Unsuitable soil must be removed and dumped in authorized sites as instructed by the project engineer.
</t>
  </si>
  <si>
    <r>
      <rPr>
        <b/>
        <sz val="10"/>
        <rFont val="Calibri"/>
        <family val="2"/>
        <scheme val="minor"/>
      </rPr>
      <t xml:space="preserve">Fill embankment by transported soil. </t>
    </r>
    <r>
      <rPr>
        <sz val="10"/>
        <rFont val="Calibri"/>
        <family val="2"/>
        <scheme val="minor"/>
      </rPr>
      <t xml:space="preserve">Supply the selected soil, fill, spread, level and compact by roller in layers not exceeding 150 mm, to 95% of maximum dry density, using approved and suitable filling material.  Spreading soil for levelling shall be done by labour. </t>
    </r>
  </si>
  <si>
    <r>
      <rPr>
        <b/>
        <sz val="10"/>
        <rFont val="Calibri"/>
        <family val="2"/>
        <scheme val="minor"/>
      </rPr>
      <t xml:space="preserve">Filling embankment by excavated soil from surrounding borrow pits </t>
    </r>
    <r>
      <rPr>
        <sz val="10"/>
        <rFont val="Calibri"/>
        <family val="2"/>
        <scheme val="minor"/>
      </rPr>
      <t>(by manual labour)</t>
    </r>
    <r>
      <rPr>
        <b/>
        <sz val="10"/>
        <rFont val="Calibri"/>
        <family val="2"/>
        <scheme val="minor"/>
      </rPr>
      <t xml:space="preserve">. </t>
    </r>
    <r>
      <rPr>
        <sz val="10"/>
        <rFont val="Calibri"/>
        <family val="2"/>
        <scheme val="minor"/>
      </rPr>
      <t xml:space="preserve">Excavate, haul (no exceeding 50m hauling distance), fill, spread, level and compact by roller in layers not exceeding 150 mm, to 95% of maximum dry density, using approved and suitable filling material.  </t>
    </r>
  </si>
  <si>
    <r>
      <rPr>
        <b/>
        <sz val="10"/>
        <rFont val="Calibri"/>
        <family val="2"/>
        <scheme val="minor"/>
      </rPr>
      <t xml:space="preserve">Excavate for side drain by manual labour, </t>
    </r>
    <r>
      <rPr>
        <sz val="10"/>
        <rFont val="Calibri"/>
        <family val="2"/>
        <scheme val="minor"/>
      </rPr>
      <t xml:space="preserve">to be completed as specified in the typical drawing  &amp; to the Project Engineer's satisfaction.
Excess and unsuitable soil must be removed from excavated side drain of a minimum 1.5m. 
Excavated soil found suitable for re-use shall be spread and compacted as instructed by project engineer. </t>
    </r>
  </si>
  <si>
    <t>3.4</t>
  </si>
  <si>
    <t>3.5</t>
  </si>
  <si>
    <t>5.11</t>
  </si>
  <si>
    <t>TURFING</t>
  </si>
  <si>
    <t>SUB TOTAL-TURFING/PLAITING GRASS</t>
  </si>
  <si>
    <t>5.12</t>
  </si>
  <si>
    <r>
      <rPr>
        <b/>
        <sz val="10"/>
        <rFont val="Calibri"/>
        <family val="2"/>
        <scheme val="minor"/>
      </rPr>
      <t>Tree planting:</t>
    </r>
    <r>
      <rPr>
        <sz val="10"/>
        <rFont val="Calibri"/>
        <family val="2"/>
        <scheme val="minor"/>
      </rPr>
      <t xml:space="preserve">  The price shall include, ground preparation, supply the tree, plant and until end of the maintenance period</t>
    </r>
  </si>
  <si>
    <t>ROAD WORK AND DRAINAGE</t>
  </si>
  <si>
    <t>Note: *Minimun Labour wage is US$ 8.5 /WD</t>
  </si>
  <si>
    <r>
      <t xml:space="preserve">Province: </t>
    </r>
    <r>
      <rPr>
        <sz val="11"/>
        <color rgb="FF0070C0"/>
        <rFont val="Calibri"/>
        <family val="2"/>
        <scheme val="minor"/>
      </rPr>
      <t>Siem Reap</t>
    </r>
  </si>
  <si>
    <r>
      <t xml:space="preserve">District: </t>
    </r>
    <r>
      <rPr>
        <sz val="11"/>
        <color rgb="FF0070C0"/>
        <rFont val="Calibri"/>
        <family val="2"/>
        <scheme val="minor"/>
      </rPr>
      <t>Angkor Chum</t>
    </r>
  </si>
  <si>
    <r>
      <t xml:space="preserve">Communes: </t>
    </r>
    <r>
      <rPr>
        <sz val="11"/>
        <color rgb="FF0070C0"/>
        <rFont val="Calibri"/>
        <family val="2"/>
        <scheme val="minor"/>
      </rPr>
      <t>Srae Khvav</t>
    </r>
  </si>
  <si>
    <t>Province:</t>
  </si>
  <si>
    <t>District:</t>
  </si>
  <si>
    <t xml:space="preserve">Commune: </t>
  </si>
  <si>
    <t xml:space="preserve">Works: </t>
  </si>
  <si>
    <t xml:space="preserve">Culvert construction: </t>
  </si>
  <si>
    <t>Unit Price US$</t>
  </si>
  <si>
    <t>2.1</t>
  </si>
  <si>
    <r>
      <rPr>
        <b/>
        <sz val="10"/>
        <rFont val="Calibri"/>
        <family val="2"/>
      </rPr>
      <t>Excavation for foundations</t>
    </r>
    <r>
      <rPr>
        <sz val="10"/>
        <rFont val="Calibri"/>
        <family val="2"/>
      </rPr>
      <t xml:space="preserve">
Excess and unsuitable soil removed, deposited, or reused at locations authorized by the Project Engineer.
Excavated soil found suitable for re-use stored at the appropriate location for backfilling. </t>
    </r>
  </si>
  <si>
    <r>
      <t>m</t>
    </r>
    <r>
      <rPr>
        <vertAlign val="superscript"/>
        <sz val="10"/>
        <color indexed="8"/>
        <rFont val="Calibri"/>
        <family val="2"/>
      </rPr>
      <t>3</t>
    </r>
  </si>
  <si>
    <t>2.2</t>
  </si>
  <si>
    <t xml:space="preserve">Backfill around foundations from selective excavated materials, including compaction in layers not exceeding 150mm thickness. Where the soil from the excavation is unusable, selected good soils to be imported. </t>
  </si>
  <si>
    <t>2.4</t>
  </si>
  <si>
    <t>2.5</t>
  </si>
  <si>
    <t>2.6</t>
  </si>
  <si>
    <t>2.7</t>
  </si>
  <si>
    <r>
      <t>Supply and  install formwork:</t>
    </r>
    <r>
      <rPr>
        <sz val="10"/>
        <rFont val="Calibri"/>
        <family val="2"/>
      </rPr>
      <t xml:space="preserve"> The price includes formwork installed all support, bracing, and other accessories and all inclusive.</t>
    </r>
  </si>
  <si>
    <t>2.11</t>
  </si>
  <si>
    <t>Other work to be specified</t>
  </si>
  <si>
    <t>Sign and stamp</t>
  </si>
  <si>
    <t>Company director</t>
  </si>
  <si>
    <t>Province: Siem Reap</t>
  </si>
  <si>
    <t>District: Angkor Chum</t>
  </si>
  <si>
    <r>
      <t xml:space="preserve">Date: </t>
    </r>
    <r>
      <rPr>
        <sz val="11"/>
        <color rgb="FF0070C0"/>
        <rFont val="Calibri"/>
        <family val="2"/>
        <scheme val="minor"/>
      </rPr>
      <t xml:space="preserve"> 25 Oct 2023</t>
    </r>
  </si>
  <si>
    <r>
      <t xml:space="preserve">Road length </t>
    </r>
    <r>
      <rPr>
        <sz val="11"/>
        <color rgb="FF0070C0"/>
        <rFont val="Calibri"/>
        <family val="2"/>
        <scheme val="minor"/>
      </rPr>
      <t>(4.85Km)</t>
    </r>
  </si>
  <si>
    <r>
      <t>m</t>
    </r>
    <r>
      <rPr>
        <vertAlign val="superscript"/>
        <sz val="10"/>
        <rFont val="Calibri"/>
        <family val="2"/>
      </rPr>
      <t>3</t>
    </r>
  </si>
  <si>
    <r>
      <rPr>
        <b/>
        <sz val="10"/>
        <rFont val="Calibri"/>
        <family val="2"/>
      </rPr>
      <t>Supply and construct lean concrete</t>
    </r>
    <r>
      <rPr>
        <sz val="10"/>
        <rFont val="Calibri"/>
        <family val="2"/>
      </rPr>
      <t xml:space="preserve"> for foundations. The thickness of the lean concrete shall be 10 cm or otherwise specified. The mix proportion for the lean concrete is 1:3:6 (in volume). The concrete should be mixed by using small concrete mixer and cast in situ</t>
    </r>
    <r>
      <rPr>
        <sz val="10"/>
        <rFont val="MS Sans Serif"/>
        <family val="2"/>
      </rPr>
      <t>.</t>
    </r>
  </si>
  <si>
    <r>
      <rPr>
        <b/>
        <sz val="10"/>
        <rFont val="Calibri"/>
        <family val="2"/>
      </rPr>
      <t>Supply and place concrete  (price without steel bars) - for headwalls, wing walls, cut off wall and aprons</t>
    </r>
    <r>
      <rPr>
        <sz val="10"/>
        <rFont val="Calibri"/>
        <family val="2"/>
      </rPr>
      <t xml:space="preserve">
Concrete having a strength of F'c=25 MPa or the mixing proportion is 1:2:4. The work shall include weep holes wherever specified. </t>
    </r>
  </si>
  <si>
    <r>
      <rPr>
        <b/>
        <sz val="10"/>
        <rFont val="Calibri"/>
        <family val="2"/>
      </rPr>
      <t>Supply and construct High Tensile</t>
    </r>
    <r>
      <rPr>
        <sz val="10"/>
        <rFont val="Calibri"/>
        <family val="2"/>
      </rPr>
      <t xml:space="preserve"> Steel Reinforcement for concrete structures (all diameters).  The price shall include, cutting, bending, tying wire, fixing and waste from the cuts - all inclusive.</t>
    </r>
  </si>
  <si>
    <r>
      <rPr>
        <b/>
        <sz val="10"/>
        <rFont val="Calibri"/>
        <family val="2"/>
      </rPr>
      <t>Supply and install concrete pipes</t>
    </r>
    <r>
      <rPr>
        <sz val="10"/>
        <rFont val="Calibri"/>
        <family val="2"/>
      </rPr>
      <t xml:space="preserve"> including installation and sealing of the joints by morta 1:4 (in volume) as specified </t>
    </r>
  </si>
  <si>
    <t xml:space="preserve"> BOQ -01 RURAL ROAD REHABILITATION - SRAE KHVAV COMMUNE-4.85km</t>
  </si>
  <si>
    <t>Dia 80 cm Single row-L-6m-1 Unit</t>
  </si>
  <si>
    <t xml:space="preserve"> BOQ -02 CONSTRUCTION OF SINGLE ROW CONCRETE PIPE CULVERT-Dia 80 cm-6 m long-1 unit</t>
  </si>
  <si>
    <t>Date:…../…........2023</t>
  </si>
  <si>
    <t>SUM BOQ-RURAL ROAD REHABILITATION-  SRAE KHVAV COMMUNE</t>
  </si>
  <si>
    <t>BOQ 1-RURAL ROAD REHABILITATION-  SRAE KHVAV COMMUNE</t>
  </si>
  <si>
    <t>BOQ 2-CONCRETE PIPE CULVERT CONSTRUCTION-SINGLY ROW-80CM- SRAE KHVAV COMMUNE</t>
  </si>
  <si>
    <t>BOQ 3-CONCRETE PIPE CULVERT CONSTRUCTION-DOUBLE ROW-DIA 80CM-  SRAE KHVAV COMMUNE</t>
  </si>
  <si>
    <t>SUB TOTAL-BOQ-3</t>
  </si>
  <si>
    <t>SUB TOTAL-BOQ-2</t>
  </si>
  <si>
    <t>SUB TOTAL-BOQ-1</t>
  </si>
  <si>
    <t>Safety and Health provision, traffic management and safety barriers, safety gears for all labourers, drinking water, etc</t>
  </si>
  <si>
    <r>
      <t>ITB 06</t>
    </r>
    <r>
      <rPr>
        <sz val="11"/>
        <color rgb="FFFF0000"/>
        <rFont val="Calibri"/>
        <family val="2"/>
        <scheme val="minor"/>
      </rPr>
      <t>-2023</t>
    </r>
  </si>
  <si>
    <t>Dia 80 cm double row-L=6m- 3 unit</t>
  </si>
  <si>
    <t>Road Name: Rural road rehabilitation in Srae Khvav commune, Angkor Chum district, Siem Reap province</t>
  </si>
  <si>
    <t>Communes: Srae Khvav</t>
  </si>
  <si>
    <t>TOTAL-ROAD WORK AND DRAINAGE</t>
  </si>
  <si>
    <t>GRAND TOTAL (Excl VAT)</t>
  </si>
  <si>
    <t xml:space="preserve"> BOQ -03 CONSTRUCTION OF DOUBLE ROW CONCRETE PIPE CULVERT-Dia 80 cm-6m long-3 units</t>
  </si>
  <si>
    <r>
      <rPr>
        <b/>
        <sz val="10"/>
        <rFont val="Calibri"/>
        <family val="2"/>
        <scheme val="minor"/>
      </rPr>
      <t>National Social Security Funds (NSSF)</t>
    </r>
    <r>
      <rPr>
        <sz val="10"/>
        <rFont val="Calibri"/>
        <family val="2"/>
        <scheme val="minor"/>
      </rPr>
      <t xml:space="preserve">
Participate and contribute to the NSSF for skilled and unskilled workers.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</si>
</sst>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quot;$&quot;#,##0;\-&quot;$&quot;#,##0"/>
    <numFmt numFmtId="165" formatCode="_-* #,##0_-;\-* #,##0_-;_-* &quot;-&quot;_-;_-@_-"/>
    <numFmt numFmtId="166" formatCode="_-* #,##0.00_-;\-* #,##0.00_-;_-* &quot;-&quot;??_-;_-@_-"/>
    <numFmt numFmtId="167" formatCode="0.00000"/>
    <numFmt numFmtId="168" formatCode="&quot;ج.م.&quot;#,##0_-;&quot;ج.م.&quot;#,##0\-"/>
    <numFmt numFmtId="169" formatCode="0.00_)"/>
    <numFmt numFmtId="170" formatCode="mm/dd/yy"/>
    <numFmt numFmtId="171" formatCode="0.0"/>
    <numFmt numFmtId="172" formatCode="#,##0.0"/>
    <numFmt numFmtId="173" formatCode="_(* #,##0.0_);_(* \(#,##0.0\);_(* &quot;-&quot;??_);_(@_)"/>
    <numFmt numFmtId="174" formatCode="_(* #,##0_);_(* \(#,##0\);_(* &quot;-&quot;??_);_(@_)"/>
  </numFmts>
  <fonts count="48">
    <font>
      <sz val="10"/>
      <name val="MS Sans Serif"/>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Times New Roman"/>
      <family val="1"/>
    </font>
    <font>
      <sz val="10"/>
      <name val="MS Sans Serif"/>
      <family val="2"/>
      <charset val="178"/>
    </font>
    <font>
      <sz val="10"/>
      <name val="Arial"/>
      <family val="2"/>
    </font>
    <font>
      <sz val="8"/>
      <name val="Times New Roman"/>
      <family val="1"/>
    </font>
    <font>
      <sz val="10"/>
      <name val="MS Serif"/>
      <family val="1"/>
      <charset val="178"/>
    </font>
    <font>
      <sz val="10"/>
      <name val="Courier"/>
      <family val="3"/>
    </font>
    <font>
      <sz val="10"/>
      <color indexed="16"/>
      <name val="MS Serif"/>
      <family val="1"/>
      <charset val="178"/>
    </font>
    <font>
      <sz val="8"/>
      <name val="Arial"/>
      <family val="2"/>
      <charset val="178"/>
    </font>
    <font>
      <b/>
      <sz val="8"/>
      <name val="Times New Roman"/>
      <family val="1"/>
    </font>
    <font>
      <b/>
      <sz val="12"/>
      <name val="Arial"/>
      <family val="2"/>
      <charset val="178"/>
    </font>
    <font>
      <b/>
      <u/>
      <sz val="12"/>
      <name val="Times New Roman"/>
      <family val="1"/>
      <charset val="178"/>
    </font>
    <font>
      <b/>
      <u/>
      <sz val="11"/>
      <name val="Times New Roman"/>
      <family val="1"/>
      <charset val="178"/>
    </font>
    <font>
      <b/>
      <u/>
      <sz val="10"/>
      <name val="Times New Roman"/>
      <family val="1"/>
    </font>
    <font>
      <sz val="10"/>
      <name val="Arabic Transparent"/>
      <charset val="178"/>
    </font>
    <font>
      <b/>
      <i/>
      <sz val="16"/>
      <name val="Helv"/>
      <charset val="178"/>
    </font>
    <font>
      <sz val="10"/>
      <name val="Times New Roman"/>
      <family val="1"/>
      <charset val="178"/>
    </font>
    <font>
      <sz val="10"/>
      <name val="Tms Rmn"/>
      <charset val="178"/>
    </font>
    <font>
      <sz val="8"/>
      <name val="Helv"/>
      <charset val="178"/>
    </font>
    <font>
      <sz val="12"/>
      <color indexed="8"/>
      <name val="Arial"/>
      <family val="2"/>
    </font>
    <font>
      <sz val="10"/>
      <name val="Helv"/>
      <charset val="204"/>
    </font>
    <font>
      <b/>
      <sz val="8"/>
      <color indexed="8"/>
      <name val="Helv"/>
      <charset val="178"/>
    </font>
    <font>
      <sz val="10"/>
      <color theme="1"/>
      <name val="Calibri"/>
      <family val="2"/>
      <scheme val="minor"/>
    </font>
    <font>
      <sz val="10"/>
      <name val="Calibri"/>
      <family val="2"/>
      <scheme val="minor"/>
    </font>
    <font>
      <b/>
      <sz val="10"/>
      <color theme="1"/>
      <name val="Calibri"/>
      <family val="2"/>
      <scheme val="minor"/>
    </font>
    <font>
      <sz val="12"/>
      <name val="Times New Roman"/>
      <family val="1"/>
      <charset val="178"/>
    </font>
    <font>
      <sz val="11"/>
      <name val="Calibri"/>
      <family val="2"/>
      <scheme val="minor"/>
    </font>
    <font>
      <vertAlign val="superscript"/>
      <sz val="11"/>
      <color theme="1"/>
      <name val="Calibri"/>
      <family val="2"/>
      <scheme val="minor"/>
    </font>
    <font>
      <vertAlign val="superscript"/>
      <sz val="10"/>
      <color theme="1"/>
      <name val="Calibri"/>
      <family val="2"/>
      <scheme val="minor"/>
    </font>
    <font>
      <b/>
      <sz val="10"/>
      <name val="Calibri"/>
      <family val="2"/>
      <scheme val="minor"/>
    </font>
    <font>
      <sz val="11"/>
      <color rgb="FF000000"/>
      <name val="Calibri"/>
      <family val="2"/>
      <scheme val="minor"/>
    </font>
    <font>
      <b/>
      <sz val="9"/>
      <name val="Calibri"/>
      <family val="2"/>
      <scheme val="minor"/>
    </font>
    <font>
      <vertAlign val="superscript"/>
      <sz val="10"/>
      <name val="Calibri"/>
      <family val="2"/>
      <scheme val="minor"/>
    </font>
    <font>
      <sz val="8"/>
      <name val="MS Sans Serif"/>
      <family val="2"/>
    </font>
    <font>
      <sz val="11"/>
      <color rgb="FFFF0000"/>
      <name val="Calibri"/>
      <family val="2"/>
      <scheme val="minor"/>
    </font>
    <font>
      <sz val="10"/>
      <color rgb="FF000000"/>
      <name val="Calibri"/>
      <family val="2"/>
      <scheme val="minor"/>
    </font>
    <font>
      <sz val="11"/>
      <color rgb="FF0070C0"/>
      <name val="Calibri"/>
      <family val="2"/>
      <scheme val="minor"/>
    </font>
    <font>
      <b/>
      <sz val="11"/>
      <name val="Calibri"/>
      <family val="2"/>
      <scheme val="minor"/>
    </font>
    <font>
      <b/>
      <sz val="10"/>
      <name val="Calibri"/>
      <family val="2"/>
    </font>
    <font>
      <sz val="10"/>
      <name val="Calibri"/>
      <family val="2"/>
    </font>
    <font>
      <vertAlign val="superscript"/>
      <sz val="10"/>
      <color indexed="8"/>
      <name val="Calibri"/>
      <family val="2"/>
    </font>
    <font>
      <vertAlign val="superscript"/>
      <sz val="10"/>
      <name val="Calibri"/>
      <family val="2"/>
    </font>
    <font>
      <b/>
      <sz val="12"/>
      <name val="Calibri"/>
      <family val="2"/>
      <scheme val="minor"/>
    </font>
  </fonts>
  <fills count="13">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
      <patternFill patternType="solid">
        <fgColor theme="9"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8" tint="0.79998168889431442"/>
        <bgColor indexed="64"/>
      </patternFill>
    </fill>
  </fills>
  <borders count="17">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9">
    <xf numFmtId="0" fontId="0" fillId="0" borderId="0"/>
    <xf numFmtId="0" fontId="5" fillId="0" borderId="0"/>
    <xf numFmtId="0" fontId="8" fillId="0" borderId="0"/>
    <xf numFmtId="3" fontId="9" fillId="0" borderId="2" applyBorder="0">
      <alignment horizontal="center" vertical="center"/>
    </xf>
    <xf numFmtId="0" fontId="9" fillId="0" borderId="0">
      <alignment horizontal="center" wrapText="1"/>
      <protection locked="0"/>
    </xf>
    <xf numFmtId="167" fontId="8" fillId="0" borderId="0" applyFill="0" applyBorder="0" applyAlignment="0"/>
    <xf numFmtId="0" fontId="10" fillId="0" borderId="0" applyNumberFormat="0" applyAlignment="0">
      <alignment horizontal="left"/>
    </xf>
    <xf numFmtId="0" fontId="11" fillId="0" borderId="0" applyNumberFormat="0" applyAlignment="0"/>
    <xf numFmtId="0" fontId="12" fillId="0" borderId="0" applyNumberFormat="0" applyAlignment="0">
      <alignment horizontal="left"/>
    </xf>
    <xf numFmtId="38" fontId="13" fillId="3" borderId="0" applyNumberFormat="0" applyBorder="0" applyAlignment="0" applyProtection="0"/>
    <xf numFmtId="0" fontId="14" fillId="0" borderId="1" applyBorder="0">
      <alignment horizontal="center" vertical="top"/>
    </xf>
    <xf numFmtId="0" fontId="15" fillId="0" borderId="5" applyNumberFormat="0" applyAlignment="0" applyProtection="0">
      <alignment horizontal="left" vertical="center"/>
    </xf>
    <xf numFmtId="0" fontId="15" fillId="0" borderId="4">
      <alignment horizontal="left" vertical="center"/>
    </xf>
    <xf numFmtId="0" fontId="16" fillId="0" borderId="0" applyFill="0" applyBorder="0">
      <alignment vertical="top" wrapText="1"/>
    </xf>
    <xf numFmtId="0" fontId="17" fillId="0" borderId="2" applyBorder="0">
      <alignment horizontal="left" vertical="top" wrapText="1"/>
    </xf>
    <xf numFmtId="0" fontId="18" fillId="0" borderId="2" applyBorder="0">
      <alignment horizontal="left" vertical="top" wrapText="1"/>
    </xf>
    <xf numFmtId="10" fontId="13" fillId="4" borderId="3" applyNumberFormat="0" applyBorder="0" applyAlignment="0" applyProtection="0"/>
    <xf numFmtId="168" fontId="8" fillId="5" borderId="0"/>
    <xf numFmtId="168" fontId="8" fillId="6" borderId="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19" fillId="0" borderId="0" applyNumberFormat="0">
      <alignment horizontal="right"/>
    </xf>
    <xf numFmtId="169" fontId="20" fillId="0" borderId="0"/>
    <xf numFmtId="0" fontId="5" fillId="0" borderId="0"/>
    <xf numFmtId="0" fontId="8" fillId="0" borderId="0"/>
    <xf numFmtId="0" fontId="9" fillId="0" borderId="0" applyBorder="0">
      <alignment horizontal="center" vertical="center"/>
    </xf>
    <xf numFmtId="0" fontId="21" fillId="0" borderId="2" applyBorder="0">
      <alignment horizontal="left" vertical="top" wrapText="1"/>
    </xf>
    <xf numFmtId="166" fontId="8" fillId="0" borderId="0" applyFont="0" applyFill="0" applyBorder="0" applyAlignment="0" applyProtection="0"/>
    <xf numFmtId="165" fontId="8" fillId="0" borderId="0" applyFont="0" applyFill="0" applyBorder="0" applyAlignment="0" applyProtection="0"/>
    <xf numFmtId="14" fontId="9" fillId="0" borderId="0">
      <alignment horizontal="center" wrapText="1"/>
      <protection locked="0"/>
    </xf>
    <xf numFmtId="10" fontId="8" fillId="0" borderId="0" applyFont="0" applyFill="0" applyBorder="0" applyAlignment="0" applyProtection="0"/>
    <xf numFmtId="164" fontId="22" fillId="0" borderId="0"/>
    <xf numFmtId="0" fontId="7" fillId="0" borderId="0" applyNumberFormat="0" applyFont="0" applyFill="0" applyBorder="0" applyAlignment="0" applyProtection="0">
      <alignment horizontal="left"/>
    </xf>
    <xf numFmtId="0" fontId="9" fillId="0" borderId="2" applyBorder="0">
      <alignment horizontal="center" vertical="center"/>
    </xf>
    <xf numFmtId="0" fontId="9" fillId="0" borderId="2" applyBorder="0">
      <alignment horizontal="center" vertical="center"/>
    </xf>
    <xf numFmtId="170" fontId="23" fillId="0" borderId="0" applyNumberFormat="0" applyFill="0" applyBorder="0" applyAlignment="0" applyProtection="0">
      <alignment horizontal="left"/>
    </xf>
    <xf numFmtId="37" fontId="24" fillId="0" borderId="0"/>
    <xf numFmtId="0" fontId="25" fillId="0" borderId="0"/>
    <xf numFmtId="40" fontId="26" fillId="0" borderId="0" applyBorder="0">
      <alignment horizontal="right"/>
    </xf>
    <xf numFmtId="0" fontId="9" fillId="0" borderId="2" applyBorder="0">
      <alignment horizontal="center" vertical="center"/>
    </xf>
    <xf numFmtId="166" fontId="6" fillId="0" borderId="0" applyFont="0" applyFill="0" applyBorder="0" applyAlignment="0" applyProtection="0"/>
    <xf numFmtId="0" fontId="6" fillId="0" borderId="0"/>
    <xf numFmtId="166" fontId="5" fillId="0" borderId="0" applyFont="0" applyFill="0" applyBorder="0" applyAlignment="0" applyProtection="0"/>
    <xf numFmtId="43" fontId="8" fillId="0" borderId="0" applyFont="0" applyFill="0" applyBorder="0" applyAlignment="0" applyProtection="0"/>
    <xf numFmtId="1" fontId="30" fillId="0" borderId="7">
      <alignment horizontal="justify" vertical="top" wrapText="1"/>
    </xf>
    <xf numFmtId="0" fontId="5" fillId="0" borderId="0"/>
    <xf numFmtId="0" fontId="5" fillId="0" borderId="0"/>
  </cellStyleXfs>
  <cellXfs count="199">
    <xf numFmtId="0" fontId="0" fillId="0" borderId="0" xfId="0"/>
    <xf numFmtId="0" fontId="28" fillId="0" borderId="3" xfId="0" applyFont="1" applyFill="1" applyBorder="1" applyAlignment="1">
      <alignment horizontal="center" vertical="center"/>
    </xf>
    <xf numFmtId="0" fontId="28" fillId="0" borderId="3" xfId="0" applyFont="1" applyFill="1" applyBorder="1" applyAlignment="1">
      <alignment vertical="center" wrapText="1"/>
    </xf>
    <xf numFmtId="0" fontId="27" fillId="0" borderId="3" xfId="0" applyFont="1" applyFill="1" applyBorder="1" applyAlignment="1">
      <alignment horizontal="center" vertical="center"/>
    </xf>
    <xf numFmtId="0" fontId="27" fillId="0" borderId="0" xfId="0" applyFont="1" applyAlignment="1">
      <alignment vertical="center"/>
    </xf>
    <xf numFmtId="0" fontId="28" fillId="0" borderId="0" xfId="0" applyFont="1" applyAlignment="1">
      <alignment horizontal="center" vertical="center"/>
    </xf>
    <xf numFmtId="0" fontId="28" fillId="0" borderId="0" xfId="0" applyFont="1" applyAlignment="1">
      <alignment vertical="center"/>
    </xf>
    <xf numFmtId="0" fontId="4" fillId="0" borderId="0" xfId="0" applyFont="1" applyAlignment="1">
      <alignment vertical="center"/>
    </xf>
    <xf numFmtId="0" fontId="28" fillId="0" borderId="3" xfId="0" applyFont="1" applyFill="1" applyBorder="1" applyAlignment="1">
      <alignment horizontal="left" vertical="center" wrapText="1"/>
    </xf>
    <xf numFmtId="4" fontId="28" fillId="0" borderId="3" xfId="44" applyNumberFormat="1" applyFont="1" applyFill="1" applyBorder="1" applyAlignment="1">
      <alignment horizontal="center" vertical="center"/>
    </xf>
    <xf numFmtId="3" fontId="28" fillId="0" borderId="3" xfId="0" applyNumberFormat="1" applyFont="1" applyFill="1" applyBorder="1" applyAlignment="1">
      <alignment horizontal="center" vertical="center"/>
    </xf>
    <xf numFmtId="0" fontId="31" fillId="2" borderId="0" xfId="0" applyFont="1" applyFill="1" applyAlignment="1">
      <alignment vertical="center"/>
    </xf>
    <xf numFmtId="0" fontId="31" fillId="2" borderId="0" xfId="0" applyFont="1" applyFill="1" applyAlignment="1">
      <alignment horizontal="center" vertical="center"/>
    </xf>
    <xf numFmtId="0" fontId="3" fillId="2" borderId="0" xfId="0" applyFont="1" applyFill="1" applyAlignment="1">
      <alignment vertical="center"/>
    </xf>
    <xf numFmtId="0" fontId="35" fillId="2" borderId="0" xfId="0" applyFont="1" applyFill="1" applyAlignment="1">
      <alignment vertical="center"/>
    </xf>
    <xf numFmtId="0" fontId="34" fillId="9" borderId="3" xfId="0" applyFont="1" applyFill="1" applyBorder="1" applyAlignment="1">
      <alignment horizontal="left" vertical="center" wrapText="1"/>
    </xf>
    <xf numFmtId="0" fontId="34" fillId="9" borderId="3" xfId="0" applyFont="1" applyFill="1" applyBorder="1" applyAlignment="1">
      <alignment horizontal="center" vertical="center"/>
    </xf>
    <xf numFmtId="0" fontId="29" fillId="9" borderId="3" xfId="0" applyFont="1" applyFill="1" applyBorder="1" applyAlignment="1">
      <alignment horizontal="center" vertical="center"/>
    </xf>
    <xf numFmtId="0" fontId="29" fillId="9" borderId="4" xfId="0" applyFont="1" applyFill="1" applyBorder="1" applyAlignment="1">
      <alignment horizontal="center" vertical="center"/>
    </xf>
    <xf numFmtId="0" fontId="27" fillId="0" borderId="3" xfId="0" applyFont="1" applyBorder="1" applyAlignment="1">
      <alignment vertical="top" wrapText="1"/>
    </xf>
    <xf numFmtId="0" fontId="28" fillId="0" borderId="3" xfId="0" applyFont="1" applyBorder="1" applyAlignment="1">
      <alignment horizontal="center" vertical="center"/>
    </xf>
    <xf numFmtId="172" fontId="28" fillId="0" borderId="3" xfId="0" applyNumberFormat="1" applyFont="1" applyBorder="1" applyAlignment="1">
      <alignment horizontal="center" vertical="center"/>
    </xf>
    <xf numFmtId="173" fontId="28" fillId="0" borderId="3" xfId="0" applyNumberFormat="1" applyFont="1" applyBorder="1" applyAlignment="1" applyProtection="1">
      <alignment horizontal="center" vertical="center" wrapText="1"/>
      <protection locked="0"/>
    </xf>
    <xf numFmtId="0" fontId="34" fillId="10" borderId="3" xfId="0" applyFont="1" applyFill="1" applyBorder="1" applyAlignment="1">
      <alignment horizontal="left" vertical="center" wrapText="1"/>
    </xf>
    <xf numFmtId="0" fontId="34" fillId="10" borderId="3" xfId="0" applyFont="1" applyFill="1" applyBorder="1" applyAlignment="1">
      <alignment horizontal="center" vertical="top"/>
    </xf>
    <xf numFmtId="172" fontId="34" fillId="10" borderId="3" xfId="0" applyNumberFormat="1" applyFont="1" applyFill="1" applyBorder="1" applyAlignment="1">
      <alignment horizontal="center" vertical="center"/>
    </xf>
    <xf numFmtId="173" fontId="34" fillId="10" borderId="3" xfId="0" applyNumberFormat="1" applyFont="1" applyFill="1" applyBorder="1" applyAlignment="1" applyProtection="1">
      <alignment horizontal="center" vertical="center" wrapText="1"/>
      <protection locked="0"/>
    </xf>
    <xf numFmtId="0" fontId="29" fillId="9" borderId="3" xfId="0" applyFont="1" applyFill="1" applyBorder="1"/>
    <xf numFmtId="0" fontId="27" fillId="9" borderId="3" xfId="0" applyFont="1" applyFill="1" applyBorder="1" applyAlignment="1">
      <alignment horizontal="center"/>
    </xf>
    <xf numFmtId="172" fontId="27" fillId="9" borderId="3" xfId="0" applyNumberFormat="1" applyFont="1" applyFill="1" applyBorder="1" applyAlignment="1">
      <alignment horizontal="center"/>
    </xf>
    <xf numFmtId="173" fontId="27" fillId="9" borderId="3" xfId="0" applyNumberFormat="1" applyFont="1" applyFill="1" applyBorder="1" applyAlignment="1">
      <alignment horizontal="right"/>
    </xf>
    <xf numFmtId="0" fontId="27" fillId="0" borderId="3" xfId="0" applyFont="1" applyFill="1" applyBorder="1" applyAlignment="1">
      <alignment vertical="top" wrapText="1"/>
    </xf>
    <xf numFmtId="172" fontId="27" fillId="0" borderId="3" xfId="0" applyNumberFormat="1" applyFont="1" applyBorder="1" applyAlignment="1">
      <alignment horizontal="center" vertical="center"/>
    </xf>
    <xf numFmtId="173" fontId="34" fillId="0" borderId="3" xfId="0" applyNumberFormat="1" applyFont="1" applyBorder="1" applyAlignment="1" applyProtection="1">
      <alignment horizontal="center" vertical="center" wrapText="1"/>
      <protection locked="0"/>
    </xf>
    <xf numFmtId="0" fontId="28" fillId="2" borderId="3" xfId="1" applyFont="1" applyFill="1" applyBorder="1" applyAlignment="1">
      <alignment vertical="top" wrapText="1"/>
    </xf>
    <xf numFmtId="0" fontId="29" fillId="11" borderId="3" xfId="0" applyFont="1" applyFill="1" applyBorder="1"/>
    <xf numFmtId="0" fontId="27" fillId="11" borderId="3" xfId="0" applyFont="1" applyFill="1" applyBorder="1" applyAlignment="1">
      <alignment horizontal="center"/>
    </xf>
    <xf numFmtId="172" fontId="27" fillId="11" borderId="3" xfId="0" applyNumberFormat="1" applyFont="1" applyFill="1" applyBorder="1" applyAlignment="1">
      <alignment horizontal="center" vertical="center"/>
    </xf>
    <xf numFmtId="173" fontId="27" fillId="11" borderId="3" xfId="45" applyNumberFormat="1" applyFont="1" applyFill="1" applyBorder="1" applyAlignment="1">
      <alignment horizontal="center" vertical="center"/>
    </xf>
    <xf numFmtId="172" fontId="28" fillId="0" borderId="6" xfId="1" applyNumberFormat="1" applyFont="1" applyBorder="1" applyAlignment="1">
      <alignment horizontal="center" vertical="center" wrapText="1"/>
    </xf>
    <xf numFmtId="173" fontId="27" fillId="0" borderId="3" xfId="45" applyNumberFormat="1" applyFont="1" applyFill="1" applyBorder="1" applyAlignment="1">
      <alignment horizontal="center" vertical="center"/>
    </xf>
    <xf numFmtId="0" fontId="29" fillId="12" borderId="9" xfId="48" applyFont="1" applyFill="1" applyBorder="1" applyAlignment="1">
      <alignment vertical="center"/>
    </xf>
    <xf numFmtId="0" fontId="28" fillId="0" borderId="3" xfId="48" applyFont="1" applyBorder="1" applyAlignment="1">
      <alignment horizontal="center" vertical="center"/>
    </xf>
    <xf numFmtId="0" fontId="28" fillId="0" borderId="3" xfId="48" applyFont="1" applyBorder="1" applyAlignment="1">
      <alignment horizontal="left" vertical="top" wrapText="1"/>
    </xf>
    <xf numFmtId="0" fontId="28" fillId="0" borderId="3" xfId="48" applyFont="1" applyBorder="1" applyAlignment="1">
      <alignment vertical="top" wrapText="1"/>
    </xf>
    <xf numFmtId="3" fontId="28" fillId="0" borderId="3" xfId="0" applyNumberFormat="1" applyFont="1" applyBorder="1" applyAlignment="1">
      <alignment horizontal="center" vertical="center"/>
    </xf>
    <xf numFmtId="1" fontId="28" fillId="0" borderId="3" xfId="0" applyNumberFormat="1" applyFont="1" applyBorder="1" applyAlignment="1">
      <alignment horizontal="center" vertical="center"/>
    </xf>
    <xf numFmtId="0" fontId="28" fillId="2" borderId="0" xfId="0" applyFont="1" applyFill="1" applyAlignment="1">
      <alignment horizontal="center" vertical="center"/>
    </xf>
    <xf numFmtId="0" fontId="4" fillId="0" borderId="0" xfId="0" applyFont="1" applyFill="1" applyAlignment="1">
      <alignment vertical="center"/>
    </xf>
    <xf numFmtId="0" fontId="27" fillId="0" borderId="9" xfId="48" quotePrefix="1" applyFont="1" applyBorder="1" applyAlignment="1">
      <alignment horizontal="center" vertical="center"/>
    </xf>
    <xf numFmtId="0" fontId="28" fillId="0" borderId="3" xfId="48" applyFont="1" applyBorder="1" applyAlignment="1">
      <alignment horizontal="right" vertical="top" wrapText="1"/>
    </xf>
    <xf numFmtId="0" fontId="34" fillId="0" borderId="3" xfId="48" applyFont="1" applyBorder="1" applyAlignment="1">
      <alignment horizontal="left" vertical="top" wrapText="1"/>
    </xf>
    <xf numFmtId="0" fontId="29" fillId="12" borderId="9" xfId="0" applyFont="1" applyFill="1" applyBorder="1" applyAlignment="1">
      <alignment horizontal="center" vertical="center"/>
    </xf>
    <xf numFmtId="172" fontId="29" fillId="12" borderId="9" xfId="0" applyNumberFormat="1" applyFont="1" applyFill="1" applyBorder="1" applyAlignment="1">
      <alignment horizontal="center" vertical="center"/>
    </xf>
    <xf numFmtId="173" fontId="34" fillId="12" borderId="9" xfId="0" applyNumberFormat="1" applyFont="1" applyFill="1" applyBorder="1" applyAlignment="1" applyProtection="1">
      <alignment horizontal="center" vertical="center" wrapText="1"/>
      <protection locked="0"/>
    </xf>
    <xf numFmtId="0" fontId="31" fillId="0" borderId="0" xfId="0" applyFont="1" applyFill="1" applyAlignment="1">
      <alignment vertical="center"/>
    </xf>
    <xf numFmtId="0" fontId="28" fillId="0" borderId="0" xfId="0" applyFont="1" applyFill="1" applyAlignment="1">
      <alignment vertical="center"/>
    </xf>
    <xf numFmtId="0" fontId="28" fillId="0" borderId="0" xfId="0" applyFont="1" applyFill="1" applyAlignment="1">
      <alignment horizontal="center" vertical="center"/>
    </xf>
    <xf numFmtId="2" fontId="28" fillId="0" borderId="3" xfId="45" applyNumberFormat="1" applyFont="1" applyFill="1" applyBorder="1" applyAlignment="1">
      <alignment horizontal="center" vertical="center"/>
    </xf>
    <xf numFmtId="3" fontId="28" fillId="0" borderId="10" xfId="0" applyNumberFormat="1" applyFont="1" applyFill="1" applyBorder="1" applyAlignment="1">
      <alignment horizontal="center" vertical="center"/>
    </xf>
    <xf numFmtId="173" fontId="28" fillId="0" borderId="10" xfId="0" applyNumberFormat="1" applyFont="1" applyBorder="1" applyAlignment="1" applyProtection="1">
      <alignment horizontal="center" vertical="center" wrapText="1"/>
      <protection locked="0"/>
    </xf>
    <xf numFmtId="43" fontId="4" fillId="0" borderId="0" xfId="0" applyNumberFormat="1" applyFont="1" applyAlignment="1">
      <alignment vertical="center"/>
    </xf>
    <xf numFmtId="43" fontId="34" fillId="10" borderId="3" xfId="0" applyNumberFormat="1" applyFont="1" applyFill="1" applyBorder="1" applyAlignment="1" applyProtection="1">
      <alignment horizontal="center" vertical="center" wrapText="1"/>
      <protection locked="0"/>
    </xf>
    <xf numFmtId="0" fontId="34" fillId="10" borderId="10" xfId="0" applyFont="1" applyFill="1" applyBorder="1" applyAlignment="1">
      <alignment horizontal="left" vertical="center" wrapText="1"/>
    </xf>
    <xf numFmtId="0" fontId="34" fillId="10" borderId="10" xfId="0" applyFont="1" applyFill="1" applyBorder="1" applyAlignment="1">
      <alignment horizontal="center" vertical="top"/>
    </xf>
    <xf numFmtId="172" fontId="34" fillId="10" borderId="10" xfId="0" applyNumberFormat="1" applyFont="1" applyFill="1" applyBorder="1" applyAlignment="1">
      <alignment horizontal="center" vertical="center"/>
    </xf>
    <xf numFmtId="173" fontId="34" fillId="10" borderId="10" xfId="0" applyNumberFormat="1" applyFont="1" applyFill="1" applyBorder="1" applyAlignment="1" applyProtection="1">
      <alignment horizontal="center" vertical="center" wrapText="1"/>
      <protection locked="0"/>
    </xf>
    <xf numFmtId="2" fontId="28" fillId="0" borderId="3" xfId="0" applyNumberFormat="1" applyFont="1" applyBorder="1" applyAlignment="1" applyProtection="1">
      <alignment horizontal="center" vertical="center" wrapText="1"/>
      <protection locked="0"/>
    </xf>
    <xf numFmtId="2" fontId="34" fillId="10" borderId="3" xfId="0" applyNumberFormat="1" applyFont="1" applyFill="1" applyBorder="1" applyAlignment="1" applyProtection="1">
      <alignment horizontal="center" vertical="center" wrapText="1"/>
      <protection locked="0"/>
    </xf>
    <xf numFmtId="2" fontId="27" fillId="9" borderId="3" xfId="0" applyNumberFormat="1" applyFont="1" applyFill="1" applyBorder="1" applyAlignment="1">
      <alignment horizontal="right"/>
    </xf>
    <xf numFmtId="2" fontId="28" fillId="0" borderId="3" xfId="44" applyNumberFormat="1" applyFont="1" applyFill="1" applyBorder="1" applyAlignment="1">
      <alignment horizontal="center" vertical="center"/>
    </xf>
    <xf numFmtId="2" fontId="34" fillId="0" borderId="3" xfId="0" applyNumberFormat="1" applyFont="1" applyBorder="1" applyAlignment="1" applyProtection="1">
      <alignment horizontal="center" vertical="center" wrapText="1"/>
      <protection locked="0"/>
    </xf>
    <xf numFmtId="2" fontId="27" fillId="11" borderId="3" xfId="45" applyNumberFormat="1" applyFont="1" applyFill="1" applyBorder="1" applyAlignment="1">
      <alignment horizontal="center" vertical="center"/>
    </xf>
    <xf numFmtId="2" fontId="27" fillId="0" borderId="3" xfId="45" applyNumberFormat="1" applyFont="1" applyFill="1" applyBorder="1" applyAlignment="1">
      <alignment horizontal="center" vertical="center"/>
    </xf>
    <xf numFmtId="2" fontId="28" fillId="12" borderId="9" xfId="0" applyNumberFormat="1" applyFont="1" applyFill="1" applyBorder="1" applyAlignment="1" applyProtection="1">
      <alignment horizontal="center" vertical="center"/>
      <protection locked="0"/>
    </xf>
    <xf numFmtId="0" fontId="8" fillId="0" borderId="0" xfId="2"/>
    <xf numFmtId="0" fontId="31" fillId="2" borderId="0" xfId="2" applyFont="1" applyFill="1" applyAlignment="1">
      <alignment vertical="center"/>
    </xf>
    <xf numFmtId="0" fontId="41" fillId="2" borderId="0" xfId="2" applyFont="1" applyFill="1" applyAlignment="1">
      <alignment vertical="center"/>
    </xf>
    <xf numFmtId="0" fontId="31" fillId="2" borderId="0" xfId="2" applyFont="1" applyFill="1" applyAlignment="1">
      <alignment horizontal="center" vertical="center"/>
    </xf>
    <xf numFmtId="0" fontId="2" fillId="2" borderId="0" xfId="2" applyFont="1" applyFill="1" applyAlignment="1">
      <alignment vertical="center"/>
    </xf>
    <xf numFmtId="0" fontId="42" fillId="2" borderId="11" xfId="2" applyFont="1" applyFill="1" applyBorder="1" applyAlignment="1">
      <alignment vertical="center"/>
    </xf>
    <xf numFmtId="0" fontId="41" fillId="2" borderId="12" xfId="2" applyFont="1" applyFill="1" applyBorder="1" applyAlignment="1">
      <alignment vertical="center"/>
    </xf>
    <xf numFmtId="0" fontId="2" fillId="2" borderId="12" xfId="2" applyFont="1" applyFill="1" applyBorder="1" applyAlignment="1">
      <alignment vertical="center"/>
    </xf>
    <xf numFmtId="0" fontId="35" fillId="2" borderId="12" xfId="2" applyFont="1" applyFill="1" applyBorder="1" applyAlignment="1">
      <alignment vertical="center"/>
    </xf>
    <xf numFmtId="0" fontId="31" fillId="2" borderId="12" xfId="2" applyFont="1" applyFill="1" applyBorder="1" applyAlignment="1">
      <alignment vertical="center"/>
    </xf>
    <xf numFmtId="0" fontId="31" fillId="2" borderId="13" xfId="2" applyFont="1" applyFill="1" applyBorder="1" applyAlignment="1">
      <alignment horizontal="center" vertical="center"/>
    </xf>
    <xf numFmtId="0" fontId="31" fillId="2" borderId="1" xfId="2" applyFont="1" applyFill="1" applyBorder="1" applyAlignment="1">
      <alignment vertical="center"/>
    </xf>
    <xf numFmtId="0" fontId="31" fillId="2" borderId="2" xfId="2" applyFont="1" applyFill="1" applyBorder="1" applyAlignment="1">
      <alignment horizontal="center" vertical="center"/>
    </xf>
    <xf numFmtId="4" fontId="28" fillId="0" borderId="3" xfId="2" applyNumberFormat="1" applyFont="1" applyBorder="1" applyAlignment="1">
      <alignment horizontal="center" vertical="center"/>
    </xf>
    <xf numFmtId="2" fontId="28" fillId="0" borderId="3" xfId="2" applyNumberFormat="1" applyFont="1" applyBorder="1" applyAlignment="1" applyProtection="1">
      <alignment horizontal="center" vertical="center" wrapText="1"/>
      <protection locked="0"/>
    </xf>
    <xf numFmtId="1" fontId="27" fillId="0" borderId="3" xfId="2" applyNumberFormat="1" applyFont="1" applyBorder="1" applyAlignment="1">
      <alignment horizontal="center" vertical="center" wrapText="1"/>
    </xf>
    <xf numFmtId="3" fontId="40" fillId="0" borderId="3" xfId="2" applyNumberFormat="1" applyFont="1" applyBorder="1" applyAlignment="1">
      <alignment horizontal="center" vertical="center" wrapText="1"/>
    </xf>
    <xf numFmtId="0" fontId="34" fillId="0" borderId="3" xfId="48" applyFont="1" applyBorder="1" applyAlignment="1">
      <alignment vertical="top" wrapText="1"/>
    </xf>
    <xf numFmtId="0" fontId="28" fillId="10" borderId="3" xfId="2" applyFont="1" applyFill="1" applyBorder="1" applyAlignment="1">
      <alignment horizontal="center" vertical="center"/>
    </xf>
    <xf numFmtId="173" fontId="34" fillId="10" borderId="3" xfId="2" applyNumberFormat="1" applyFont="1" applyFill="1" applyBorder="1" applyAlignment="1" applyProtection="1">
      <alignment horizontal="center" vertical="center" wrapText="1"/>
      <protection locked="0"/>
    </xf>
    <xf numFmtId="2" fontId="28" fillId="0" borderId="0" xfId="0" applyNumberFormat="1" applyFont="1" applyAlignment="1">
      <alignment vertical="center"/>
    </xf>
    <xf numFmtId="0" fontId="31" fillId="2" borderId="15" xfId="2" applyFont="1" applyFill="1" applyBorder="1" applyAlignment="1">
      <alignment vertical="center"/>
    </xf>
    <xf numFmtId="0" fontId="28" fillId="0" borderId="9" xfId="48" quotePrefix="1" applyFont="1" applyBorder="1" applyAlignment="1">
      <alignment horizontal="center" vertical="center"/>
    </xf>
    <xf numFmtId="1" fontId="28" fillId="0" borderId="3" xfId="2" applyNumberFormat="1" applyFont="1" applyBorder="1" applyAlignment="1">
      <alignment horizontal="center" vertical="center" wrapText="1"/>
    </xf>
    <xf numFmtId="0" fontId="8" fillId="0" borderId="0" xfId="2" applyFont="1"/>
    <xf numFmtId="0" fontId="28" fillId="0" borderId="3" xfId="2" applyFont="1" applyBorder="1" applyAlignment="1">
      <alignment vertical="top" wrapText="1"/>
    </xf>
    <xf numFmtId="4" fontId="28" fillId="0" borderId="3" xfId="2" applyNumberFormat="1" applyFont="1" applyBorder="1" applyAlignment="1">
      <alignment horizontal="center" vertical="center" wrapText="1"/>
    </xf>
    <xf numFmtId="3" fontId="28" fillId="0" borderId="3" xfId="2" applyNumberFormat="1" applyFont="1" applyBorder="1" applyAlignment="1">
      <alignment horizontal="center" vertical="center" wrapText="1"/>
    </xf>
    <xf numFmtId="0" fontId="28" fillId="0" borderId="3" xfId="2" quotePrefix="1" applyFont="1" applyBorder="1" applyAlignment="1">
      <alignment horizontal="center" vertical="center"/>
    </xf>
    <xf numFmtId="0" fontId="28" fillId="0" borderId="9" xfId="2" quotePrefix="1" applyFont="1" applyBorder="1" applyAlignment="1">
      <alignment horizontal="center" vertical="center"/>
    </xf>
    <xf numFmtId="174" fontId="28" fillId="0" borderId="3" xfId="0" applyNumberFormat="1" applyFont="1" applyBorder="1" applyAlignment="1" applyProtection="1">
      <alignment horizontal="center" vertical="center" wrapText="1"/>
      <protection locked="0"/>
    </xf>
    <xf numFmtId="1" fontId="28" fillId="0" borderId="3" xfId="0" applyNumberFormat="1" applyFont="1" applyBorder="1" applyAlignment="1" applyProtection="1">
      <alignment horizontal="center" vertical="center" wrapText="1"/>
      <protection locked="0"/>
    </xf>
    <xf numFmtId="1" fontId="34" fillId="10" borderId="3" xfId="2" applyNumberFormat="1" applyFont="1" applyFill="1" applyBorder="1" applyAlignment="1" applyProtection="1">
      <alignment horizontal="center" vertical="center" wrapText="1"/>
      <protection locked="0"/>
    </xf>
    <xf numFmtId="0" fontId="28" fillId="2" borderId="12" xfId="2" applyFont="1" applyFill="1" applyBorder="1" applyAlignment="1">
      <alignment vertical="center"/>
    </xf>
    <xf numFmtId="0" fontId="28" fillId="2" borderId="13" xfId="2" applyFont="1" applyFill="1" applyBorder="1" applyAlignment="1">
      <alignment vertical="center"/>
    </xf>
    <xf numFmtId="0" fontId="28" fillId="2" borderId="1" xfId="2" applyFont="1" applyFill="1" applyBorder="1" applyAlignment="1">
      <alignment vertical="center"/>
    </xf>
    <xf numFmtId="0" fontId="28" fillId="2" borderId="0" xfId="2" applyFont="1" applyFill="1" applyAlignment="1">
      <alignment vertical="center"/>
    </xf>
    <xf numFmtId="0" fontId="28" fillId="2" borderId="2" xfId="2" applyFont="1" applyFill="1" applyBorder="1" applyAlignment="1">
      <alignment vertical="center"/>
    </xf>
    <xf numFmtId="0" fontId="1" fillId="2" borderId="14" xfId="2" applyFont="1" applyFill="1" applyBorder="1" applyAlignment="1">
      <alignment vertical="center"/>
    </xf>
    <xf numFmtId="0" fontId="1" fillId="2" borderId="15" xfId="2" applyFont="1" applyFill="1" applyBorder="1" applyAlignment="1">
      <alignment vertical="center"/>
    </xf>
    <xf numFmtId="0" fontId="28" fillId="2" borderId="15" xfId="2" applyFont="1" applyFill="1" applyBorder="1" applyAlignment="1">
      <alignment horizontal="center" vertical="center"/>
    </xf>
    <xf numFmtId="0" fontId="28" fillId="2" borderId="15" xfId="2" applyFont="1" applyFill="1" applyBorder="1" applyAlignment="1">
      <alignment horizontal="left" vertical="center"/>
    </xf>
    <xf numFmtId="0" fontId="28" fillId="2" borderId="16" xfId="2" applyFont="1" applyFill="1" applyBorder="1" applyAlignment="1">
      <alignment horizontal="center" vertical="center"/>
    </xf>
    <xf numFmtId="1" fontId="34" fillId="10" borderId="10" xfId="0" applyNumberFormat="1" applyFont="1" applyFill="1" applyBorder="1" applyAlignment="1" applyProtection="1">
      <alignment horizontal="center" vertical="center" wrapText="1"/>
      <protection locked="0"/>
    </xf>
    <xf numFmtId="0" fontId="28" fillId="2" borderId="0" xfId="2" applyFont="1" applyFill="1" applyBorder="1" applyAlignment="1">
      <alignment vertical="center"/>
    </xf>
    <xf numFmtId="3" fontId="34" fillId="7" borderId="8" xfId="0" applyNumberFormat="1" applyFont="1" applyFill="1" applyBorder="1" applyAlignment="1">
      <alignment vertical="center"/>
    </xf>
    <xf numFmtId="1" fontId="34" fillId="7" borderId="3" xfId="0" applyNumberFormat="1" applyFont="1" applyFill="1" applyBorder="1" applyAlignment="1">
      <alignment horizontal="center" vertical="center"/>
    </xf>
    <xf numFmtId="3" fontId="34" fillId="7" borderId="3" xfId="0" applyNumberFormat="1" applyFont="1" applyFill="1" applyBorder="1" applyAlignment="1">
      <alignment horizontal="center" vertical="center"/>
    </xf>
    <xf numFmtId="0" fontId="28" fillId="8" borderId="3" xfId="0" applyFont="1" applyFill="1" applyBorder="1" applyAlignment="1">
      <alignment vertical="top" wrapText="1"/>
    </xf>
    <xf numFmtId="166" fontId="27" fillId="9" borderId="6" xfId="44" applyFont="1" applyFill="1" applyBorder="1" applyAlignment="1">
      <alignment horizontal="center" vertical="center"/>
    </xf>
    <xf numFmtId="2" fontId="28" fillId="0" borderId="3" xfId="0" quotePrefix="1" applyNumberFormat="1" applyFont="1" applyBorder="1" applyAlignment="1">
      <alignment horizontal="center" vertical="center"/>
    </xf>
    <xf numFmtId="3" fontId="28" fillId="0" borderId="6" xfId="0" applyNumberFormat="1" applyFont="1" applyBorder="1" applyAlignment="1" applyProtection="1">
      <alignment horizontal="center" vertical="center" wrapText="1"/>
      <protection locked="0"/>
    </xf>
    <xf numFmtId="0" fontId="28" fillId="0" borderId="3" xfId="0" quotePrefix="1" applyFont="1" applyFill="1" applyBorder="1" applyAlignment="1">
      <alignment horizontal="center" vertical="center"/>
    </xf>
    <xf numFmtId="1" fontId="27" fillId="0" borderId="3" xfId="0" applyNumberFormat="1" applyFont="1" applyBorder="1" applyAlignment="1">
      <alignment horizontal="center" vertical="center" wrapText="1"/>
    </xf>
    <xf numFmtId="0" fontId="28" fillId="10" borderId="3" xfId="0" applyFont="1" applyFill="1" applyBorder="1" applyAlignment="1">
      <alignment horizontal="center" vertical="center"/>
    </xf>
    <xf numFmtId="0" fontId="29" fillId="9" borderId="3" xfId="0" quotePrefix="1" applyFont="1" applyFill="1" applyBorder="1" applyAlignment="1">
      <alignment horizontal="left"/>
    </xf>
    <xf numFmtId="0" fontId="27" fillId="9" borderId="3" xfId="0" applyFont="1" applyFill="1" applyBorder="1" applyAlignment="1">
      <alignment horizontal="center" vertical="center"/>
    </xf>
    <xf numFmtId="174" fontId="34" fillId="10" borderId="3" xfId="0" applyNumberFormat="1" applyFont="1" applyFill="1" applyBorder="1" applyAlignment="1" applyProtection="1">
      <alignment horizontal="center" vertical="center" wrapText="1"/>
      <protection locked="0"/>
    </xf>
    <xf numFmtId="174" fontId="34" fillId="7" borderId="3" xfId="0" applyNumberFormat="1" applyFont="1" applyFill="1" applyBorder="1" applyAlignment="1">
      <alignment horizontal="center" vertical="center"/>
    </xf>
    <xf numFmtId="0" fontId="29" fillId="9" borderId="3" xfId="0" quotePrefix="1" applyFont="1" applyFill="1" applyBorder="1" applyAlignment="1">
      <alignment horizontal="center"/>
    </xf>
    <xf numFmtId="171" fontId="31" fillId="0" borderId="3" xfId="46" applyNumberFormat="1" applyFont="1" applyFill="1" applyBorder="1" applyAlignment="1">
      <alignment horizontal="center" vertical="center" wrapText="1"/>
    </xf>
    <xf numFmtId="171" fontId="31" fillId="0" borderId="3" xfId="46" applyNumberFormat="1" applyFont="1" applyFill="1" applyBorder="1" applyAlignment="1">
      <alignment horizontal="right" vertical="center" wrapText="1"/>
    </xf>
    <xf numFmtId="0" fontId="28" fillId="0" borderId="3" xfId="47" quotePrefix="1" applyFont="1" applyBorder="1" applyAlignment="1">
      <alignment horizontal="center" vertical="center"/>
    </xf>
    <xf numFmtId="4" fontId="34" fillId="0" borderId="3" xfId="0" applyNumberFormat="1" applyFont="1" applyBorder="1" applyAlignment="1" applyProtection="1">
      <alignment horizontal="center" vertical="center" wrapText="1"/>
      <protection locked="0"/>
    </xf>
    <xf numFmtId="171" fontId="28" fillId="0" borderId="3" xfId="46" quotePrefix="1" applyNumberFormat="1" applyFont="1" applyBorder="1" applyAlignment="1">
      <alignment horizontal="center" vertical="center" wrapText="1"/>
    </xf>
    <xf numFmtId="171" fontId="31" fillId="0" borderId="3" xfId="46" quotePrefix="1" applyNumberFormat="1" applyFont="1" applyFill="1" applyBorder="1" applyAlignment="1">
      <alignment horizontal="center" vertical="center" wrapText="1"/>
    </xf>
    <xf numFmtId="0" fontId="29" fillId="11" borderId="3" xfId="0" quotePrefix="1" applyFont="1" applyFill="1" applyBorder="1" applyAlignment="1">
      <alignment horizontal="center"/>
    </xf>
    <xf numFmtId="43" fontId="27" fillId="11" borderId="3" xfId="45" applyFont="1" applyFill="1" applyBorder="1" applyAlignment="1">
      <alignment horizontal="center" vertical="center"/>
    </xf>
    <xf numFmtId="0" fontId="27" fillId="0" borderId="3" xfId="0" quotePrefix="1" applyFont="1" applyBorder="1" applyAlignment="1">
      <alignment horizontal="center" vertical="center"/>
    </xf>
    <xf numFmtId="43" fontId="27" fillId="0" borderId="3" xfId="45" applyFont="1" applyFill="1" applyBorder="1" applyAlignment="1">
      <alignment horizontal="center" vertical="center"/>
    </xf>
    <xf numFmtId="171" fontId="28" fillId="0" borderId="3" xfId="46" quotePrefix="1" applyNumberFormat="1" applyFont="1" applyFill="1" applyBorder="1" applyAlignment="1">
      <alignment horizontal="center" vertical="center" wrapText="1"/>
    </xf>
    <xf numFmtId="0" fontId="29" fillId="12" borderId="9" xfId="48" quotePrefix="1" applyFont="1" applyFill="1" applyBorder="1" applyAlignment="1">
      <alignment horizontal="left" vertical="center"/>
    </xf>
    <xf numFmtId="4" fontId="34" fillId="12" borderId="9" xfId="0" applyNumberFormat="1" applyFont="1" applyFill="1" applyBorder="1" applyAlignment="1" applyProtection="1">
      <alignment horizontal="center" vertical="center" wrapText="1"/>
      <protection locked="0"/>
    </xf>
    <xf numFmtId="1" fontId="27" fillId="0" borderId="10" xfId="0" applyNumberFormat="1" applyFont="1" applyBorder="1" applyAlignment="1">
      <alignment horizontal="center" vertical="center" wrapText="1"/>
    </xf>
    <xf numFmtId="0" fontId="28" fillId="10" borderId="10" xfId="0" applyFont="1" applyFill="1" applyBorder="1" applyAlignment="1">
      <alignment horizontal="center" vertical="center"/>
    </xf>
    <xf numFmtId="0" fontId="31" fillId="0" borderId="1" xfId="0" applyFont="1" applyFill="1" applyBorder="1" applyAlignment="1">
      <alignment vertical="center"/>
    </xf>
    <xf numFmtId="0" fontId="31" fillId="2" borderId="0" xfId="2" applyFont="1" applyFill="1" applyBorder="1" applyAlignment="1">
      <alignment vertical="center"/>
    </xf>
    <xf numFmtId="2" fontId="28" fillId="8" borderId="3" xfId="0" quotePrefix="1" applyNumberFormat="1" applyFont="1" applyFill="1" applyBorder="1" applyAlignment="1">
      <alignment horizontal="center" vertical="center"/>
    </xf>
    <xf numFmtId="0" fontId="28" fillId="8" borderId="3" xfId="0" applyFont="1" applyFill="1" applyBorder="1" applyAlignment="1">
      <alignment horizontal="center" vertical="center"/>
    </xf>
    <xf numFmtId="172" fontId="28" fillId="8" borderId="3" xfId="0" applyNumberFormat="1" applyFont="1" applyFill="1" applyBorder="1" applyAlignment="1">
      <alignment horizontal="center" vertical="center"/>
    </xf>
    <xf numFmtId="174" fontId="28" fillId="8" borderId="3" xfId="0" applyNumberFormat="1" applyFont="1" applyFill="1" applyBorder="1" applyAlignment="1" applyProtection="1">
      <alignment horizontal="center" vertical="center" wrapText="1"/>
      <protection locked="0"/>
    </xf>
    <xf numFmtId="173" fontId="28" fillId="8" borderId="3" xfId="0" applyNumberFormat="1" applyFont="1" applyFill="1" applyBorder="1" applyAlignment="1" applyProtection="1">
      <alignment horizontal="center" vertical="center" wrapText="1"/>
      <protection locked="0"/>
    </xf>
    <xf numFmtId="3" fontId="28" fillId="8" borderId="6" xfId="0" applyNumberFormat="1" applyFont="1" applyFill="1" applyBorder="1" applyAlignment="1" applyProtection="1">
      <alignment horizontal="center" vertical="center" wrapText="1"/>
      <protection locked="0"/>
    </xf>
    <xf numFmtId="0" fontId="28" fillId="0" borderId="8" xfId="0" applyFont="1" applyBorder="1" applyAlignment="1">
      <alignment horizontal="left" vertical="center" wrapText="1"/>
    </xf>
    <xf numFmtId="0" fontId="28" fillId="0" borderId="4" xfId="0" applyFont="1" applyBorder="1" applyAlignment="1">
      <alignment horizontal="left" vertical="center" wrapText="1"/>
    </xf>
    <xf numFmtId="0" fontId="28" fillId="0" borderId="6" xfId="0" applyFont="1" applyBorder="1" applyAlignment="1">
      <alignment horizontal="left" vertical="center" wrapText="1"/>
    </xf>
    <xf numFmtId="0" fontId="34" fillId="10" borderId="11" xfId="0" applyFont="1" applyFill="1" applyBorder="1" applyAlignment="1">
      <alignment horizontal="center" vertical="center" wrapText="1"/>
    </xf>
    <xf numFmtId="0" fontId="34" fillId="10" borderId="12" xfId="0" applyFont="1" applyFill="1" applyBorder="1" applyAlignment="1">
      <alignment horizontal="center" vertical="center" wrapText="1"/>
    </xf>
    <xf numFmtId="0" fontId="34" fillId="10" borderId="13" xfId="0" applyFont="1" applyFill="1" applyBorder="1" applyAlignment="1">
      <alignment horizontal="center" vertical="center" wrapText="1"/>
    </xf>
    <xf numFmtId="3" fontId="34" fillId="7" borderId="8" xfId="0" applyNumberFormat="1" applyFont="1" applyFill="1" applyBorder="1" applyAlignment="1">
      <alignment horizontal="center" vertical="center"/>
    </xf>
    <xf numFmtId="3" fontId="34" fillId="7" borderId="4" xfId="0" applyNumberFormat="1" applyFont="1" applyFill="1" applyBorder="1" applyAlignment="1">
      <alignment horizontal="center" vertical="center"/>
    </xf>
    <xf numFmtId="3" fontId="34" fillId="7" borderId="6" xfId="0" applyNumberFormat="1" applyFont="1" applyFill="1" applyBorder="1" applyAlignment="1">
      <alignment horizontal="center" vertical="center"/>
    </xf>
    <xf numFmtId="4" fontId="36" fillId="8" borderId="3" xfId="0" applyNumberFormat="1" applyFont="1" applyFill="1" applyBorder="1" applyAlignment="1">
      <alignment horizontal="left" vertical="center" wrapText="1"/>
    </xf>
    <xf numFmtId="0" fontId="47" fillId="7" borderId="0" xfId="0" applyFont="1" applyFill="1" applyAlignment="1">
      <alignment horizontal="center" vertical="center"/>
    </xf>
    <xf numFmtId="4" fontId="36" fillId="8" borderId="6" xfId="0" applyNumberFormat="1" applyFont="1" applyFill="1" applyBorder="1" applyAlignment="1" applyProtection="1">
      <alignment horizontal="center" vertical="center" wrapText="1"/>
      <protection locked="0"/>
    </xf>
    <xf numFmtId="49" fontId="34" fillId="8" borderId="3" xfId="0" applyNumberFormat="1" applyFont="1" applyFill="1" applyBorder="1" applyAlignment="1">
      <alignment horizontal="left" vertical="center" wrapText="1"/>
    </xf>
    <xf numFmtId="0" fontId="34" fillId="8" borderId="3" xfId="0" applyFont="1" applyFill="1" applyBorder="1" applyAlignment="1">
      <alignment horizontal="left" vertical="center" wrapText="1"/>
    </xf>
    <xf numFmtId="0" fontId="36" fillId="8" borderId="3" xfId="0" applyFont="1" applyFill="1" applyBorder="1" applyAlignment="1">
      <alignment horizontal="left" vertical="center" wrapText="1"/>
    </xf>
    <xf numFmtId="4" fontId="36" fillId="8" borderId="3" xfId="0" applyNumberFormat="1" applyFont="1" applyFill="1" applyBorder="1" applyAlignment="1">
      <alignment horizontal="center" vertical="center" wrapText="1"/>
    </xf>
    <xf numFmtId="0" fontId="34" fillId="7" borderId="8" xfId="2" applyFont="1" applyFill="1" applyBorder="1" applyAlignment="1">
      <alignment horizontal="center" vertical="center" wrapText="1"/>
    </xf>
    <xf numFmtId="0" fontId="34" fillId="7" borderId="4" xfId="2" applyFont="1" applyFill="1" applyBorder="1" applyAlignment="1">
      <alignment horizontal="center" vertical="center" wrapText="1"/>
    </xf>
    <xf numFmtId="0" fontId="34" fillId="7" borderId="6" xfId="2" applyFont="1" applyFill="1" applyBorder="1" applyAlignment="1">
      <alignment horizontal="center" vertical="center" wrapText="1"/>
    </xf>
    <xf numFmtId="0" fontId="27" fillId="0" borderId="8" xfId="47" applyFont="1" applyBorder="1" applyAlignment="1">
      <alignment horizontal="left" vertical="top" wrapText="1"/>
    </xf>
    <xf numFmtId="0" fontId="27" fillId="0" borderId="6" xfId="47" applyFont="1" applyBorder="1" applyAlignment="1">
      <alignment horizontal="left" vertical="top" wrapText="1"/>
    </xf>
    <xf numFmtId="0" fontId="28" fillId="0" borderId="8" xfId="1" applyFont="1" applyBorder="1" applyAlignment="1">
      <alignment horizontal="left" vertical="top" wrapText="1"/>
    </xf>
    <xf numFmtId="0" fontId="28" fillId="0" borderId="4" xfId="1" applyFont="1" applyBorder="1" applyAlignment="1">
      <alignment horizontal="left" vertical="top" wrapText="1"/>
    </xf>
    <xf numFmtId="4" fontId="36" fillId="8" borderId="10" xfId="0" applyNumberFormat="1" applyFont="1" applyFill="1" applyBorder="1" applyAlignment="1">
      <alignment horizontal="center" vertical="center" wrapText="1"/>
    </xf>
    <xf numFmtId="4" fontId="36" fillId="8" borderId="9" xfId="0" applyNumberFormat="1" applyFont="1" applyFill="1" applyBorder="1" applyAlignment="1">
      <alignment horizontal="center" vertical="center" wrapText="1"/>
    </xf>
    <xf numFmtId="0" fontId="34" fillId="10" borderId="8" xfId="2" applyFont="1" applyFill="1" applyBorder="1" applyAlignment="1">
      <alignment horizontal="center" vertical="center" wrapText="1"/>
    </xf>
    <xf numFmtId="0" fontId="34" fillId="10" borderId="4" xfId="2" applyFont="1" applyFill="1" applyBorder="1" applyAlignment="1">
      <alignment horizontal="center" vertical="center" wrapText="1"/>
    </xf>
    <xf numFmtId="0" fontId="34" fillId="10" borderId="6" xfId="2" applyFont="1" applyFill="1" applyBorder="1" applyAlignment="1">
      <alignment horizontal="center" vertical="center" wrapText="1"/>
    </xf>
    <xf numFmtId="49" fontId="34" fillId="8" borderId="3" xfId="2" applyNumberFormat="1" applyFont="1" applyFill="1" applyBorder="1" applyAlignment="1">
      <alignment horizontal="left" vertical="center" wrapText="1"/>
    </xf>
    <xf numFmtId="0" fontId="34" fillId="8" borderId="3" xfId="2" applyFont="1" applyFill="1" applyBorder="1" applyAlignment="1">
      <alignment horizontal="left" vertical="center" wrapText="1"/>
    </xf>
    <xf numFmtId="0" fontId="36" fillId="8" borderId="3" xfId="2" applyFont="1" applyFill="1" applyBorder="1" applyAlignment="1">
      <alignment horizontal="center" vertical="center" wrapText="1"/>
    </xf>
    <xf numFmtId="4" fontId="36" fillId="8" borderId="3" xfId="2" applyNumberFormat="1" applyFont="1" applyFill="1" applyBorder="1" applyAlignment="1">
      <alignment horizontal="left" vertical="center" wrapText="1"/>
    </xf>
    <xf numFmtId="4" fontId="36" fillId="8" borderId="10" xfId="2" applyNumberFormat="1" applyFont="1" applyFill="1" applyBorder="1" applyAlignment="1">
      <alignment horizontal="center" vertical="center" wrapText="1"/>
    </xf>
    <xf numFmtId="4" fontId="36" fillId="8" borderId="9" xfId="2" applyNumberFormat="1" applyFont="1" applyFill="1" applyBorder="1" applyAlignment="1">
      <alignment horizontal="center" vertical="center" wrapText="1"/>
    </xf>
    <xf numFmtId="4" fontId="36" fillId="8" borderId="3" xfId="2" applyNumberFormat="1" applyFont="1" applyFill="1" applyBorder="1" applyAlignment="1">
      <alignment horizontal="center" vertical="center" wrapText="1"/>
    </xf>
    <xf numFmtId="4" fontId="36" fillId="8" borderId="6" xfId="2" applyNumberFormat="1" applyFont="1" applyFill="1" applyBorder="1" applyAlignment="1" applyProtection="1">
      <alignment horizontal="center" vertical="center" wrapText="1"/>
      <protection locked="0"/>
    </xf>
    <xf numFmtId="2" fontId="28" fillId="0" borderId="3" xfId="0" quotePrefix="1" applyNumberFormat="1" applyFont="1" applyFill="1" applyBorder="1" applyAlignment="1">
      <alignment horizontal="center" vertical="center"/>
    </xf>
    <xf numFmtId="0" fontId="28" fillId="0" borderId="3" xfId="0" applyFont="1" applyFill="1" applyBorder="1" applyAlignment="1">
      <alignment vertical="top" wrapText="1"/>
    </xf>
    <xf numFmtId="172" fontId="28" fillId="0" borderId="3" xfId="0" applyNumberFormat="1" applyFont="1" applyFill="1" applyBorder="1" applyAlignment="1">
      <alignment horizontal="center" vertical="center"/>
    </xf>
    <xf numFmtId="173" fontId="28" fillId="0" borderId="3" xfId="0" applyNumberFormat="1" applyFont="1" applyFill="1" applyBorder="1" applyAlignment="1" applyProtection="1">
      <alignment horizontal="center" vertical="center" wrapText="1"/>
      <protection locked="0"/>
    </xf>
    <xf numFmtId="3" fontId="28" fillId="0" borderId="6" xfId="0" applyNumberFormat="1" applyFont="1" applyFill="1" applyBorder="1" applyAlignment="1" applyProtection="1">
      <alignment horizontal="center" vertical="center" wrapText="1"/>
      <protection locked="0"/>
    </xf>
  </cellXfs>
  <cellStyles count="49">
    <cellStyle name="AMOUNT" xfId="3" xr:uid="{00000000-0005-0000-0000-000000000000}"/>
    <cellStyle name="args.style" xfId="4" xr:uid="{00000000-0005-0000-0000-000001000000}"/>
    <cellStyle name="Calc Currency (0)" xfId="5" xr:uid="{00000000-0005-0000-0000-000002000000}"/>
    <cellStyle name="Comma" xfId="44" builtinId="3"/>
    <cellStyle name="Comma 10 2" xfId="42" xr:uid="{00000000-0005-0000-0000-000004000000}"/>
    <cellStyle name="Comma 2" xfId="45" xr:uid="{00000000-0005-0000-0000-000005000000}"/>
    <cellStyle name="Copied" xfId="6" xr:uid="{00000000-0005-0000-0000-000006000000}"/>
    <cellStyle name="COST1" xfId="7" xr:uid="{00000000-0005-0000-0000-000007000000}"/>
    <cellStyle name="Entered" xfId="8" xr:uid="{00000000-0005-0000-0000-000008000000}"/>
    <cellStyle name="Grey" xfId="9" xr:uid="{00000000-0005-0000-0000-000009000000}"/>
    <cellStyle name="HEAD1#" xfId="10" xr:uid="{00000000-0005-0000-0000-00000A000000}"/>
    <cellStyle name="Header1" xfId="11" xr:uid="{00000000-0005-0000-0000-00000B000000}"/>
    <cellStyle name="Header2" xfId="12" xr:uid="{00000000-0005-0000-0000-00000C000000}"/>
    <cellStyle name="HEADING1" xfId="13" xr:uid="{00000000-0005-0000-0000-00000D000000}"/>
    <cellStyle name="HEADING2" xfId="14" xr:uid="{00000000-0005-0000-0000-00000E000000}"/>
    <cellStyle name="HEADING3" xfId="15" xr:uid="{00000000-0005-0000-0000-00000F000000}"/>
    <cellStyle name="Input [yellow]" xfId="16" xr:uid="{00000000-0005-0000-0000-000010000000}"/>
    <cellStyle name="Input Cells" xfId="17" xr:uid="{00000000-0005-0000-0000-000011000000}"/>
    <cellStyle name="Linked Cells" xfId="18" xr:uid="{00000000-0005-0000-0000-000012000000}"/>
    <cellStyle name="Milliers [0]_!!!GO" xfId="19" xr:uid="{00000000-0005-0000-0000-000013000000}"/>
    <cellStyle name="Milliers_!!!GO" xfId="20" xr:uid="{00000000-0005-0000-0000-000014000000}"/>
    <cellStyle name="Monétaire [0]_!!!GO" xfId="21" xr:uid="{00000000-0005-0000-0000-000015000000}"/>
    <cellStyle name="Monétaire_!!!GO" xfId="22" xr:uid="{00000000-0005-0000-0000-000016000000}"/>
    <cellStyle name="MS_Arabic" xfId="23" xr:uid="{00000000-0005-0000-0000-000017000000}"/>
    <cellStyle name="Normal" xfId="0" builtinId="0"/>
    <cellStyle name="Normal - Style1" xfId="24" xr:uid="{00000000-0005-0000-0000-000019000000}"/>
    <cellStyle name="Normal 100 2" xfId="43" xr:uid="{00000000-0005-0000-0000-00001A000000}"/>
    <cellStyle name="Normal 2" xfId="2" xr:uid="{00000000-0005-0000-0000-00001B000000}"/>
    <cellStyle name="Normal 2 2" xfId="25" xr:uid="{00000000-0005-0000-0000-00001C000000}"/>
    <cellStyle name="Normal 20" xfId="47" xr:uid="{B3A7479B-6616-4BDE-882C-DE8D87F41CA4}"/>
    <cellStyle name="Normal 22" xfId="48" xr:uid="{529C9ADA-34C3-46A7-B4FC-1377201366D3}"/>
    <cellStyle name="Normal 3" xfId="26" xr:uid="{00000000-0005-0000-0000-00001D000000}"/>
    <cellStyle name="Normal_Book2" xfId="1" xr:uid="{00000000-0005-0000-0000-00001E000000}"/>
    <cellStyle name="Normal_Boq02" xfId="46" xr:uid="{00000000-0005-0000-0000-00001F000000}"/>
    <cellStyle name="Normal1" xfId="27" xr:uid="{00000000-0005-0000-0000-000020000000}"/>
    <cellStyle name="NormalDES" xfId="28" xr:uid="{00000000-0005-0000-0000-000021000000}"/>
    <cellStyle name="Œ…‹æØ‚è [0.00]_Region Orders (2)" xfId="29" xr:uid="{00000000-0005-0000-0000-000022000000}"/>
    <cellStyle name="Œ…‹æØ‚è_Region Orders (2)" xfId="30" xr:uid="{00000000-0005-0000-0000-000023000000}"/>
    <cellStyle name="per.style" xfId="31" xr:uid="{00000000-0005-0000-0000-000024000000}"/>
    <cellStyle name="Percent [2]" xfId="32" xr:uid="{00000000-0005-0000-0000-000025000000}"/>
    <cellStyle name="pricing" xfId="33" xr:uid="{00000000-0005-0000-0000-000026000000}"/>
    <cellStyle name="PSChar" xfId="34" xr:uid="{00000000-0005-0000-0000-000027000000}"/>
    <cellStyle name="QTY" xfId="35" xr:uid="{00000000-0005-0000-0000-000028000000}"/>
    <cellStyle name="RATE" xfId="36" xr:uid="{00000000-0005-0000-0000-000029000000}"/>
    <cellStyle name="RevList" xfId="37" xr:uid="{00000000-0005-0000-0000-00002A000000}"/>
    <cellStyle name="Standard_Daten (2)" xfId="38" xr:uid="{00000000-0005-0000-0000-00002B000000}"/>
    <cellStyle name="Style 1" xfId="39" xr:uid="{00000000-0005-0000-0000-00002C000000}"/>
    <cellStyle name="Subtotal" xfId="40" xr:uid="{00000000-0005-0000-0000-00002D000000}"/>
    <cellStyle name="UNIT" xfId="41"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lson\BOQ\507-4\514-9-BQ-ADD-R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iloprod-my.sharepoint.com/personal/nheps_ilo_org/Documents/Phara/1.%20Project/2024/03-Design/Srea%20Khvav/20m/06.%2020m_230921%20Srea%20Khvav%20Road%20inventor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loprod-my.sharepoint.com/personal/nheps_ilo_org/Documents/Phara/1.%20Project/2024/03-Design/Rev2-Standard-BoQ-Pipe%20culve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icmal"/>
      <sheetName val="BQ"/>
      <sheetName val="BQ External"/>
      <sheetName val="SHOPLIST"/>
      <sheetName val="Notes"/>
      <sheetName val="Basis"/>
      <sheetName val="TAS"/>
      <sheetName val="#REF"/>
      <sheetName val="SubmitCal"/>
      <sheetName val="Penthouse Apartment"/>
      <sheetName val="LABOUR HISTOGRAM"/>
      <sheetName val="StattCo yCharges"/>
      <sheetName val="GFA_HQ_Building"/>
      <sheetName val="GFA_Conference"/>
      <sheetName val="Su}}ary"/>
      <sheetName val="D-623D"/>
      <sheetName val="BQ_External"/>
      <sheetName val="Bill_1"/>
      <sheetName val="Bill_2"/>
      <sheetName val="Bill_3"/>
      <sheetName val="Bill_4"/>
      <sheetName val="Bill_5"/>
      <sheetName val="Bill_6"/>
      <sheetName val="Bill_7"/>
      <sheetName val="Cash2"/>
      <sheetName val="Z"/>
      <sheetName val="Raw Data"/>
      <sheetName val="Graph Data (DO NOT PRINT)"/>
      <sheetName val="1"/>
      <sheetName val="Projet, methodes &amp; couts"/>
      <sheetName val="Macro1"/>
      <sheetName val="Planning"/>
      <sheetName val="TAHRIR"/>
      <sheetName val="Bases"/>
      <sheetName val="Risques majeurs &amp; Frais Ind."/>
      <sheetName val="Bouclage"/>
      <sheetName val="AREG_05"/>
      <sheetName val="Option"/>
      <sheetName val="BOQ"/>
      <sheetName val="Bill No. 2"/>
      <sheetName val="Chiet tinh dz22"/>
      <sheetName val="Chiet tinh dz35"/>
      <sheetName val="_______"/>
      <sheetName val="核算项目余额表"/>
      <sheetName val="Criteria"/>
      <sheetName val="Assumptions"/>
      <sheetName val="@risk rents and incentives"/>
      <sheetName val="Car park lease"/>
      <sheetName val="Net rent analysis"/>
      <sheetName val="Poz-1 "/>
      <sheetName val="차액보증"/>
      <sheetName val="改加胶玻璃、室外栏杆"/>
      <sheetName val="CT Thang Mo"/>
      <sheetName val="Sheet1"/>
      <sheetName val="Lab Cum Hist"/>
      <sheetName val="budget summary (2)"/>
      <sheetName val="Budget Analysis Summary"/>
      <sheetName val="ancillary"/>
      <sheetName val=""/>
      <sheetName val="CASHFLOWS"/>
      <sheetName val="LEVEL SHEET"/>
      <sheetName val="Data"/>
      <sheetName val="Tender Summary"/>
      <sheetName val="Insurance Ext"/>
      <sheetName val="Prelims"/>
      <sheetName val="SPT vs PHI"/>
      <sheetName val="Sheet2"/>
      <sheetName val="CT  PL"/>
      <sheetName val="Customize Your Invoice"/>
      <sheetName val="B"/>
      <sheetName val="HVAC BoQ"/>
      <sheetName val="PriceSummary"/>
      <sheetName val="企业表一"/>
      <sheetName val="M-5C"/>
      <sheetName val="M-5A"/>
      <sheetName val="FOL - Bar"/>
      <sheetName val="ANNEXURE-A"/>
      <sheetName val="POWER"/>
      <sheetName val="MTP"/>
      <sheetName val="LABOUR_HISTOGRAM"/>
      <sheetName val="JAS"/>
      <sheetName val="HQ-TO"/>
      <sheetName val="intr stool brkup"/>
      <sheetName val="Body Sheet"/>
      <sheetName val="1.0 Executive Summary"/>
      <sheetName val="Bill 2"/>
      <sheetName val="Ap A"/>
      <sheetName val="List"/>
      <sheetName val="Budget"/>
      <sheetName val="GFA_HQ_Building1"/>
      <sheetName val="GFA_Conference1"/>
      <sheetName val="BQ_External1"/>
      <sheetName val="Penthouse_Apartment"/>
      <sheetName val="StattCo_yCharges"/>
      <sheetName val="Raw_Data"/>
      <sheetName val="@risk_rents_and_incentives"/>
      <sheetName val="Car_park_lease"/>
      <sheetName val="Net_rent_analysis"/>
      <sheetName val="Poz-1_"/>
      <sheetName val="Chiet_tinh_dz22"/>
      <sheetName val="Chiet_tinh_dz35"/>
      <sheetName val="Lab_Cum_Hist"/>
      <sheetName val="Graph_Data_(DO_NOT_PRINT)"/>
      <sheetName val="Projet,_methodes_&amp;_couts"/>
      <sheetName val="Risques_majeurs_&amp;_Frais_Ind_"/>
      <sheetName val="CT_Thang_Mo"/>
      <sheetName val="Bill_No__2"/>
      <sheetName val="SPT_vs_PHI"/>
      <sheetName val="budget_summary_(2)"/>
      <sheetName val="Budget_Analysis_Summary"/>
      <sheetName val="CT__PL"/>
      <sheetName val="LEVEL_SHEET"/>
      <sheetName val="FOL_-_Bar"/>
      <sheetName val="Currencies"/>
      <sheetName val="Rate analysis"/>
      <sheetName val="ConferenceCentre_x0000_옰ʒ䄂ʒ鵠ʐ䄂ʒ閐̐䄂ʒ蕈̐"/>
      <sheetName val="Top sheet"/>
      <sheetName val="COC"/>
      <sheetName val="Inputs"/>
      <sheetName val="LABOUR_HISTOGRAM1"/>
      <sheetName val="Tender_Summary"/>
      <sheetName val="Insurance_Ext"/>
      <sheetName val="Customize_Your_Invoice"/>
      <sheetName val="HVAC_BoQ"/>
      <sheetName val="GFA_HQ_Building3"/>
      <sheetName val="GFA_Conference3"/>
      <sheetName val="StattCo_yCharges2"/>
      <sheetName val="BQ_External3"/>
      <sheetName val="Penthouse_Apartment2"/>
      <sheetName val="LABOUR_HISTOGRAM3"/>
      <sheetName val="Chiet_tinh_dz222"/>
      <sheetName val="Chiet_tinh_dz352"/>
      <sheetName val="CT_Thang_Mo2"/>
      <sheetName val="Raw_Data2"/>
      <sheetName val="@risk_rents_and_incentives2"/>
      <sheetName val="Car_park_lease2"/>
      <sheetName val="Net_rent_analysis2"/>
      <sheetName val="Poz-1_2"/>
      <sheetName val="Lab_Cum_Hist2"/>
      <sheetName val="Graph_Data_(DO_NOT_PRINT)2"/>
      <sheetName val="LEVEL_SHEET2"/>
      <sheetName val="Bill_No__22"/>
      <sheetName val="Tender_Summary2"/>
      <sheetName val="Insurance_Ext2"/>
      <sheetName val="FOL_-_Bar2"/>
      <sheetName val="SPT_vs_PHI2"/>
      <sheetName val="Customize_Your_Invoice2"/>
      <sheetName val="HVAC_BoQ2"/>
      <sheetName val="budget_summary_(2)1"/>
      <sheetName val="Budget_Analysis_Summary1"/>
      <sheetName val="Body_Sheet1"/>
      <sheetName val="1_0_Executive_Summary1"/>
      <sheetName val="Projet,_methodes_&amp;_couts1"/>
      <sheetName val="Risques_majeurs_&amp;_Frais_Ind_1"/>
      <sheetName val="CT__PL1"/>
      <sheetName val="Top_sheet1"/>
      <sheetName val="intr_stool_brkup1"/>
      <sheetName val="Rate_analysis1"/>
      <sheetName val="GFA_HQ_Building2"/>
      <sheetName val="GFA_Conference2"/>
      <sheetName val="StattCo_yCharges1"/>
      <sheetName val="BQ_External2"/>
      <sheetName val="Penthouse_Apartment1"/>
      <sheetName val="LABOUR_HISTOGRAM2"/>
      <sheetName val="Chiet_tinh_dz221"/>
      <sheetName val="Chiet_tinh_dz351"/>
      <sheetName val="CT_Thang_Mo1"/>
      <sheetName val="Raw_Data1"/>
      <sheetName val="@risk_rents_and_incentives1"/>
      <sheetName val="Car_park_lease1"/>
      <sheetName val="Net_rent_analysis1"/>
      <sheetName val="Poz-1_1"/>
      <sheetName val="Lab_Cum_Hist1"/>
      <sheetName val="Graph_Data_(DO_NOT_PRINT)1"/>
      <sheetName val="LEVEL_SHEET1"/>
      <sheetName val="Bill_No__21"/>
      <sheetName val="Tender_Summary1"/>
      <sheetName val="Insurance_Ext1"/>
      <sheetName val="FOL_-_Bar1"/>
      <sheetName val="SPT_vs_PHI1"/>
      <sheetName val="Customize_Your_Invoice1"/>
      <sheetName val="HVAC_BoQ1"/>
      <sheetName val="Body_Sheet"/>
      <sheetName val="1_0_Executive_Summary"/>
      <sheetName val="Top_sheet"/>
      <sheetName val="intr_stool_brkup"/>
      <sheetName val="Rate_analysis"/>
      <sheetName val="기계내역서"/>
      <sheetName val="2 Div 14 "/>
      <sheetName val="Geneí¬_x0008_i_x0000__x0000__x0014__x0000_0."/>
      <sheetName val="70_x0000_,/0_x0000_s«_x0008_i_x0000_Æø_x0003_í¬_x0008_i_x0000_"/>
      <sheetName val="Sheet3"/>
      <sheetName val="SHOPLIST.xls"/>
      <sheetName val="sal"/>
      <sheetName val="DATAS"/>
      <sheetName val="SAP"/>
      <sheetName val="PROJECT BRIEF"/>
      <sheetName val="ACT_SPS"/>
      <sheetName val="SPSF"/>
      <sheetName val="Invoice Summary"/>
      <sheetName val="CHART OF ACCOUNTS"/>
      <sheetName val="Bill 1"/>
      <sheetName val="Bill 3"/>
      <sheetName val="Bill 4"/>
      <sheetName val="Bill 5"/>
      <sheetName val="Bill 6"/>
      <sheetName val="Bill 7"/>
      <sheetName val="concrete"/>
      <sheetName val="beam-reinft-IIInd floor"/>
      <sheetName val="C (3)"/>
      <sheetName val="Dubai golf"/>
      <sheetName val="GFA_HQ_Building4"/>
      <sheetName val="GFA_Conference4"/>
      <sheetName val="StattCo_yCharges3"/>
      <sheetName val="BQ_External4"/>
      <sheetName val="Penthouse_Apartment3"/>
      <sheetName val="LABOUR_HISTOGRAM4"/>
      <sheetName val="Chiet_tinh_dz223"/>
      <sheetName val="Chiet_tinh_dz353"/>
      <sheetName val="CT_Thang_Mo3"/>
      <sheetName val="Raw_Data3"/>
      <sheetName val="@risk_rents_and_incentives3"/>
      <sheetName val="Car_park_lease3"/>
      <sheetName val="Net_rent_analysis3"/>
      <sheetName val="Poz-1_3"/>
      <sheetName val="Lab_Cum_Hist3"/>
      <sheetName val="Graph_Data_(DO_NOT_PRINT)3"/>
      <sheetName val="LEVEL_SHEET3"/>
      <sheetName val="Bill_No__23"/>
      <sheetName val="Tender_Summary3"/>
      <sheetName val="Insurance_Ext3"/>
      <sheetName val="FOL_-_Bar3"/>
      <sheetName val="SPT_vs_PHI3"/>
      <sheetName val="Customize_Your_Invoice3"/>
      <sheetName val="HVAC_BoQ3"/>
      <sheetName val="budget_summary_(2)2"/>
      <sheetName val="Budget_Analysis_Summary2"/>
      <sheetName val="Body_Sheet2"/>
      <sheetName val="1_0_Executive_Summary2"/>
      <sheetName val="Projet,_methodes_&amp;_couts2"/>
      <sheetName val="Risques_majeurs_&amp;_Frais_Ind_2"/>
      <sheetName val="CT__PL2"/>
      <sheetName val="Top_sheet2"/>
      <sheetName val="intr_stool_brkup2"/>
      <sheetName val="Rate_analysis2"/>
      <sheetName val="GFA_HQ_Building5"/>
      <sheetName val="GFA_Conference5"/>
      <sheetName val="StattCo_yCharges4"/>
      <sheetName val="BQ_External5"/>
      <sheetName val="Penthouse_Apartment4"/>
      <sheetName val="LABOUR_HISTOGRAM5"/>
      <sheetName val="Chiet_tinh_dz224"/>
      <sheetName val="Chiet_tinh_dz354"/>
      <sheetName val="CT_Thang_Mo4"/>
      <sheetName val="Raw_Data4"/>
      <sheetName val="@risk_rents_and_incentives4"/>
      <sheetName val="Car_park_lease4"/>
      <sheetName val="Net_rent_analysis4"/>
      <sheetName val="Poz-1_4"/>
      <sheetName val="Lab_Cum_Hist4"/>
      <sheetName val="Graph_Data_(DO_NOT_PRINT)4"/>
      <sheetName val="LEVEL_SHEET4"/>
      <sheetName val="Bill_No__24"/>
      <sheetName val="Tender_Summary4"/>
      <sheetName val="Insurance_Ext4"/>
      <sheetName val="FOL_-_Bar4"/>
      <sheetName val="SPT_vs_PHI4"/>
      <sheetName val="Customize_Your_Invoice4"/>
      <sheetName val="HVAC_BoQ4"/>
      <sheetName val="budget_summary_(2)3"/>
      <sheetName val="Budget_Analysis_Summary3"/>
      <sheetName val="Body_Sheet3"/>
      <sheetName val="1_0_Executive_Summary3"/>
      <sheetName val="Projet,_methodes_&amp;_couts3"/>
      <sheetName val="Risques_majeurs_&amp;_Frais_Ind_3"/>
      <sheetName val="CT__PL3"/>
      <sheetName val="Top_sheet3"/>
      <sheetName val="intr_stool_brkup3"/>
      <sheetName val="Rate_analysis3"/>
      <sheetName val="beam-reinft-machine rm"/>
      <sheetName val="girder"/>
      <sheetName val="Rocker"/>
      <sheetName val="98Price"/>
      <sheetName val="POWER ASSUMPTIONS"/>
      <sheetName val="WITHOUT C&amp;I PROFIT (3)"/>
      <sheetName val="E-Bill No.6 A-O"/>
      <sheetName val="Wall"/>
      <sheetName val="공종별_집계금액"/>
      <sheetName val="마산월령동골조물량변경"/>
      <sheetName val="Civil Boq"/>
      <sheetName val="Bill_21"/>
      <sheetName val="2_Div_14_"/>
      <sheetName val="Ap_A"/>
      <sheetName val="SHOPLIST_xls"/>
      <sheetName val="Geneí¬i0_"/>
      <sheetName val="70,/0s«iÆøí¬i"/>
      <sheetName val="Invoice_Summary"/>
      <sheetName val="PROJECT_BRIEF"/>
      <sheetName val="BILL COV"/>
      <sheetName val="Ra  stair"/>
      <sheetName val="GFA_HQ_Building6"/>
      <sheetName val="Geneí¬_x0008_i"/>
      <sheetName val="70"/>
      <sheetName val="Activity List"/>
      <sheetName val="Softscape Buildup"/>
      <sheetName val="Mat'l Rate"/>
      <sheetName val="PA- Consutant "/>
      <sheetName val="upa"/>
      <sheetName val="CODE"/>
      <sheetName val="HIRED LABOUR CODE"/>
      <sheetName val="Design"/>
      <sheetName val="foot-slab reinft"/>
      <sheetName val="Materials Cost(PCC)"/>
      <sheetName val="India F&amp;S Template"/>
      <sheetName val="Annex"/>
      <sheetName val="factors"/>
      <sheetName val="P4-B"/>
      <sheetName val="Break_Up"/>
      <sheetName val="RESULT"/>
      <sheetName val="IO LIST"/>
      <sheetName val="Formulas"/>
      <sheetName val="Material "/>
      <sheetName val="Quote Sheet"/>
      <sheetName val="Day work"/>
      <sheetName val="Div. 02"/>
      <sheetName val="Div. 03"/>
      <sheetName val="Div. 04"/>
      <sheetName val="Div. 05"/>
      <sheetName val="Div. 06"/>
      <sheetName val="Div. 07"/>
      <sheetName val="Div. 08"/>
      <sheetName val="Div. 09"/>
      <sheetName val="Div. 10"/>
      <sheetName val="Div. 11"/>
      <sheetName val="Div. 12"/>
      <sheetName val="Div.13"/>
      <sheetName val="EXTERNAL WORKS"/>
      <sheetName val="PARAMETER"/>
      <sheetName val="PRODUCTIVITY RATE"/>
      <sheetName val="U.R.A - MASONRY"/>
      <sheetName val="U.R.A - PLASTERING"/>
      <sheetName val="U.R.A - TILING"/>
      <sheetName val="U.R.A - GRANITE"/>
      <sheetName val="V.C 2 - EARTHWORK"/>
      <sheetName val="V.C 9 - CERAMIC"/>
      <sheetName val="V.C 9 - FINISHES"/>
      <sheetName val="ABSTRACT"/>
      <sheetName val="DETAILED  BOQ"/>
      <sheetName val="M-Book for Conc"/>
      <sheetName val="M-Book for FW"/>
      <sheetName val="Vehicles"/>
      <sheetName val="250mm"/>
      <sheetName val="200mm"/>
      <sheetName val="160mm"/>
      <sheetName val="FITTINGS"/>
      <sheetName val="VALVE CHAMBERS"/>
      <sheetName val="Fire Hydrants"/>
      <sheetName val="B.GATE VALVE"/>
      <sheetName val="Sub G1 Fire"/>
      <sheetName val="Sub G12 Fire"/>
      <sheetName val="MOS"/>
      <sheetName val="Toolbox"/>
      <sheetName val="CERTIFICATE"/>
      <sheetName val="PROJECT_BRIEF1"/>
      <sheetName val="Bill_22"/>
      <sheetName val="C_(3)1"/>
      <sheetName val="Ap_A1"/>
      <sheetName val="2_Div_14_1"/>
      <sheetName val="Bill_11"/>
      <sheetName val="Bill_31"/>
      <sheetName val="Bill_41"/>
      <sheetName val="Bill_51"/>
      <sheetName val="Bill_61"/>
      <sheetName val="Bill_71"/>
      <sheetName val="Dubai_golf"/>
      <sheetName val="beam-reinft-IIInd_floor"/>
      <sheetName val="POWER_ASSUMPTIONS"/>
      <sheetName val="beam-reinft-machine_rm"/>
      <sheetName val="C_(3)"/>
      <sheetName val="GFA_Conference6"/>
      <sheetName val="BQ_External6"/>
      <sheetName val="Raw_Data5"/>
      <sheetName val="Penthouse_Apartment5"/>
      <sheetName val="StattCo_yCharges5"/>
      <sheetName val="@risk_rents_and_incentives5"/>
      <sheetName val="Car_park_lease5"/>
      <sheetName val="Net_rent_analysis5"/>
      <sheetName val="Poz-1_5"/>
      <sheetName val="Chiet_tinh_dz225"/>
      <sheetName val="Chiet_tinh_dz355"/>
      <sheetName val="LEVEL_SHEET5"/>
      <sheetName val="LABOUR_HISTOGRAM6"/>
      <sheetName val="Lab_Cum_Hist5"/>
      <sheetName val="Graph_Data_(DO_NOT_PRINT)5"/>
      <sheetName val="Body_Sheet4"/>
      <sheetName val="1_0_Executive_Summary4"/>
      <sheetName val="CT_Thang_Mo5"/>
      <sheetName val="Customize_Your_Invoice5"/>
      <sheetName val="HVAC_BoQ5"/>
      <sheetName val="Bill_No__25"/>
      <sheetName val="budget_summary_(2)4"/>
      <sheetName val="Budget_Analysis_Summary4"/>
      <sheetName val="Projet,_methodes_&amp;_couts4"/>
      <sheetName val="Risques_majeurs_&amp;_Frais_Ind_4"/>
      <sheetName val="SPT_vs_PHI5"/>
      <sheetName val="CT__PL4"/>
      <sheetName val="FOL_-_Bar5"/>
      <sheetName val="Tender_Summary5"/>
      <sheetName val="Insurance_Ext5"/>
      <sheetName val="Top_sheet4"/>
      <sheetName val="intr_stool_brkup4"/>
      <sheetName val="2_Div_14_2"/>
      <sheetName val="SHOPLIST_xls1"/>
      <sheetName val="Bill_23"/>
      <sheetName val="Ap_A2"/>
      <sheetName val="Bill_12"/>
      <sheetName val="Bill_32"/>
      <sheetName val="Bill_42"/>
      <sheetName val="Bill_52"/>
      <sheetName val="Bill_62"/>
      <sheetName val="Bill_72"/>
      <sheetName val="Invoice_Summary1"/>
      <sheetName val="beam-reinft-IIInd_floor1"/>
      <sheetName val="beam-reinft-machine_rm1"/>
      <sheetName val="PROJECT_BRIEF2"/>
      <sheetName val="C_(3)2"/>
      <sheetName val="POWER_ASSUMPTIONS1"/>
      <sheetName val="Dubai_golf1"/>
      <sheetName val="WITHOUT_C&amp;I_PROFIT_(3)"/>
      <sheetName val="Geneí¬i"/>
      <sheetName val="Civil_Boq"/>
      <sheetName val="DETAILED__BOQ"/>
      <sheetName val="M-Book_for_Conc"/>
      <sheetName val="M-Book_for_FW"/>
      <sheetName val="Activity_List"/>
      <sheetName val="HIRED_LABOUR_CODE"/>
      <sheetName val="PA-_Consutant_"/>
      <sheetName val="foot-slab_reinft"/>
      <sheetName val="GFA_HQ_Building7"/>
      <sheetName val="GFA_Conference7"/>
      <sheetName val="BQ_External7"/>
      <sheetName val="StattCo_yCharges6"/>
      <sheetName val="Graph_Data_(DO_NOT_PRINT)6"/>
      <sheetName val="Penthouse_Apartment6"/>
      <sheetName val="Chiet_tinh_dz226"/>
      <sheetName val="Chiet_tinh_dz356"/>
      <sheetName val="Raw_Data6"/>
      <sheetName val="LABOUR_HISTOGRAM7"/>
      <sheetName val="@risk_rents_and_incentives6"/>
      <sheetName val="Car_park_lease6"/>
      <sheetName val="Net_rent_analysis6"/>
      <sheetName val="Poz-1_6"/>
      <sheetName val="Lab_Cum_Hist6"/>
      <sheetName val="CT_Thang_Mo6"/>
      <sheetName val="budget_summary_(2)5"/>
      <sheetName val="Budget_Analysis_Summary5"/>
      <sheetName val="Tender_Summary6"/>
      <sheetName val="Insurance_Ext6"/>
      <sheetName val="Customize_Your_Invoice6"/>
      <sheetName val="HVAC_BoQ6"/>
      <sheetName val="Bill_No__26"/>
      <sheetName val="Projet,_methodes_&amp;_couts5"/>
      <sheetName val="Risques_majeurs_&amp;_Frais_Ind_5"/>
      <sheetName val="LEVEL_SHEET6"/>
      <sheetName val="SPT_vs_PHI6"/>
      <sheetName val="CT__PL5"/>
      <sheetName val="FOL_-_Bar6"/>
      <sheetName val="intr_stool_brkup5"/>
      <sheetName val="Top_sheet5"/>
      <sheetName val="Rate_analysis4"/>
      <sheetName val="Body_Sheet5"/>
      <sheetName val="1_0_Executive_Summary5"/>
      <sheetName val="Bill_13"/>
      <sheetName val="Bill_24"/>
      <sheetName val="Bill_33"/>
      <sheetName val="Bill_43"/>
      <sheetName val="Bill_53"/>
      <sheetName val="Bill_63"/>
      <sheetName val="Bill_73"/>
      <sheetName val="2_Div_14_3"/>
      <sheetName val="Ap_A3"/>
      <sheetName val="SHOPLIST_xls2"/>
      <sheetName val="Dubai_golf2"/>
      <sheetName val="beam-reinft-IIInd_floor2"/>
      <sheetName val="beam-reinft-machine_rm2"/>
      <sheetName val="POWER_ASSUMPTIONS2"/>
      <sheetName val="Invoice_Summary2"/>
      <sheetName val="PROJECT_BRIEF3"/>
      <sheetName val="C_(3)3"/>
      <sheetName val="Civil_Boq1"/>
      <sheetName val="Activity_List1"/>
      <sheetName val="WITHOUT_C&amp;I_PROFIT_(3)1"/>
      <sheetName val="VALVE_CHAMBERS"/>
      <sheetName val="Fire_Hydrants"/>
      <sheetName val="B_GATE_VALVE"/>
      <sheetName val="Sub_G1_Fire"/>
      <sheetName val="Sub_G12_Fire"/>
      <sheetName val="DETAILED__BOQ1"/>
      <sheetName val="M-Book_for_Conc1"/>
      <sheetName val="M-Book_for_FW1"/>
      <sheetName val="Ra__stair"/>
      <sheetName val="HIRED_LABOUR_CODE1"/>
      <sheetName val="PA-_Consutant_1"/>
      <sheetName val="foot-slab_reinft1"/>
      <sheetName val="BILL_COV"/>
      <sheetName val="Softscape_Buildup"/>
      <sheetName val="Mat'l_Rate"/>
      <sheetName val="GFA_HQ_Building8"/>
      <sheetName val="GFA_Conference8"/>
      <sheetName val="BQ_External8"/>
      <sheetName val="StattCo_yCharges7"/>
      <sheetName val="Graph_Data_(DO_NOT_PRINT)7"/>
      <sheetName val="Penthouse_Apartment7"/>
      <sheetName val="Chiet_tinh_dz227"/>
      <sheetName val="Chiet_tinh_dz357"/>
      <sheetName val="Raw_Data7"/>
      <sheetName val="LABOUR_HISTOGRAM8"/>
      <sheetName val="@risk_rents_and_incentives7"/>
      <sheetName val="Car_park_lease7"/>
      <sheetName val="Net_rent_analysis7"/>
      <sheetName val="Poz-1_7"/>
      <sheetName val="Lab_Cum_Hist7"/>
      <sheetName val="CT_Thang_Mo7"/>
      <sheetName val="budget_summary_(2)6"/>
      <sheetName val="Budget_Analysis_Summary6"/>
      <sheetName val="Tender_Summary7"/>
      <sheetName val="Insurance_Ext7"/>
      <sheetName val="Customize_Your_Invoice7"/>
      <sheetName val="HVAC_BoQ7"/>
      <sheetName val="Bill_No__27"/>
      <sheetName val="Projet,_methodes_&amp;_couts6"/>
      <sheetName val="Risques_majeurs_&amp;_Frais_Ind_6"/>
      <sheetName val="LEVEL_SHEET7"/>
      <sheetName val="SPT_vs_PHI7"/>
      <sheetName val="CT__PL6"/>
      <sheetName val="FOL_-_Bar7"/>
      <sheetName val="intr_stool_brkup6"/>
      <sheetName val="Top_sheet6"/>
      <sheetName val="Rate_analysis5"/>
      <sheetName val="Body_Sheet6"/>
      <sheetName val="1_0_Executive_Summary6"/>
      <sheetName val="Bill_14"/>
      <sheetName val="Bill_25"/>
      <sheetName val="Bill_34"/>
      <sheetName val="Bill_44"/>
      <sheetName val="Bill_54"/>
      <sheetName val="Bill_64"/>
      <sheetName val="Bill_74"/>
      <sheetName val="2_Div_14_4"/>
      <sheetName val="Ap_A4"/>
      <sheetName val="SHOPLIST_xls3"/>
      <sheetName val="Dubai_golf3"/>
      <sheetName val="beam-reinft-IIInd_floor3"/>
      <sheetName val="beam-reinft-machine_rm3"/>
      <sheetName val="POWER_ASSUMPTIONS3"/>
      <sheetName val="Invoice_Summary3"/>
      <sheetName val="PROJECT_BRIEF4"/>
      <sheetName val="C_(3)4"/>
      <sheetName val="Civil_Boq2"/>
      <sheetName val="Activity_List2"/>
      <sheetName val="WITHOUT_C&amp;I_PROFIT_(3)2"/>
      <sheetName val="VALVE_CHAMBERS1"/>
      <sheetName val="Fire_Hydrants1"/>
      <sheetName val="B_GATE_VALVE1"/>
      <sheetName val="Sub_G1_Fire1"/>
      <sheetName val="Sub_G12_Fire1"/>
      <sheetName val="DETAILED__BOQ2"/>
      <sheetName val="M-Book_for_Conc2"/>
      <sheetName val="M-Book_for_FW2"/>
      <sheetName val="Ra__stair1"/>
      <sheetName val="HIRED_LABOUR_CODE2"/>
      <sheetName val="PA-_Consutant_2"/>
      <sheetName val="foot-slab_reinft2"/>
      <sheetName val="BILL_COV1"/>
      <sheetName val="Softscape_Buildup1"/>
      <sheetName val="Mat'l_Rate1"/>
      <sheetName val="GFA_HQ_Building9"/>
      <sheetName val="Rate_analysis6"/>
      <sheetName val="Day_work"/>
      <sheetName val="INSTR"/>
      <sheetName val="Dropdown"/>
      <sheetName val="갑지"/>
      <sheetName val="15-MECH"/>
      <sheetName val="Elemental Buildup"/>
      <sheetName val="RA-markate"/>
      <sheetName val="BOQ_Direct_selling cost"/>
      <sheetName val="Eq. Mobilization"/>
      <sheetName val="77S(O)"/>
      <sheetName val="PointNo.5"/>
      <sheetName val="11-hsd"/>
      <sheetName val="13-septic"/>
      <sheetName val="7-ug"/>
      <sheetName val="2-utility"/>
      <sheetName val="18-misc"/>
      <sheetName val="5-pipe"/>
      <sheetName val="w't table"/>
      <sheetName val="cp-e1"/>
      <sheetName val="Data_Summary"/>
      <sheetName val="Working for RCC"/>
      <sheetName val="ConferenceCentre?옰ʒ䄂ʒ鵠ʐ䄂ʒ閐̐䄂ʒ蕈̐"/>
      <sheetName val="PMWeb data"/>
      <sheetName val="ConferenceCentre_x005f_x0000_옰ʒ䄂ʒ鵠ʐ䄂ʒ"/>
      <sheetName val="Geneí¬_x005f_x0008_i_x005f_x0000__x005f_x0000__x0"/>
      <sheetName val="70_x005f_x0000_,_0_x005f_x0000_s«_x005f_x0008_i_x"/>
      <sheetName val="Geneí¬_x005f_x0008_i"/>
      <sheetName val="COLUMN"/>
      <sheetName val="B185-B-2"/>
      <sheetName val="B185-B-3"/>
      <sheetName val="B185-B-4"/>
      <sheetName val="B185-B-5"/>
      <sheetName val="B185-B-6"/>
      <sheetName val="B185-B-7"/>
      <sheetName val="B185-B-8"/>
      <sheetName val="B185-B-9.1"/>
      <sheetName val="B185-B-9.2"/>
      <sheetName val="Material List "/>
      <sheetName val="2.2)Revised Cash Flow"/>
      <sheetName val="입찰내역 발주처 양식"/>
      <sheetName val="GFA_HQ_Building10"/>
      <sheetName val="GFA_Conference9"/>
      <sheetName val="BQ_External9"/>
      <sheetName val="Graph_Data_(DO_NOT_PRINT)8"/>
      <sheetName val="Penthouse_Apartment8"/>
      <sheetName val="Chiet_tinh_dz228"/>
      <sheetName val="Chiet_tinh_dz358"/>
      <sheetName val="StattCo_yCharges8"/>
      <sheetName val="Raw_Data8"/>
      <sheetName val="LABOUR_HISTOGRAM9"/>
      <sheetName val="@risk_rents_and_incentives8"/>
      <sheetName val="Car_park_lease8"/>
      <sheetName val="Net_rent_analysis8"/>
      <sheetName val="Poz-1_8"/>
      <sheetName val="CT_Thang_Mo8"/>
      <sheetName val="Lab_Cum_Hist8"/>
      <sheetName val="LEVEL_SHEET8"/>
      <sheetName val="Bill_No__28"/>
      <sheetName val="Tender_Summary8"/>
      <sheetName val="Insurance_Ext8"/>
      <sheetName val="FOL_-_Bar8"/>
      <sheetName val="SPT_vs_PHI8"/>
      <sheetName val="Customize_Your_Invoice8"/>
      <sheetName val="HVAC_BoQ8"/>
      <sheetName val="budget_summary_(2)7"/>
      <sheetName val="Budget_Analysis_Summary7"/>
      <sheetName val="Body_Sheet7"/>
      <sheetName val="1_0_Executive_Summary7"/>
      <sheetName val="Projet,_methodes_&amp;_couts7"/>
      <sheetName val="Risques_majeurs_&amp;_Frais_Ind_7"/>
      <sheetName val="Top_sheet7"/>
      <sheetName val="CT__PL7"/>
      <sheetName val="intr_stool_brkup7"/>
      <sheetName val="Rate_analysis7"/>
      <sheetName val="Day_work1"/>
      <sheetName val="Gra¦_x0004_)_x0000__x0000__x0000_VW_x0000__x0000__x0000__x0000__x0000__x0000__x0000__x0000__x0000_ U"/>
      <sheetName val="/VW_x0000_VU_x0000_)_x0000__x0000__x0000_)_x0000__x0000__x0000__x0001__x0000__x0000__x0000_tÏØ0_x0009__x0008__x0000__x0000__x0009__x0008_"/>
      <sheetName val="/VW_x0000_VU_x0000_)_x0000__x0000__x0000_)_x0000__x0000__x0000__x0001__x0000__x0000__x0000_tÏØ0 _x0008__x0000__x0000_ _x0008_"/>
      <sheetName val="Gra¦_x0004_)"/>
      <sheetName val="/VW"/>
      <sheetName val="房屋及建筑物"/>
      <sheetName val="XL4Poppy"/>
      <sheetName val="escalation"/>
      <sheetName val="ANAL"/>
      <sheetName val="SS MH"/>
      <sheetName val="Softscape_Buildup2"/>
      <sheetName val="Mat'l_Rate2"/>
      <sheetName val="Ap_A5"/>
      <sheetName val="2_Div_14_5"/>
      <sheetName val="SHOPLIST_xls4"/>
      <sheetName val="PROJECT_BRIEF5"/>
      <sheetName val="Bill_26"/>
      <sheetName val="C_(3)5"/>
      <sheetName val="Bill_15"/>
      <sheetName val="Bill_35"/>
      <sheetName val="Bill_45"/>
      <sheetName val="Bill_55"/>
      <sheetName val="Bill_65"/>
      <sheetName val="Bill_75"/>
      <sheetName val="Dubai_golf4"/>
      <sheetName val="beam-reinft-IIInd_floor4"/>
      <sheetName val="Invoice_Summary4"/>
      <sheetName val="POWER_ASSUMPTIONS4"/>
      <sheetName val="beam-reinft-machine_rm4"/>
      <sheetName val="Civil_Boq3"/>
      <sheetName val="WITHOUT_C&amp;I_PROFIT_(3)3"/>
      <sheetName val="Activity_List3"/>
      <sheetName val="Softscape_Buildup3"/>
      <sheetName val="Mat'l_Rate3"/>
      <sheetName val="bill nb2-Plumbing &amp; Drainag"/>
      <sheetName val="Pl &amp; Dr B"/>
      <sheetName val="Pl &amp; Dr G"/>
      <sheetName val="Pl &amp; Dr M"/>
      <sheetName val="Pl &amp; Dr 1"/>
      <sheetName val="Pl &amp; Dr 2"/>
      <sheetName val="Pl &amp; Dr 3"/>
      <sheetName val="Pl &amp; Dr 4"/>
      <sheetName val="Pl &amp; Dr 5"/>
      <sheetName val="Pl &amp; Dr 6"/>
      <sheetName val="Pl &amp; Dr 7"/>
      <sheetName val="Pl &amp; Dr 8"/>
      <sheetName val="Pl &amp; Dr R"/>
      <sheetName val="FF B"/>
      <sheetName val="FF G"/>
      <sheetName val="FF M"/>
      <sheetName val="FF 1"/>
      <sheetName val="FF 2 "/>
      <sheetName val="FF 3"/>
      <sheetName val="FF 4"/>
      <sheetName val="FF 5"/>
      <sheetName val="FF 6 "/>
      <sheetName val="FF 7"/>
      <sheetName val="FF 8"/>
      <sheetName val="FF R"/>
      <sheetName val="bill nb3-FF"/>
      <sheetName val="HVAC B"/>
      <sheetName val="HVAC G"/>
      <sheetName val="HVAC M"/>
      <sheetName val="HVAC 1"/>
      <sheetName val="HVAC 2"/>
      <sheetName val="HVAC 3"/>
      <sheetName val="HVAC 4"/>
      <sheetName val="HVAC 5"/>
      <sheetName val="HVAC 6"/>
      <sheetName val="HVAC 7"/>
      <sheetName val="HVAC 8"/>
      <sheetName val="HVAC R"/>
      <sheetName val="bill nb4-HVAC"/>
      <sheetName val="Pre"/>
      <sheetName val="SC B"/>
      <sheetName val="SC G"/>
      <sheetName val="SC M"/>
      <sheetName val="SC 1"/>
      <sheetName val="SC 2"/>
      <sheetName val="SC 3"/>
      <sheetName val="SC 4"/>
      <sheetName val="SC 5"/>
      <sheetName val="SC 6"/>
      <sheetName val="SC 7"/>
      <sheetName val="SC 8"/>
      <sheetName val="SC R"/>
      <sheetName val="6-SC"/>
      <sheetName val="AV B"/>
      <sheetName val="AV G"/>
      <sheetName val="AV M"/>
      <sheetName val="AV 1"/>
      <sheetName val="AV 2"/>
      <sheetName val="AV 3"/>
      <sheetName val="AV 4"/>
      <sheetName val="AV 5"/>
      <sheetName val="AV 6"/>
      <sheetName val="AV 7"/>
      <sheetName val="AV 8"/>
      <sheetName val="7-AV"/>
      <sheetName val="EL B"/>
      <sheetName val="ELG"/>
      <sheetName val="EL M"/>
      <sheetName val="EL 1"/>
      <sheetName val="EL 2"/>
      <sheetName val="EL 3"/>
      <sheetName val="EL 4"/>
      <sheetName val="EL 5"/>
      <sheetName val="EL 6"/>
      <sheetName val="EL 7"/>
      <sheetName val="EL 8"/>
      <sheetName val="EL R"/>
      <sheetName val="EL TR"/>
      <sheetName val="8- EL"/>
      <sheetName val="FA B"/>
      <sheetName val="FA G"/>
      <sheetName val="FA M"/>
      <sheetName val="FA 1"/>
      <sheetName val="FA 2"/>
      <sheetName val="FA 3"/>
      <sheetName val="FA 4"/>
      <sheetName val="FA 5"/>
      <sheetName val="FA 6"/>
      <sheetName val="FA 7"/>
      <sheetName val="FA 8"/>
      <sheetName val="FA R"/>
      <sheetName val="9- FA"/>
      <sheetName val="B03"/>
      <sheetName val="B09.1"/>
      <sheetName val="GFA_HQ_Building11"/>
      <sheetName val="GFA_Conference10"/>
      <sheetName val="StattCo_yCharges9"/>
      <sheetName val="BQ_External10"/>
      <sheetName val="Penthouse_Apartment9"/>
      <sheetName val="LABOUR_HISTOGRAM10"/>
      <sheetName val="Chiet_tinh_dz229"/>
      <sheetName val="Chiet_tinh_dz359"/>
      <sheetName val="CT_Thang_Mo9"/>
      <sheetName val="Raw_Data9"/>
      <sheetName val="@risk_rents_and_incentives9"/>
      <sheetName val="Car_park_lease9"/>
      <sheetName val="Net_rent_analysis9"/>
      <sheetName val="Poz-1_9"/>
      <sheetName val="Lab_Cum_Hist9"/>
      <sheetName val="Graph_Data_(DO_NOT_PRINT)9"/>
      <sheetName val="LEVEL_SHEET9"/>
      <sheetName val="SPT_vs_PHI9"/>
      <sheetName val="Bill_No__29"/>
      <sheetName val="Tender_Summary9"/>
      <sheetName val="Insurance_Ext9"/>
      <sheetName val="FOL_-_Bar9"/>
      <sheetName val="Customize_Your_Invoice9"/>
      <sheetName val="HVAC_BoQ9"/>
      <sheetName val="budget_summary_(2)8"/>
      <sheetName val="Budget_Analysis_Summary8"/>
      <sheetName val="Projet,_methodes_&amp;_couts8"/>
      <sheetName val="Risques_majeurs_&amp;_Frais_Ind_8"/>
      <sheetName val="Body_Sheet8"/>
      <sheetName val="1_0_Executive_Summary8"/>
      <sheetName val="Top_sheet8"/>
      <sheetName val="Rate_analysis8"/>
      <sheetName val="intr_stool_brkup8"/>
      <sheetName val="CT__PL8"/>
      <sheetName val="Ap_A6"/>
      <sheetName val="2_Div_14_6"/>
      <sheetName val="SHOPLIST_xls5"/>
      <sheetName val="PROJECT_BRIEF6"/>
      <sheetName val="Bill_27"/>
      <sheetName val="C_(3)6"/>
      <sheetName val="Bill_16"/>
      <sheetName val="Bill_36"/>
      <sheetName val="Bill_46"/>
      <sheetName val="Bill_56"/>
      <sheetName val="Bill_66"/>
      <sheetName val="Bill_76"/>
      <sheetName val="Dubai_golf5"/>
      <sheetName val="beam-reinft-IIInd_floor5"/>
      <sheetName val="Invoice_Summary5"/>
      <sheetName val="POWER_ASSUMPTIONS5"/>
      <sheetName val="beam-reinft-machine_rm5"/>
      <sheetName val="Civil_Boq4"/>
      <sheetName val="WITHOUT_C&amp;I_PROFIT_(3)4"/>
      <sheetName val="Activity_List4"/>
      <sheetName val="Softscape_Buildup4"/>
      <sheetName val="Mat'l_Rate4"/>
      <sheetName val="BILL_COV2"/>
      <sheetName val="Ra__stair2"/>
      <sheetName val="Materials_Cost(PCC)"/>
      <sheetName val="India_F&amp;S_Template"/>
      <sheetName val="IO_LIST"/>
      <sheetName val="Material_"/>
      <sheetName val="Quote_Sheet"/>
      <sheetName val="Eq__Mobilization"/>
      <sheetName val="Working_for_RCC"/>
      <sheetName val="B185-B-9_1"/>
      <sheetName val="B185-B-9_2"/>
      <sheetName val="BOQ_Direct_selling_cost"/>
      <sheetName val="CHART_OF_ACCOUNTS"/>
      <sheetName val="E-Bill_No_6_A-O"/>
      <sheetName val="B09_1"/>
      <sheetName val="BS"/>
      <sheetName val="집계표(OPTION)"/>
      <sheetName val="PMWeb_data"/>
      <sheetName val="SS_MH"/>
      <sheetName val="col-reinft1"/>
      <sheetName val="Employee List"/>
      <sheetName val="SStaff-Sept2013"/>
      <sheetName val="Index List"/>
      <sheetName val="Type List"/>
      <sheetName val="File Types"/>
      <sheetName val="Div__02"/>
      <sheetName val="Div__03"/>
      <sheetName val="Div__04"/>
      <sheetName val="Div__05"/>
      <sheetName val="Div__06"/>
      <sheetName val="Div__07"/>
      <sheetName val="Div__08"/>
      <sheetName val="Div__09"/>
      <sheetName val="Div__10"/>
      <sheetName val="Div__11"/>
      <sheetName val="Div__12"/>
      <sheetName val="Div_13"/>
      <sheetName val="EXTERNAL_WORKS"/>
      <sheetName val="PRODUCTIVITY_RATE"/>
      <sheetName val="U_R_A_-_MASONRY"/>
      <sheetName val="U_R_A_-_PLASTERING"/>
      <sheetName val="U_R_A_-_TILING"/>
      <sheetName val="U_R_A_-_GRANITE"/>
      <sheetName val="V_C_2_-_EARTHWORK"/>
      <sheetName val="V_C_9_-_CERAMIC"/>
      <sheetName val="V_C_9_-_FINISHES"/>
      <sheetName val="2_2)Revised_Cash_Flow"/>
      <sheetName val="Materials_Cost(PCC)1"/>
      <sheetName val="India_F&amp;S_Template1"/>
      <sheetName val="IO_LIST1"/>
      <sheetName val="Material_1"/>
      <sheetName val="Quote_Sheet1"/>
      <sheetName val="Div__021"/>
      <sheetName val="Div__031"/>
      <sheetName val="Div__041"/>
      <sheetName val="Div__051"/>
      <sheetName val="Div__061"/>
      <sheetName val="Div__071"/>
      <sheetName val="Div__081"/>
      <sheetName val="Div__091"/>
      <sheetName val="Div__101"/>
      <sheetName val="Div__111"/>
      <sheetName val="Div__121"/>
      <sheetName val="Div_131"/>
      <sheetName val="EXTERNAL_WORKS1"/>
      <sheetName val="PRODUCTIVITY_RATE1"/>
      <sheetName val="U_R_A_-_MASONRY1"/>
      <sheetName val="U_R_A_-_PLASTERING1"/>
      <sheetName val="U_R_A_-_TILING1"/>
      <sheetName val="U_R_A_-_GRANITE1"/>
      <sheetName val="V_C_2_-_EARTHWORK1"/>
      <sheetName val="V_C_9_-_CERAMIC1"/>
      <sheetName val="V_C_9_-_FINISHES1"/>
      <sheetName val="B6.2 "/>
      <sheetName val="Division 2"/>
      <sheetName val="Division3"/>
      <sheetName val="Division 4"/>
      <sheetName val="Division 5"/>
      <sheetName val="Division 6"/>
      <sheetName val="Division 7"/>
      <sheetName val="Division 8"/>
      <sheetName val="Division 9"/>
      <sheetName val="Division 10"/>
      <sheetName val="Division11"/>
      <sheetName val="Division 12"/>
      <sheetName val="Division 14"/>
      <sheetName val="Division 21"/>
      <sheetName val="Division 22"/>
      <sheetName val="Division 23"/>
      <sheetName val="Division 26"/>
      <sheetName val="Division 27"/>
      <sheetName val="Division 28"/>
      <sheetName val="Division 31"/>
      <sheetName val="Division 32"/>
      <sheetName val="Division 33"/>
      <sheetName val="SUM"/>
      <sheetName val="Demand"/>
      <sheetName val="Occ"/>
      <sheetName val="Summary of Work"/>
      <sheetName val="PointNo_5"/>
      <sheetName val="w't_table"/>
      <sheetName val="Elemental_Buildup"/>
      <sheetName val="Chiet t"/>
      <sheetName val="Staffing and Rates IA"/>
      <sheetName val="HIRED_LABOUR_CODE3"/>
      <sheetName val="PA-_Consutant_3"/>
      <sheetName val="foot-slab_reinft3"/>
      <sheetName val="DETAILED__BOQ3"/>
      <sheetName val="M-Book_for_Conc3"/>
      <sheetName val="M-Book_for_FW3"/>
      <sheetName val="VALVE_CHAMBERS2"/>
      <sheetName val="Fire_Hydrants2"/>
      <sheetName val="B_GATE_VALVE2"/>
      <sheetName val="Sub_G1_Fire2"/>
      <sheetName val="Sub_G12_Fire2"/>
      <sheetName val="bill_nb2-Plumbing_&amp;_Drainag"/>
      <sheetName val="Pl_&amp;_Dr_B"/>
      <sheetName val="Pl_&amp;_Dr_G"/>
      <sheetName val="Pl_&amp;_Dr_M"/>
      <sheetName val="Pl_&amp;_Dr_1"/>
      <sheetName val="Pl_&amp;_Dr_2"/>
      <sheetName val="Pl_&amp;_Dr_3"/>
      <sheetName val="Pl_&amp;_Dr_4"/>
      <sheetName val="Pl_&amp;_Dr_5"/>
      <sheetName val="Pl_&amp;_Dr_6"/>
      <sheetName val="Pl_&amp;_Dr_7"/>
      <sheetName val="Pl_&amp;_Dr_8"/>
      <sheetName val="Pl_&amp;_Dr_R"/>
      <sheetName val="FF_B"/>
      <sheetName val="FF_G"/>
      <sheetName val="FF_M"/>
      <sheetName val="FF_1"/>
      <sheetName val="FF_2_"/>
      <sheetName val="FF_3"/>
      <sheetName val="FF_4"/>
      <sheetName val="FF_5"/>
      <sheetName val="FF_6_"/>
      <sheetName val="FF_7"/>
      <sheetName val="FF_8"/>
      <sheetName val="FF_R"/>
      <sheetName val="bill_nb3-FF"/>
      <sheetName val="HVAC_B"/>
      <sheetName val="HVAC_G"/>
      <sheetName val="HVAC_M"/>
      <sheetName val="HVAC_1"/>
      <sheetName val="HVAC_2"/>
      <sheetName val="HVAC_3"/>
      <sheetName val="HVAC_4"/>
      <sheetName val="HVAC_5"/>
      <sheetName val="HVAC_6"/>
      <sheetName val="HVAC_7"/>
      <sheetName val="HVAC_8"/>
      <sheetName val="HVAC_R"/>
      <sheetName val="bill_nb4-HVAC"/>
      <sheetName val="SC_B"/>
      <sheetName val="SC_G"/>
      <sheetName val="SC_M"/>
      <sheetName val="SC_1"/>
      <sheetName val="SC_2"/>
      <sheetName val="SC_3"/>
      <sheetName val="SC_4"/>
      <sheetName val="SC_5"/>
      <sheetName val="SC_6"/>
      <sheetName val="SC_7"/>
      <sheetName val="SC_8"/>
      <sheetName val="SC_R"/>
      <sheetName val="AV_B"/>
      <sheetName val="AV_G"/>
      <sheetName val="AV_M"/>
      <sheetName val="AV_1"/>
      <sheetName val="AV_2"/>
      <sheetName val="AV_3"/>
      <sheetName val="AV_4"/>
      <sheetName val="AV_5"/>
      <sheetName val="AV_6"/>
      <sheetName val="AV_7"/>
      <sheetName val="AV_8"/>
      <sheetName val="EL_B"/>
      <sheetName val="EL_M"/>
      <sheetName val="EL_1"/>
      <sheetName val="EL_2"/>
      <sheetName val="EL_3"/>
      <sheetName val="EL_4"/>
      <sheetName val="EL_5"/>
      <sheetName val="EL_6"/>
      <sheetName val="EL_7"/>
      <sheetName val="EL_8"/>
      <sheetName val="EL_R"/>
      <sheetName val="EL_TR"/>
      <sheetName val="8-_EL"/>
      <sheetName val="FA_B"/>
      <sheetName val="FA_G"/>
      <sheetName val="FA_M"/>
      <sheetName val="FA_1"/>
      <sheetName val="FA_2"/>
      <sheetName val="FA_3"/>
      <sheetName val="FA_4"/>
      <sheetName val="FA_5"/>
      <sheetName val="FA_6"/>
      <sheetName val="FA_7"/>
      <sheetName val="FA_8"/>
      <sheetName val="FA_R"/>
      <sheetName val="9-_FA"/>
      <sheetName val="SIEMENS"/>
      <sheetName val="LIST DO NOT REMOVE"/>
      <sheetName val="Day_work2"/>
      <sheetName val="Gra¦)VW_U"/>
      <sheetName val="/VWVU))tÏØ0  "/>
      <sheetName val="/VWVU))tÏØ0__"/>
      <sheetName val="Quantity"/>
      <sheetName val="??-BLDG"/>
      <sheetName val="PNT-QUOT-#3"/>
      <sheetName val="COAT&amp;WRAP-QIOT-#3"/>
      <sheetName val="ml"/>
      <sheetName val="PRECAST lightconc-II"/>
      <sheetName val="P&amp;L-BDMC"/>
      <sheetName val="final abstract"/>
      <sheetName val="Detail"/>
      <sheetName val="p&amp;m"/>
      <sheetName val="Voucher"/>
      <sheetName val="Lists"/>
      <sheetName val="_x005f_x0000__x005f_x0000__x005f_x0000__x005f_x0000__x0"/>
      <sheetName val="Staff Acco."/>
      <sheetName val="TBAL9697 -group wise  sdpl"/>
      <sheetName val="Old"/>
      <sheetName val="GFA_HQ_Building12"/>
      <sheetName val="GFA_Conference11"/>
      <sheetName val="BQ_External11"/>
      <sheetName val="Projet,_methodes_&amp;_couts9"/>
      <sheetName val="Risques_majeurs_&amp;_Frais_Ind_9"/>
      <sheetName val="Penthouse_Apartment10"/>
      <sheetName val="LABOUR_HISTOGRAM11"/>
      <sheetName val="StattCo_yCharges10"/>
      <sheetName val="Chiet_tinh_dz2210"/>
      <sheetName val="Chiet_tinh_dz3510"/>
      <sheetName val="Raw_Data10"/>
      <sheetName val="CT_Thang_Mo10"/>
      <sheetName val="LEVEL_SHEET10"/>
      <sheetName val="SPT_vs_PHI10"/>
      <sheetName val="@risk_rents_and_incentives10"/>
      <sheetName val="Car_park_lease10"/>
      <sheetName val="Net_rent_analysis10"/>
      <sheetName val="Poz-1_10"/>
      <sheetName val="Lab_Cum_Hist10"/>
      <sheetName val="Graph_Data_(DO_NOT_PRINT)10"/>
      <sheetName val="Bill_No__210"/>
      <sheetName val="budget_summary_(2)9"/>
      <sheetName val="Budget_Analysis_Summary9"/>
      <sheetName val="Customize_Your_Invoice10"/>
      <sheetName val="HVAC_BoQ10"/>
      <sheetName val="FOL_-_Bar10"/>
      <sheetName val="Tender_Summary10"/>
      <sheetName val="Insurance_Ext10"/>
      <sheetName val="CT__PL9"/>
      <sheetName val="intr_stool_brkup9"/>
      <sheetName val="Top_sheet9"/>
      <sheetName val="Rate_analysis9"/>
      <sheetName val="PROJECT_BRIEF7"/>
      <sheetName val="Body_Sheet9"/>
      <sheetName val="1_0_Executive_Summary9"/>
      <sheetName val="C_(3)7"/>
      <sheetName val="Bill_28"/>
      <sheetName val="Ap_A7"/>
      <sheetName val="2_Div_14_7"/>
      <sheetName val="Bill_17"/>
      <sheetName val="Bill_37"/>
      <sheetName val="Bill_47"/>
      <sheetName val="Bill_57"/>
      <sheetName val="Bill_67"/>
      <sheetName val="Bill_77"/>
      <sheetName val="SHOPLIST_xls6"/>
      <sheetName val="Dubai_golf6"/>
      <sheetName val="beam-reinft-IIInd_floor6"/>
      <sheetName val="Invoice_Summary6"/>
      <sheetName val="POWER_ASSUMPTIONS6"/>
      <sheetName val="beam-reinft-machine_rm6"/>
      <sheetName val="WITHOUT_C&amp;I_PROFIT_(3)5"/>
      <sheetName val="Civil_Boq5"/>
      <sheetName val="Activity_List5"/>
      <sheetName val="Softscape_Buildup5"/>
      <sheetName val="Mat'l_Rate5"/>
      <sheetName val="HIRED_LABOUR_CODE4"/>
      <sheetName val="PA-_Consutant_4"/>
      <sheetName val="foot-slab_reinft4"/>
      <sheetName val="DETAILED__BOQ4"/>
      <sheetName val="M-Book_for_Conc4"/>
      <sheetName val="M-Book_for_FW4"/>
      <sheetName val="BILL_COV3"/>
      <sheetName val="Ra__stair3"/>
      <sheetName val="VALVE_CHAMBERS3"/>
      <sheetName val="Fire_Hydrants3"/>
      <sheetName val="B_GATE_VALVE3"/>
      <sheetName val="Sub_G1_Fire3"/>
      <sheetName val="Sub_G12_Fire3"/>
      <sheetName val="Materials_Cost(PCC)2"/>
      <sheetName val="India_F&amp;S_Template2"/>
      <sheetName val="IO_LIST2"/>
      <sheetName val="Material_2"/>
      <sheetName val="Quote_Sheet2"/>
      <sheetName val="Eq__Mobilization1"/>
      <sheetName val="Working_for_RCC1"/>
      <sheetName val="B185-B-9_11"/>
      <sheetName val="B185-B-9_21"/>
      <sheetName val="BOQ_Direct_selling_cost1"/>
      <sheetName val="CHART_OF_ACCOUNTS1"/>
      <sheetName val="E-Bill_No_6_A-O1"/>
      <sheetName val="B09_11"/>
      <sheetName val="bill_nb2-Plumbing_&amp;_Drainag1"/>
      <sheetName val="Pl_&amp;_Dr_B1"/>
      <sheetName val="Pl_&amp;_Dr_G1"/>
      <sheetName val="Pl_&amp;_Dr_M1"/>
      <sheetName val="Pl_&amp;_Dr_11"/>
      <sheetName val="Pl_&amp;_Dr_21"/>
      <sheetName val="Pl_&amp;_Dr_31"/>
      <sheetName val="Pl_&amp;_Dr_41"/>
      <sheetName val="Pl_&amp;_Dr_51"/>
      <sheetName val="Pl_&amp;_Dr_61"/>
      <sheetName val="Pl_&amp;_Dr_71"/>
      <sheetName val="Pl_&amp;_Dr_81"/>
      <sheetName val="Pl_&amp;_Dr_R1"/>
      <sheetName val="FF_B1"/>
      <sheetName val="FF_G1"/>
      <sheetName val="FF_M1"/>
      <sheetName val="FF_11"/>
      <sheetName val="FF_2_1"/>
      <sheetName val="FF_31"/>
      <sheetName val="FF_41"/>
      <sheetName val="FF_51"/>
      <sheetName val="FF_6_1"/>
      <sheetName val="FF_71"/>
      <sheetName val="FF_81"/>
      <sheetName val="FF_R1"/>
      <sheetName val="bill_nb3-FF1"/>
      <sheetName val="HVAC_B1"/>
      <sheetName val="HVAC_G1"/>
      <sheetName val="HVAC_M1"/>
      <sheetName val="HVAC_11"/>
      <sheetName val="HVAC_21"/>
      <sheetName val="HVAC_31"/>
      <sheetName val="HVAC_41"/>
      <sheetName val="HVAC_51"/>
      <sheetName val="HVAC_61"/>
      <sheetName val="HVAC_71"/>
      <sheetName val="HVAC_81"/>
      <sheetName val="HVAC_R1"/>
      <sheetName val="bill_nb4-HVAC1"/>
      <sheetName val="SC_B1"/>
      <sheetName val="SC_G1"/>
      <sheetName val="SC_M1"/>
      <sheetName val="SC_11"/>
      <sheetName val="SC_21"/>
      <sheetName val="SC_31"/>
      <sheetName val="SC_41"/>
      <sheetName val="SC_51"/>
      <sheetName val="SC_61"/>
      <sheetName val="SC_71"/>
      <sheetName val="SC_81"/>
      <sheetName val="SC_R1"/>
      <sheetName val="AV_B1"/>
      <sheetName val="AV_G1"/>
      <sheetName val="AV_M1"/>
      <sheetName val="AV_11"/>
      <sheetName val="AV_21"/>
      <sheetName val="AV_31"/>
      <sheetName val="AV_41"/>
      <sheetName val="AV_51"/>
      <sheetName val="AV_61"/>
      <sheetName val="AV_71"/>
      <sheetName val="AV_81"/>
      <sheetName val="EL_B1"/>
      <sheetName val="EL_M1"/>
      <sheetName val="EL_11"/>
      <sheetName val="EL_21"/>
      <sheetName val="EL_31"/>
      <sheetName val="EL_41"/>
      <sheetName val="EL_51"/>
      <sheetName val="EL_61"/>
      <sheetName val="EL_71"/>
      <sheetName val="EL_81"/>
      <sheetName val="EL_R1"/>
      <sheetName val="EL_TR1"/>
      <sheetName val="8-_EL1"/>
      <sheetName val="FA_B1"/>
      <sheetName val="FA_G1"/>
      <sheetName val="FA_M1"/>
      <sheetName val="FA_11"/>
      <sheetName val="FA_21"/>
      <sheetName val="FA_31"/>
      <sheetName val="FA_41"/>
      <sheetName val="FA_51"/>
      <sheetName val="FA_61"/>
      <sheetName val="FA_71"/>
      <sheetName val="FA_81"/>
      <sheetName val="FA_R1"/>
      <sheetName val="9-_FA1"/>
      <sheetName val="Div__022"/>
      <sheetName val="Div__032"/>
      <sheetName val="Div__042"/>
      <sheetName val="Div__052"/>
      <sheetName val="Div__062"/>
      <sheetName val="Div__072"/>
      <sheetName val="Div__082"/>
      <sheetName val="Div__092"/>
      <sheetName val="Div__102"/>
      <sheetName val="Div__112"/>
      <sheetName val="Div__122"/>
      <sheetName val="Div_132"/>
      <sheetName val="EXTERNAL_WORKS2"/>
      <sheetName val="PRODUCTIVITY_RATE2"/>
      <sheetName val="U_R_A_-_MASONRY2"/>
      <sheetName val="U_R_A_-_PLASTERING2"/>
      <sheetName val="U_R_A_-_TILING2"/>
      <sheetName val="U_R_A_-_GRANITE2"/>
      <sheetName val="V_C_2_-_EARTHWORK2"/>
      <sheetName val="V_C_9_-_CERAMIC2"/>
      <sheetName val="V_C_9_-_FINISHES2"/>
      <sheetName val="PMWeb_data1"/>
      <sheetName val="w't_table1"/>
      <sheetName val="SS_MH1"/>
      <sheetName val="Chiet_t"/>
      <sheetName val="Staffing_and_Rates_IA"/>
      <sheetName val="Index_List"/>
      <sheetName val="Type_List"/>
      <sheetName val="File_Types"/>
      <sheetName val="Gra¦)"/>
      <sheetName val="입찰내역_발주처_양식"/>
      <sheetName val="Material_List_"/>
      <sheetName val="Elemental_Buildup1"/>
      <sheetName val="PointNo_51"/>
      <sheetName val="B6_2_"/>
      <sheetName val="LIST_DO_NOT_REMOVE"/>
      <sheetName val="VCH-SLC"/>
      <sheetName val="Item- Compact"/>
      <sheetName val="Supplier"/>
      <sheetName val="BLK2"/>
      <sheetName val="BLK3"/>
      <sheetName val="E &amp; R"/>
      <sheetName val="radar"/>
      <sheetName val="UG"/>
      <sheetName val="Рабочий лист"/>
      <sheetName val="ФМ"/>
      <sheetName val="Сравнение"/>
      <sheetName val="Table"/>
      <sheetName val="Earthwork"/>
      <sheetName val="GIAVLIEU"/>
      <sheetName val="Project Cost Breakdown"/>
      <sheetName val="Sub_G1_Five"/>
      <sheetName val="Prices"/>
      <sheetName val="Rate summary"/>
      <sheetName val="#REF!"/>
      <sheetName val="SW-TEO"/>
      <sheetName val="科目余额表正式"/>
      <sheetName val="GRSummary"/>
      <sheetName val="Geneí¬ i_x0000__x0000_ _x0000_0."/>
      <sheetName val="70_x0000_,/0_x0000_s« i_x0000_Æø í¬ i_x0000_"/>
      <sheetName val="Selections"/>
      <sheetName val="[SHOPLIST.xls]70_x0000_,/0_x0000_s«_x0008_i_x0000_Æø_x0003_í¬"/>
      <sheetName val="[SHOPLIST.xls]70,/0s«iÆøí¬i"/>
      <sheetName val="[SHOPLIST.xls]70_x0000_,/0_x0000_s« i_x0000_Æø í¬"/>
      <sheetName val="%"/>
      <sheetName val="Annex 1 Sect 3a"/>
      <sheetName val="Annex 1 Sect 3a.1"/>
      <sheetName val="Annex 1 Sect 3b"/>
      <sheetName val="Annex 1 Sect 3c"/>
      <sheetName val="HOURLY RATES"/>
      <sheetName val="Division_2"/>
      <sheetName val="Division_4"/>
      <sheetName val="Division_5"/>
      <sheetName val="Division_6"/>
      <sheetName val="Division_7"/>
      <sheetName val="Division_8"/>
      <sheetName val="Division_9"/>
      <sheetName val="Division_10"/>
      <sheetName val="Division_12"/>
      <sheetName val="Division_14"/>
      <sheetName val="Division_21"/>
      <sheetName val="Division_22"/>
      <sheetName val="Division_23"/>
      <sheetName val="Division_26"/>
      <sheetName val="Division_27"/>
      <sheetName val="Division_28"/>
      <sheetName val="Division_31"/>
      <sheetName val="Division_32"/>
      <sheetName val="Division_33"/>
      <sheetName val="SITE WORK"/>
      <sheetName val="PT 141- Site A Landscape"/>
      <sheetName val="Duct Accesories"/>
      <sheetName val="Mall waterproofing"/>
      <sheetName val="MSCP waterproofing"/>
      <sheetName val="-----------------"/>
      <sheetName val="d-safe DELUXE"/>
      <sheetName val="BG"/>
      <sheetName val="RAB AR&amp;STR"/>
      <sheetName val="70_x005f_x0000_,/0_x005f_x0000_s«_x005f_x0008_i_x"/>
      <sheetName val="Back up"/>
      <sheetName val="Summary_of_Work"/>
      <sheetName val="Employee_List"/>
      <sheetName val="XV10017"/>
      <sheetName val="70,_0s«iÆøí¬i"/>
      <sheetName val="ConferenceCentre_옰ʒ䄂ʒ鵠ʐ䄂ʒ閐̐䄂ʒ蕈̐"/>
      <sheetName val="PRECAST_lightconc-II"/>
      <sheetName val="final_abstract"/>
      <sheetName val="GFA_HQ_Building13"/>
      <sheetName val="GFA_Conference12"/>
      <sheetName val="BQ_External12"/>
      <sheetName val="Raw_Data11"/>
      <sheetName val="Penthouse_Apartment11"/>
      <sheetName val="StattCo_yCharges11"/>
      <sheetName val="@risk_rents_and_incentives11"/>
      <sheetName val="Car_park_lease11"/>
      <sheetName val="Net_rent_analysis11"/>
      <sheetName val="Poz-1_11"/>
      <sheetName val="Chiet_tinh_dz2211"/>
      <sheetName val="Chiet_tinh_dz3511"/>
      <sheetName val="LEVEL_SHEET11"/>
      <sheetName val="LABOUR_HISTOGRAM12"/>
      <sheetName val="Lab_Cum_Hist11"/>
      <sheetName val="Graph_Data_(DO_NOT_PRINT)11"/>
      <sheetName val="Body_Sheet10"/>
      <sheetName val="1_0_Executive_Summary10"/>
      <sheetName val="CT_Thang_Mo11"/>
      <sheetName val="Customize_Your_Invoice11"/>
      <sheetName val="HVAC_BoQ11"/>
      <sheetName val="Bill_No__211"/>
      <sheetName val="budget_summary_(2)10"/>
      <sheetName val="Budget_Analysis_Summary10"/>
      <sheetName val="Projet,_methodes_&amp;_couts10"/>
      <sheetName val="Risques_majeurs_&amp;_Frais_Ind_10"/>
      <sheetName val="SPT_vs_PHI11"/>
      <sheetName val="CT__PL10"/>
      <sheetName val="FOL_-_Bar11"/>
      <sheetName val="Tender_Summary11"/>
      <sheetName val="Insurance_Ext11"/>
      <sheetName val="Top_sheet10"/>
      <sheetName val="intr_stool_brkup10"/>
      <sheetName val="2_Div_14_8"/>
      <sheetName val="SHOPLIST_xls7"/>
      <sheetName val="Bill_29"/>
      <sheetName val="Ap_A8"/>
      <sheetName val="Bill_18"/>
      <sheetName val="Bill_38"/>
      <sheetName val="Bill_48"/>
      <sheetName val="Bill_58"/>
      <sheetName val="Bill_68"/>
      <sheetName val="Bill_78"/>
      <sheetName val="Invoice_Summary7"/>
      <sheetName val="beam-reinft-IIInd_floor7"/>
      <sheetName val="beam-reinft-machine_rm7"/>
      <sheetName val="PROJECT_BRIEF8"/>
      <sheetName val="C_(3)8"/>
      <sheetName val="POWER_ASSUMPTIONS7"/>
      <sheetName val="Dubai_golf7"/>
      <sheetName val="WITHOUT_C&amp;I_PROFIT_(3)6"/>
      <sheetName val="Civil_Boq6"/>
      <sheetName val="Activity_List6"/>
      <sheetName val="BILL_COV4"/>
      <sheetName val="Ra__stair4"/>
      <sheetName val="Softscape_Buildup6"/>
      <sheetName val="Mat'l_Rate6"/>
      <sheetName val="Day_work3"/>
      <sheetName val="BOQ_Direct_selling_cost2"/>
      <sheetName val="Eq__Mobilization2"/>
      <sheetName val="Working_for_RCC2"/>
      <sheetName val="B185-B-9_12"/>
      <sheetName val="B185-B-9_22"/>
      <sheetName val="CHART_OF_ACCOUNTS2"/>
      <sheetName val="E-Bill_No_6_A-O2"/>
      <sheetName val="B09_12"/>
      <sheetName val="PMWeb_data2"/>
      <sheetName val="Index_List1"/>
      <sheetName val="Type_List1"/>
      <sheetName val="File_Types1"/>
      <sheetName val="Chiet_t1"/>
      <sheetName val="Staffing_and_Rates_IA1"/>
      <sheetName val="입찰내역_발주처_양식1"/>
      <sheetName val="Material_List_1"/>
      <sheetName val="SS_MH2"/>
      <sheetName val="PRECAST_lightconc-II1"/>
      <sheetName val="final_abstract1"/>
      <sheetName val="Division_24"/>
      <sheetName val="Division_41"/>
      <sheetName val="Division_51"/>
      <sheetName val="Division_61"/>
      <sheetName val="Division_71"/>
      <sheetName val="Division_81"/>
      <sheetName val="Division_91"/>
      <sheetName val="Division_101"/>
      <sheetName val="Division_121"/>
      <sheetName val="Division_141"/>
      <sheetName val="Division_211"/>
      <sheetName val="Division_221"/>
      <sheetName val="Division_231"/>
      <sheetName val="Division_261"/>
      <sheetName val="Division_271"/>
      <sheetName val="Division_281"/>
      <sheetName val="Division_311"/>
      <sheetName val="Division_321"/>
      <sheetName val="Division_331"/>
      <sheetName val="2_2)Revised_Cash_Flow1"/>
      <sheetName val="/VWVU))tÏØ0__1"/>
      <sheetName val="/VWVU))tÏØ0__2"/>
      <sheetName val="GFA_HQ_Building14"/>
      <sheetName val="GFA_Conference13"/>
      <sheetName val="BQ_External13"/>
      <sheetName val="Raw_Data12"/>
      <sheetName val="Penthouse_Apartment12"/>
      <sheetName val="StattCo_yCharges12"/>
      <sheetName val="@risk_rents_and_incentives12"/>
      <sheetName val="Car_park_lease12"/>
      <sheetName val="Net_rent_analysis12"/>
      <sheetName val="Poz-1_12"/>
      <sheetName val="Chiet_tinh_dz2212"/>
      <sheetName val="Chiet_tinh_dz3512"/>
      <sheetName val="LEVEL_SHEET12"/>
      <sheetName val="LABOUR_HISTOGRAM13"/>
      <sheetName val="Lab_Cum_Hist12"/>
      <sheetName val="Graph_Data_(DO_NOT_PRINT)12"/>
      <sheetName val="Body_Sheet11"/>
      <sheetName val="1_0_Executive_Summary11"/>
      <sheetName val="CT_Thang_Mo12"/>
      <sheetName val="Customize_Your_Invoice12"/>
      <sheetName val="HVAC_BoQ12"/>
      <sheetName val="Projet,_methodes_&amp;_couts11"/>
      <sheetName val="Risques_majeurs_&amp;_Frais_Ind_11"/>
      <sheetName val="SPT_vs_PHI12"/>
      <sheetName val="CT__PL11"/>
      <sheetName val="intr_stool_brkup11"/>
      <sheetName val="Bill_No__212"/>
      <sheetName val="budget_summary_(2)11"/>
      <sheetName val="Budget_Analysis_Summary11"/>
      <sheetName val="FOL_-_Bar12"/>
      <sheetName val="Top_sheet11"/>
      <sheetName val="Tender_Summary12"/>
      <sheetName val="Insurance_Ext12"/>
      <sheetName val="2_Div_14_9"/>
      <sheetName val="SHOPLIST_xls8"/>
      <sheetName val="Bill_210"/>
      <sheetName val="Ap_A9"/>
      <sheetName val="Ra__stair5"/>
      <sheetName val="Bill_19"/>
      <sheetName val="Bill_39"/>
      <sheetName val="Bill_49"/>
      <sheetName val="Bill_59"/>
      <sheetName val="Bill_69"/>
      <sheetName val="Bill_79"/>
      <sheetName val="beam-reinft-IIInd_floor8"/>
      <sheetName val="Invoice_Summary8"/>
      <sheetName val="beam-reinft-machine_rm8"/>
      <sheetName val="PROJECT_BRIEF9"/>
      <sheetName val="C_(3)9"/>
      <sheetName val="POWER_ASSUMPTIONS8"/>
      <sheetName val="Dubai_golf8"/>
      <sheetName val="WITHOUT_C&amp;I_PROFIT_(3)7"/>
      <sheetName val="Civil_Boq7"/>
      <sheetName val="HIRED_LABOUR_CODE5"/>
      <sheetName val="PA-_Consutant_5"/>
      <sheetName val="foot-slab_reinft5"/>
      <sheetName val="BILL_COV5"/>
      <sheetName val="Activity_List7"/>
      <sheetName val="DETAILED__BOQ5"/>
      <sheetName val="M-Book_for_Conc5"/>
      <sheetName val="M-Book_for_FW5"/>
      <sheetName val="Softscape_Buildup7"/>
      <sheetName val="Mat'l_Rate7"/>
      <sheetName val="VALVE_CHAMBERS4"/>
      <sheetName val="Fire_Hydrants4"/>
      <sheetName val="B_GATE_VALVE4"/>
      <sheetName val="Sub_G1_Fire4"/>
      <sheetName val="Sub_G12_Fire4"/>
      <sheetName val="Materials_Cost(PCC)3"/>
      <sheetName val="India_F&amp;S_Template3"/>
      <sheetName val="IO_LIST3"/>
      <sheetName val="Material_3"/>
      <sheetName val="Quote_Sheet3"/>
      <sheetName val="Day_work4"/>
      <sheetName val="bill_nb2-Plumbing_&amp;_Drainag2"/>
      <sheetName val="Pl_&amp;_Dr_B2"/>
      <sheetName val="Pl_&amp;_Dr_G2"/>
      <sheetName val="Pl_&amp;_Dr_M2"/>
      <sheetName val="Pl_&amp;_Dr_12"/>
      <sheetName val="Pl_&amp;_Dr_22"/>
      <sheetName val="Pl_&amp;_Dr_32"/>
      <sheetName val="Pl_&amp;_Dr_42"/>
      <sheetName val="Pl_&amp;_Dr_52"/>
      <sheetName val="Pl_&amp;_Dr_62"/>
      <sheetName val="Pl_&amp;_Dr_72"/>
      <sheetName val="Pl_&amp;_Dr_82"/>
      <sheetName val="Pl_&amp;_Dr_R2"/>
      <sheetName val="FF_B2"/>
      <sheetName val="FF_G2"/>
      <sheetName val="FF_M2"/>
      <sheetName val="FF_12"/>
      <sheetName val="FF_2_2"/>
      <sheetName val="FF_32"/>
      <sheetName val="FF_42"/>
      <sheetName val="FF_52"/>
      <sheetName val="FF_6_2"/>
      <sheetName val="FF_72"/>
      <sheetName val="FF_82"/>
      <sheetName val="FF_R2"/>
      <sheetName val="bill_nb3-FF2"/>
      <sheetName val="HVAC_B2"/>
      <sheetName val="HVAC_G2"/>
      <sheetName val="HVAC_M2"/>
      <sheetName val="HVAC_12"/>
      <sheetName val="HVAC_22"/>
      <sheetName val="HVAC_32"/>
      <sheetName val="HVAC_42"/>
      <sheetName val="HVAC_52"/>
      <sheetName val="HVAC_62"/>
      <sheetName val="HVAC_72"/>
      <sheetName val="HVAC_82"/>
      <sheetName val="HVAC_R2"/>
      <sheetName val="bill_nb4-HVAC2"/>
      <sheetName val="SC_B2"/>
      <sheetName val="SC_G2"/>
      <sheetName val="SC_M2"/>
      <sheetName val="SC_12"/>
      <sheetName val="SC_22"/>
      <sheetName val="SC_32"/>
      <sheetName val="SC_42"/>
      <sheetName val="SC_52"/>
      <sheetName val="SC_62"/>
      <sheetName val="SC_72"/>
      <sheetName val="SC_82"/>
      <sheetName val="SC_R2"/>
      <sheetName val="AV_B2"/>
      <sheetName val="AV_G2"/>
      <sheetName val="AV_M2"/>
      <sheetName val="AV_12"/>
      <sheetName val="AV_22"/>
      <sheetName val="AV_32"/>
      <sheetName val="AV_42"/>
      <sheetName val="AV_52"/>
      <sheetName val="AV_62"/>
      <sheetName val="AV_72"/>
      <sheetName val="AV_82"/>
      <sheetName val="EL_B2"/>
      <sheetName val="EL_M2"/>
      <sheetName val="EL_12"/>
      <sheetName val="EL_22"/>
      <sheetName val="EL_32"/>
      <sheetName val="EL_42"/>
      <sheetName val="EL_52"/>
      <sheetName val="EL_62"/>
      <sheetName val="EL_72"/>
      <sheetName val="EL_82"/>
      <sheetName val="EL_R2"/>
      <sheetName val="EL_TR2"/>
      <sheetName val="8-_EL2"/>
      <sheetName val="FA_B2"/>
      <sheetName val="FA_G2"/>
      <sheetName val="FA_M2"/>
      <sheetName val="FA_12"/>
      <sheetName val="FA_22"/>
      <sheetName val="FA_32"/>
      <sheetName val="FA_42"/>
      <sheetName val="FA_52"/>
      <sheetName val="FA_62"/>
      <sheetName val="FA_72"/>
      <sheetName val="FA_82"/>
      <sheetName val="FA_R2"/>
      <sheetName val="9-_FA2"/>
      <sheetName val="CHART_OF_ACCOUNTS3"/>
      <sheetName val="E-Bill_No_6_A-O3"/>
      <sheetName val="Eq__Mobilization3"/>
      <sheetName val="Div__023"/>
      <sheetName val="Div__033"/>
      <sheetName val="Div__043"/>
      <sheetName val="Div__053"/>
      <sheetName val="Div__063"/>
      <sheetName val="Div__073"/>
      <sheetName val="Div__083"/>
      <sheetName val="Div__093"/>
      <sheetName val="Div__103"/>
      <sheetName val="Div__113"/>
      <sheetName val="Div__123"/>
      <sheetName val="Div_133"/>
      <sheetName val="EXTERNAL_WORKS3"/>
      <sheetName val="PRODUCTIVITY_RATE3"/>
      <sheetName val="U_R_A_-_MASONRY3"/>
      <sheetName val="U_R_A_-_PLASTERING3"/>
      <sheetName val="U_R_A_-_TILING3"/>
      <sheetName val="U_R_A_-_GRANITE3"/>
      <sheetName val="V_C_2_-_EARTHWORK3"/>
      <sheetName val="V_C_9_-_CERAMIC3"/>
      <sheetName val="V_C_9_-_FINISHES3"/>
      <sheetName val="BOQ_Direct_selling_cost3"/>
      <sheetName val="PointNo_52"/>
      <sheetName val="Elemental_Buildup2"/>
      <sheetName val="Working_for_RCC3"/>
      <sheetName val="B185-B-9_13"/>
      <sheetName val="B185-B-9_23"/>
      <sheetName val="B09_13"/>
      <sheetName val="w't_table2"/>
      <sheetName val="PMWeb_data3"/>
      <sheetName val="Index_List2"/>
      <sheetName val="Type_List2"/>
      <sheetName val="File_Types2"/>
      <sheetName val="Chiet_t2"/>
      <sheetName val="Staffing_and_Rates_IA2"/>
      <sheetName val="입찰내역_발주처_양식2"/>
      <sheetName val="Material_List_2"/>
      <sheetName val="SS_MH3"/>
      <sheetName val="PRECAST_lightconc-II2"/>
      <sheetName val="final_abstract2"/>
      <sheetName val="Division_25"/>
      <sheetName val="Division_42"/>
      <sheetName val="Division_52"/>
      <sheetName val="Division_62"/>
      <sheetName val="Division_72"/>
      <sheetName val="Division_82"/>
      <sheetName val="Division_92"/>
      <sheetName val="Division_102"/>
      <sheetName val="Division_122"/>
      <sheetName val="Division_142"/>
      <sheetName val="Division_212"/>
      <sheetName val="Division_222"/>
      <sheetName val="Division_232"/>
      <sheetName val="Division_262"/>
      <sheetName val="Division_272"/>
      <sheetName val="Division_282"/>
      <sheetName val="Division_312"/>
      <sheetName val="Division_322"/>
      <sheetName val="Division_332"/>
      <sheetName val="2_2)Revised_Cash_Flow2"/>
      <sheetName val="INDIGINEOUS ITEMS "/>
      <sheetName val="office"/>
      <sheetName val="Lab"/>
      <sheetName val="PRJDATA"/>
      <sheetName val="Master"/>
      <sheetName val="合成単価作成表-BLDG"/>
      <sheetName val="BASE_APR17_HISTOGRAMS"/>
      <sheetName val="Resumo Empreitadas"/>
      <sheetName val="[SHOPLIST.xls][SHOPLIST.xls]70_x0000_"/>
      <sheetName val="[SHOPLIST.xls][SHOPLIST.xls]70,"/>
      <sheetName val="_x0000__x0000__x0000__x0000__x0000__x0000__x0000__x0000_"/>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sheetData sheetId="39" refreshError="1"/>
      <sheetData sheetId="40"/>
      <sheetData sheetId="41" refreshError="1"/>
      <sheetData sheetId="42" refreshError="1"/>
      <sheetData sheetId="43" refreshError="1"/>
      <sheetData sheetId="44"/>
      <sheetData sheetId="45"/>
      <sheetData sheetId="46" refreshError="1"/>
      <sheetData sheetId="47" refreshError="1"/>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sheetData sheetId="122"/>
      <sheetData sheetId="123"/>
      <sheetData sheetId="124"/>
      <sheetData sheetId="125"/>
      <sheetData sheetId="126"/>
      <sheetData sheetId="127"/>
      <sheetData sheetId="128"/>
      <sheetData sheetId="129"/>
      <sheetData sheetId="130"/>
      <sheetData sheetId="13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sheetData sheetId="234"/>
      <sheetData sheetId="235"/>
      <sheetData sheetId="236"/>
      <sheetData sheetId="237"/>
      <sheetData sheetId="238"/>
      <sheetData sheetId="239"/>
      <sheetData sheetId="240"/>
      <sheetData sheetId="241"/>
      <sheetData sheetId="242"/>
      <sheetData sheetId="243"/>
      <sheetData sheetId="244"/>
      <sheetData sheetId="245" refreshError="1"/>
      <sheetData sheetId="246" refreshError="1"/>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sheetData sheetId="613" refreshError="1"/>
      <sheetData sheetId="614" refreshError="1"/>
      <sheetData sheetId="615"/>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sheetData sheetId="628"/>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sheetData sheetId="638"/>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sheetData sheetId="648"/>
      <sheetData sheetId="649"/>
      <sheetData sheetId="650"/>
      <sheetData sheetId="651"/>
      <sheetData sheetId="652" refreshError="1"/>
      <sheetData sheetId="653" refreshError="1"/>
      <sheetData sheetId="654" refreshError="1"/>
      <sheetData sheetId="655" refreshError="1"/>
      <sheetData sheetId="656" refreshError="1"/>
      <sheetData sheetId="657" refreshError="1"/>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sheetData sheetId="777"/>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refreshError="1"/>
      <sheetData sheetId="866"/>
      <sheetData sheetId="867"/>
      <sheetData sheetId="868"/>
      <sheetData sheetId="869"/>
      <sheetData sheetId="870"/>
      <sheetData sheetId="87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sheetData sheetId="883"/>
      <sheetData sheetId="884"/>
      <sheetData sheetId="885"/>
      <sheetData sheetId="886" refreshError="1"/>
      <sheetData sheetId="887" refreshError="1"/>
      <sheetData sheetId="888" refreshError="1"/>
      <sheetData sheetId="889" refreshError="1"/>
      <sheetData sheetId="890" refreshError="1"/>
      <sheetData sheetId="891" refreshError="1"/>
      <sheetData sheetId="892" refreshError="1"/>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refreshError="1"/>
      <sheetData sheetId="912" refreshError="1"/>
      <sheetData sheetId="913" refreshError="1"/>
      <sheetData sheetId="914" refreshError="1"/>
      <sheetData sheetId="915" refreshError="1"/>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refreshError="1"/>
      <sheetData sheetId="1073" refreshError="1"/>
      <sheetData sheetId="1074"/>
      <sheetData sheetId="1075"/>
      <sheetData sheetId="1076"/>
      <sheetData sheetId="1077" refreshError="1"/>
      <sheetData sheetId="1078" refreshError="1"/>
      <sheetData sheetId="1079" refreshError="1"/>
      <sheetData sheetId="1080" refreshError="1"/>
      <sheetData sheetId="1081" refreshError="1"/>
      <sheetData sheetId="1082" refreshError="1"/>
      <sheetData sheetId="1083" refreshError="1"/>
      <sheetData sheetId="1084"/>
      <sheetData sheetId="1085"/>
      <sheetData sheetId="1086"/>
      <sheetData sheetId="1087"/>
      <sheetData sheetId="1088" refreshError="1"/>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sheetData sheetId="1268"/>
      <sheetData sheetId="1269"/>
      <sheetData sheetId="1270"/>
      <sheetData sheetId="127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refreshError="1"/>
      <sheetData sheetId="1291" refreshError="1"/>
      <sheetData sheetId="1292" refreshError="1"/>
      <sheetData sheetId="1293" refreshError="1"/>
      <sheetData sheetId="1294" refreshError="1"/>
      <sheetData sheetId="1295"/>
      <sheetData sheetId="1296"/>
      <sheetData sheetId="1297"/>
      <sheetData sheetId="1298"/>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sheetData sheetId="1324" refreshError="1"/>
      <sheetData sheetId="1325" refreshError="1"/>
      <sheetData sheetId="1326"/>
      <sheetData sheetId="1327" refreshError="1"/>
      <sheetData sheetId="1328" refreshError="1"/>
      <sheetData sheetId="1329" refreshError="1"/>
      <sheetData sheetId="1330" refreshError="1"/>
      <sheetData sheetId="1331" refreshError="1"/>
      <sheetData sheetId="1332" refreshError="1"/>
      <sheetData sheetId="1333" refreshError="1"/>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refreshError="1"/>
      <sheetData sheetId="1354" refreshError="1"/>
      <sheetData sheetId="1355" refreshError="1"/>
      <sheetData sheetId="1356"/>
      <sheetData sheetId="1357"/>
      <sheetData sheetId="1358"/>
      <sheetData sheetId="1359" refreshError="1"/>
      <sheetData sheetId="1360" refreshError="1"/>
      <sheetData sheetId="1361" refreshError="1"/>
      <sheetData sheetId="1362" refreshError="1"/>
      <sheetData sheetId="1363" refreshError="1"/>
      <sheetData sheetId="1364"/>
      <sheetData sheetId="1365"/>
      <sheetData sheetId="1366" refreshError="1"/>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for Rate Entry"/>
      <sheetName val="Summary"/>
      <sheetName val="Bill 1"/>
      <sheetName val="Bill 2"/>
      <sheetName val="Bill 3"/>
      <sheetName val="Bill 4"/>
      <sheetName val="Bill 5"/>
      <sheetName val="Bill 6"/>
      <sheetName val="Bill 7"/>
      <sheetName val="FitOutConfCentre"/>
      <sheetName val="Bill"/>
      <sheetName val="Trade Summary"/>
      <sheetName val="Assumptions"/>
      <sheetName val="@risk rents and incentives"/>
      <sheetName val="Car park lease"/>
      <sheetName val="Net rent analysis"/>
      <sheetName val="ancillary"/>
      <sheetName val="REINF-WTM"/>
      <sheetName val=""/>
      <sheetName val="514-9-BQ-ADD-R1"/>
      <sheetName val="EC(Rev)"/>
      <sheetName val="imput costi par."/>
      <sheetName val="Details"/>
      <sheetName val="Div.2"/>
      <sheetName val="boq"/>
      <sheetName val="Instructions__for_Rate_Entry"/>
      <sheetName val="Bill_1"/>
      <sheetName val="Bill_2"/>
      <sheetName val="Bill_3"/>
      <sheetName val="Bill_4"/>
      <sheetName val="Bill_5"/>
      <sheetName val="Bill_6"/>
      <sheetName val="Bill_7"/>
      <sheetName val="Trade_Summary"/>
      <sheetName val="Details_for_Charts"/>
      <sheetName val="Data"/>
      <sheetName val="Background"/>
      <sheetName val="Basis"/>
      <sheetName val="plntmech"/>
      <sheetName val="lbrrate"/>
      <sheetName val="lbr"/>
      <sheetName val="fab"/>
      <sheetName val="pmv"/>
      <sheetName val="camp"/>
      <sheetName val="Option"/>
      <sheetName val="CALCULATIONS - ROAD WK"/>
      <sheetName val="CALCULATIONS - STRUC WK"/>
      <sheetName val="RR INT - N&amp;S WALL - CONC"/>
      <sheetName val="MEASUREMENT"/>
      <sheetName val="BILL-1"/>
      <sheetName val="BILL-2"/>
      <sheetName val="BILL-3"/>
      <sheetName val="BILL-4"/>
      <sheetName val="Currency"/>
      <sheetName val="PROJECT BRIEF(EX.NEW)"/>
      <sheetName val="AN"/>
      <sheetName val="T&amp;M"/>
      <sheetName val="Instructions__for_Rate_Entry1"/>
      <sheetName val="Bill_11"/>
      <sheetName val="Bill_21"/>
      <sheetName val="Bill_31"/>
      <sheetName val="Bill_41"/>
      <sheetName val="Bill_51"/>
      <sheetName val="Bill_61"/>
      <sheetName val="Bill_71"/>
      <sheetName val="Trade_Summary1"/>
      <sheetName val="CALCULATIONS_-_ROAD_WK"/>
      <sheetName val="CALCULATIONS_-_STRUC_WK"/>
      <sheetName val="RR_INT_-_N&amp;S_WALL_-_CONC"/>
      <sheetName val="@risk_rents_and_incentives"/>
      <sheetName val="Car_park_lease"/>
      <sheetName val="Net_rent_analysis"/>
      <sheetName val="Instructions__for_Rate_Entry2"/>
      <sheetName val="Bill_12"/>
      <sheetName val="Bill_22"/>
      <sheetName val="Bill_32"/>
      <sheetName val="Bill_42"/>
      <sheetName val="Bill_52"/>
      <sheetName val="Bill_62"/>
      <sheetName val="Bill_72"/>
      <sheetName val="Trade_Summary2"/>
      <sheetName val="CALCULATIONS_-_ROAD_WK1"/>
      <sheetName val="CALCULATIONS_-_STRUC_WK1"/>
      <sheetName val="RR_INT_-_N&amp;S_WALL_-_CONC1"/>
      <sheetName val="@risk_rents_and_incentives1"/>
      <sheetName val="Car_park_lease1"/>
      <sheetName val="Net_rent_analysis1"/>
      <sheetName val="eqpt &amp; manpower tabulation"/>
      <sheetName val="Instructions__for_Rate_Entry3"/>
      <sheetName val="Bill_13"/>
      <sheetName val="Bill_23"/>
      <sheetName val="Bill_33"/>
      <sheetName val="Bill_43"/>
      <sheetName val="Bill_53"/>
      <sheetName val="Bill_63"/>
      <sheetName val="Bill_73"/>
      <sheetName val="Trade_Summary3"/>
      <sheetName val="CALCULATIONS_-_ROAD_WK2"/>
      <sheetName val="CALCULATIONS_-_STRUC_WK2"/>
      <sheetName val="RR_INT_-_N&amp;S_WALL_-_CONC2"/>
      <sheetName val="@risk_rents_and_incentives2"/>
      <sheetName val="Car_park_lease2"/>
      <sheetName val="Net_rent_analysis2"/>
      <sheetName val="DIV 2"/>
      <sheetName val="imput_costi_par_1"/>
      <sheetName val="Div_21"/>
      <sheetName val="imput_costi_par_"/>
      <sheetName val="Div_2"/>
      <sheetName val="imput_costi_par_2"/>
      <sheetName val="Div_22"/>
      <sheetName val="Instructions__for_Rate_Entry4"/>
      <sheetName val="Bill_14"/>
      <sheetName val="Bill_24"/>
      <sheetName val="Bill_34"/>
      <sheetName val="Bill_44"/>
      <sheetName val="Bill_54"/>
      <sheetName val="Bill_64"/>
      <sheetName val="Bill_74"/>
      <sheetName val="Trade_Summary4"/>
      <sheetName val="@risk_rents_and_incentives3"/>
      <sheetName val="Car_park_lease3"/>
      <sheetName val="Net_rent_analysis3"/>
      <sheetName val="imput_costi_par_3"/>
      <sheetName val="Div_23"/>
      <sheetName val="Worksheet"/>
      <sheetName val="BORDGC"/>
      <sheetName val="Report by Bldg"/>
      <sheetName val="Sheet1"/>
      <sheetName val="Col-Schedule"/>
      <sheetName val="Raw Data"/>
      <sheetName val="BQ"/>
      <sheetName val="BQ External"/>
      <sheetName val="Schedule of Columns"/>
      <sheetName val="Schedule of FFBeams"/>
      <sheetName val="Schedules"/>
    </sheetNames>
    <sheetDataSet>
      <sheetData sheetId="0">
        <row r="247">
          <cell r="F247">
            <v>0</v>
          </cell>
        </row>
      </sheetData>
      <sheetData sheetId="1">
        <row r="247">
          <cell r="F247">
            <v>0</v>
          </cell>
        </row>
      </sheetData>
      <sheetData sheetId="2" refreshError="1">
        <row r="247">
          <cell r="F247">
            <v>0</v>
          </cell>
        </row>
        <row r="833">
          <cell r="F833">
            <v>12500</v>
          </cell>
        </row>
      </sheetData>
      <sheetData sheetId="3" refreshError="1">
        <row r="247">
          <cell r="F247">
            <v>0</v>
          </cell>
        </row>
        <row r="755">
          <cell r="F755">
            <v>15000</v>
          </cell>
        </row>
      </sheetData>
      <sheetData sheetId="4" refreshError="1">
        <row r="247">
          <cell r="F247">
            <v>0</v>
          </cell>
        </row>
        <row r="683">
          <cell r="F683">
            <v>12500</v>
          </cell>
        </row>
      </sheetData>
      <sheetData sheetId="5" refreshError="1">
        <row r="247">
          <cell r="F247">
            <v>0</v>
          </cell>
        </row>
        <row r="568">
          <cell r="F568">
            <v>12500</v>
          </cell>
        </row>
      </sheetData>
      <sheetData sheetId="6" refreshError="1">
        <row r="247">
          <cell r="F247">
            <v>0</v>
          </cell>
        </row>
      </sheetData>
      <sheetData sheetId="7" refreshError="1">
        <row r="247">
          <cell r="F247">
            <v>0</v>
          </cell>
        </row>
        <row r="377">
          <cell r="F377">
            <v>0</v>
          </cell>
        </row>
      </sheetData>
      <sheetData sheetId="8" refreshError="1">
        <row r="247">
          <cell r="F247">
            <v>0</v>
          </cell>
        </row>
        <row r="437">
          <cell r="F437">
            <v>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247">
          <cell r="F247">
            <v>0</v>
          </cell>
        </row>
      </sheetData>
      <sheetData sheetId="55">
        <row r="247">
          <cell r="F247">
            <v>0</v>
          </cell>
        </row>
      </sheetData>
      <sheetData sheetId="56">
        <row r="247">
          <cell r="F247">
            <v>0</v>
          </cell>
        </row>
      </sheetData>
      <sheetData sheetId="57">
        <row r="247">
          <cell r="F247">
            <v>0</v>
          </cell>
        </row>
      </sheetData>
      <sheetData sheetId="58">
        <row r="247">
          <cell r="F247">
            <v>0</v>
          </cell>
        </row>
      </sheetData>
      <sheetData sheetId="59">
        <row r="247">
          <cell r="F247">
            <v>0</v>
          </cell>
        </row>
      </sheetData>
      <sheetData sheetId="60">
        <row r="247">
          <cell r="F247">
            <v>0</v>
          </cell>
        </row>
      </sheetData>
      <sheetData sheetId="61">
        <row r="247">
          <cell r="F247">
            <v>0</v>
          </cell>
        </row>
      </sheetData>
      <sheetData sheetId="62">
        <row r="247">
          <cell r="F247">
            <v>0</v>
          </cell>
        </row>
      </sheetData>
      <sheetData sheetId="63">
        <row r="247">
          <cell r="F247">
            <v>0</v>
          </cell>
        </row>
      </sheetData>
      <sheetData sheetId="64">
        <row r="247">
          <cell r="F247">
            <v>0</v>
          </cell>
        </row>
      </sheetData>
      <sheetData sheetId="65">
        <row r="247">
          <cell r="F247">
            <v>0</v>
          </cell>
        </row>
      </sheetData>
      <sheetData sheetId="66">
        <row r="247">
          <cell r="F247">
            <v>0</v>
          </cell>
        </row>
      </sheetData>
      <sheetData sheetId="67">
        <row r="247">
          <cell r="F247">
            <v>0</v>
          </cell>
        </row>
      </sheetData>
      <sheetData sheetId="68">
        <row r="247">
          <cell r="F247">
            <v>0</v>
          </cell>
        </row>
      </sheetData>
      <sheetData sheetId="69">
        <row r="247">
          <cell r="F247">
            <v>0</v>
          </cell>
        </row>
      </sheetData>
      <sheetData sheetId="70">
        <row r="247">
          <cell r="F247">
            <v>0</v>
          </cell>
        </row>
      </sheetData>
      <sheetData sheetId="71">
        <row r="247">
          <cell r="F247">
            <v>0</v>
          </cell>
        </row>
      </sheetData>
      <sheetData sheetId="72">
        <row r="247">
          <cell r="F247">
            <v>0</v>
          </cell>
        </row>
      </sheetData>
      <sheetData sheetId="73">
        <row r="247">
          <cell r="F247">
            <v>0</v>
          </cell>
        </row>
      </sheetData>
      <sheetData sheetId="74">
        <row r="247">
          <cell r="F247">
            <v>0</v>
          </cell>
        </row>
      </sheetData>
      <sheetData sheetId="75">
        <row r="247">
          <cell r="F247">
            <v>0</v>
          </cell>
        </row>
      </sheetData>
      <sheetData sheetId="76">
        <row r="247">
          <cell r="F247">
            <v>0</v>
          </cell>
        </row>
      </sheetData>
      <sheetData sheetId="77">
        <row r="247">
          <cell r="F247">
            <v>0</v>
          </cell>
        </row>
      </sheetData>
      <sheetData sheetId="78">
        <row r="247">
          <cell r="F247">
            <v>0</v>
          </cell>
        </row>
      </sheetData>
      <sheetData sheetId="79">
        <row r="247">
          <cell r="F247">
            <v>0</v>
          </cell>
        </row>
      </sheetData>
      <sheetData sheetId="80">
        <row r="247">
          <cell r="F247">
            <v>0</v>
          </cell>
        </row>
      </sheetData>
      <sheetData sheetId="81">
        <row r="247">
          <cell r="F247">
            <v>0</v>
          </cell>
        </row>
      </sheetData>
      <sheetData sheetId="82">
        <row r="247">
          <cell r="F247">
            <v>0</v>
          </cell>
        </row>
      </sheetData>
      <sheetData sheetId="83">
        <row r="247">
          <cell r="F247">
            <v>0</v>
          </cell>
        </row>
      </sheetData>
      <sheetData sheetId="84" refreshError="1"/>
      <sheetData sheetId="85">
        <row r="247">
          <cell r="F247">
            <v>0</v>
          </cell>
        </row>
      </sheetData>
      <sheetData sheetId="86">
        <row r="247">
          <cell r="F247">
            <v>0</v>
          </cell>
        </row>
      </sheetData>
      <sheetData sheetId="87">
        <row r="247">
          <cell r="F247">
            <v>0</v>
          </cell>
        </row>
      </sheetData>
      <sheetData sheetId="88">
        <row r="247">
          <cell r="F247">
            <v>0</v>
          </cell>
        </row>
      </sheetData>
      <sheetData sheetId="89">
        <row r="247">
          <cell r="F247">
            <v>0</v>
          </cell>
        </row>
      </sheetData>
      <sheetData sheetId="90">
        <row r="247">
          <cell r="F247">
            <v>0</v>
          </cell>
        </row>
      </sheetData>
      <sheetData sheetId="91">
        <row r="247">
          <cell r="F247">
            <v>0</v>
          </cell>
        </row>
      </sheetData>
      <sheetData sheetId="92">
        <row r="247">
          <cell r="F247">
            <v>0</v>
          </cell>
        </row>
      </sheetData>
      <sheetData sheetId="93">
        <row r="247">
          <cell r="F247">
            <v>0</v>
          </cell>
        </row>
      </sheetData>
      <sheetData sheetId="94">
        <row r="247">
          <cell r="F247">
            <v>0</v>
          </cell>
        </row>
      </sheetData>
      <sheetData sheetId="95">
        <row r="247">
          <cell r="F247">
            <v>0</v>
          </cell>
        </row>
      </sheetData>
      <sheetData sheetId="96">
        <row r="247">
          <cell r="F247">
            <v>0</v>
          </cell>
        </row>
      </sheetData>
      <sheetData sheetId="97">
        <row r="247">
          <cell r="F247">
            <v>0</v>
          </cell>
        </row>
      </sheetData>
      <sheetData sheetId="98">
        <row r="247">
          <cell r="F247">
            <v>0</v>
          </cell>
        </row>
      </sheetData>
      <sheetData sheetId="99">
        <row r="247">
          <cell r="F247">
            <v>0</v>
          </cell>
        </row>
      </sheetData>
      <sheetData sheetId="100" refreshError="1"/>
      <sheetData sheetId="101" refreshError="1"/>
      <sheetData sheetId="102" refreshError="1"/>
      <sheetData sheetId="103" refreshError="1"/>
      <sheetData sheetId="104">
        <row r="247">
          <cell r="F247">
            <v>0</v>
          </cell>
        </row>
      </sheetData>
      <sheetData sheetId="105">
        <row r="247">
          <cell r="F247">
            <v>0</v>
          </cell>
        </row>
      </sheetData>
      <sheetData sheetId="106">
        <row r="247">
          <cell r="F247">
            <v>0</v>
          </cell>
        </row>
      </sheetData>
      <sheetData sheetId="107">
        <row r="247">
          <cell r="F247">
            <v>0</v>
          </cell>
        </row>
      </sheetData>
      <sheetData sheetId="108">
        <row r="247">
          <cell r="F247">
            <v>0</v>
          </cell>
        </row>
      </sheetData>
      <sheetData sheetId="109">
        <row r="247">
          <cell r="F247">
            <v>0</v>
          </cell>
        </row>
      </sheetData>
      <sheetData sheetId="110">
        <row r="247">
          <cell r="F247">
            <v>0</v>
          </cell>
        </row>
      </sheetData>
      <sheetData sheetId="111">
        <row r="247">
          <cell r="F247">
            <v>0</v>
          </cell>
        </row>
      </sheetData>
      <sheetData sheetId="112">
        <row r="247">
          <cell r="F247">
            <v>0</v>
          </cell>
        </row>
      </sheetData>
      <sheetData sheetId="113"/>
      <sheetData sheetId="114"/>
      <sheetData sheetId="115">
        <row r="247">
          <cell r="F247">
            <v>0</v>
          </cell>
        </row>
      </sheetData>
      <sheetData sheetId="116"/>
      <sheetData sheetId="117"/>
      <sheetData sheetId="118"/>
      <sheetData sheetId="119"/>
      <sheetData sheetId="120"/>
      <sheetData sheetId="121"/>
      <sheetData sheetId="122"/>
      <sheetData sheetId="123">
        <row r="247">
          <cell r="F247">
            <v>0</v>
          </cell>
        </row>
      </sheetData>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nguage"/>
      <sheetName val="1.Infor"/>
      <sheetName val="2 Item"/>
      <sheetName val="S(1-first)"/>
      <sheetName val="S2"/>
      <sheetName val="S3"/>
      <sheetName val="S4"/>
      <sheetName val="S5"/>
      <sheetName val="S(Last)"/>
      <sheetName val="BoQ."/>
      <sheetName val="Volum calcul"/>
      <sheetName val="translate"/>
      <sheetName val="Condition Codes"/>
      <sheetName val="For print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1">
          <cell r="D11">
            <v>13030</v>
          </cell>
        </row>
        <row r="12">
          <cell r="D12">
            <v>6560</v>
          </cell>
        </row>
        <row r="19">
          <cell r="D19">
            <v>5066.7299999999996</v>
          </cell>
        </row>
        <row r="20">
          <cell r="D20">
            <v>978.11000000000013</v>
          </cell>
        </row>
        <row r="23">
          <cell r="D23">
            <v>144</v>
          </cell>
        </row>
        <row r="24">
          <cell r="D24">
            <v>130.5</v>
          </cell>
        </row>
        <row r="25">
          <cell r="D25">
            <v>27.45</v>
          </cell>
        </row>
        <row r="26">
          <cell r="D26">
            <v>1357.9999999999995</v>
          </cell>
        </row>
        <row r="27">
          <cell r="D27">
            <v>2910</v>
          </cell>
        </row>
        <row r="31">
          <cell r="D31">
            <v>9700</v>
          </cell>
        </row>
        <row r="33">
          <cell r="D33">
            <v>1215.5</v>
          </cell>
        </row>
      </sheetData>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ed Calculation"/>
      <sheetName val="Transport and Labor cost"/>
      <sheetName val="Output Data"/>
      <sheetName val="BoQ_1Unit"/>
      <sheetName val="1"/>
      <sheetName val="2"/>
      <sheetName val="3"/>
      <sheetName val="4"/>
      <sheetName val="5"/>
      <sheetName val="6"/>
      <sheetName val="7"/>
      <sheetName val="TL1"/>
      <sheetName val="TL2"/>
      <sheetName val="TL3"/>
      <sheetName val="TL4"/>
      <sheetName val="TL5"/>
      <sheetName val="TL6"/>
      <sheetName val="TL7"/>
    </sheetNames>
    <sheetDataSet>
      <sheetData sheetId="0" refreshError="1">
        <row r="5">
          <cell r="C5">
            <v>2</v>
          </cell>
          <cell r="G5" t="str">
            <v>Siem Reap</v>
          </cell>
        </row>
        <row r="6">
          <cell r="G6" t="str">
            <v>Angkor Chum</v>
          </cell>
        </row>
        <row r="7">
          <cell r="G7" t="str">
            <v>Srae Khvav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I29"/>
  <sheetViews>
    <sheetView tabSelected="1" zoomScale="90" zoomScaleNormal="90" zoomScaleSheetLayoutView="100" workbookViewId="0">
      <selection activeCell="I10" sqref="I10"/>
    </sheetView>
  </sheetViews>
  <sheetFormatPr defaultColWidth="12.54296875" defaultRowHeight="14.5"/>
  <cols>
    <col min="1" max="1" width="7.36328125" style="7" customWidth="1"/>
    <col min="2" max="2" width="41.81640625" style="7" customWidth="1"/>
    <col min="3" max="3" width="6.1796875" style="5" customWidth="1"/>
    <col min="4" max="4" width="10.1796875" style="5" customWidth="1"/>
    <col min="5" max="5" width="10.81640625" style="5" customWidth="1"/>
    <col min="6" max="6" width="11.90625" style="5" customWidth="1"/>
    <col min="7" max="7" width="13.453125" style="5" customWidth="1"/>
    <col min="8" max="16384" width="12.54296875" style="6"/>
  </cols>
  <sheetData>
    <row r="1" spans="1:7" ht="15.5">
      <c r="A1" s="168" t="s">
        <v>93</v>
      </c>
      <c r="B1" s="168"/>
      <c r="C1" s="168"/>
      <c r="D1" s="168"/>
      <c r="E1" s="168"/>
      <c r="F1" s="168"/>
      <c r="G1" s="168"/>
    </row>
    <row r="2" spans="1:7">
      <c r="A2" s="11" t="s">
        <v>57</v>
      </c>
      <c r="B2" s="11"/>
      <c r="C2" s="11"/>
      <c r="D2" s="11" t="s">
        <v>101</v>
      </c>
      <c r="E2" s="47"/>
      <c r="F2" s="11"/>
      <c r="G2" s="12"/>
    </row>
    <row r="3" spans="1:7">
      <c r="A3" s="11" t="s">
        <v>58</v>
      </c>
      <c r="B3" s="13"/>
      <c r="C3" s="13"/>
      <c r="D3" s="14" t="s">
        <v>82</v>
      </c>
      <c r="E3" s="47"/>
      <c r="F3" s="11"/>
      <c r="G3" s="12"/>
    </row>
    <row r="4" spans="1:7">
      <c r="A4" s="11" t="s">
        <v>59</v>
      </c>
      <c r="B4" s="11"/>
      <c r="C4" s="11"/>
      <c r="D4" s="11" t="s">
        <v>83</v>
      </c>
      <c r="E4" s="11"/>
      <c r="F4" s="11"/>
      <c r="G4" s="12"/>
    </row>
    <row r="5" spans="1:7">
      <c r="A5" s="11" t="s">
        <v>103</v>
      </c>
      <c r="B5" s="11"/>
      <c r="C5" s="11"/>
      <c r="D5" s="11"/>
      <c r="E5" s="11"/>
      <c r="F5" s="11"/>
      <c r="G5" s="12"/>
    </row>
    <row r="6" spans="1:7" ht="15.5" customHeight="1">
      <c r="A6" s="170" t="s">
        <v>12</v>
      </c>
      <c r="B6" s="171" t="s">
        <v>13</v>
      </c>
      <c r="C6" s="172" t="s">
        <v>0</v>
      </c>
      <c r="D6" s="167" t="s">
        <v>14</v>
      </c>
      <c r="E6" s="173" t="s">
        <v>16</v>
      </c>
      <c r="F6" s="167" t="s">
        <v>15</v>
      </c>
      <c r="G6" s="169" t="s">
        <v>32</v>
      </c>
    </row>
    <row r="7" spans="1:7" s="4" customFormat="1" ht="29" customHeight="1">
      <c r="A7" s="170"/>
      <c r="B7" s="171"/>
      <c r="C7" s="172"/>
      <c r="D7" s="167"/>
      <c r="E7" s="173"/>
      <c r="F7" s="167"/>
      <c r="G7" s="169"/>
    </row>
    <row r="8" spans="1:7" s="7" customFormat="1">
      <c r="A8" s="16" t="s">
        <v>17</v>
      </c>
      <c r="B8" s="15" t="s">
        <v>2</v>
      </c>
      <c r="C8" s="16"/>
      <c r="D8" s="17"/>
      <c r="E8" s="18"/>
      <c r="F8" s="18"/>
      <c r="G8" s="124"/>
    </row>
    <row r="9" spans="1:7" s="7" customFormat="1" ht="39">
      <c r="A9" s="125" t="s">
        <v>18</v>
      </c>
      <c r="B9" s="19" t="s">
        <v>3</v>
      </c>
      <c r="C9" s="20" t="s">
        <v>4</v>
      </c>
      <c r="D9" s="21">
        <v>1</v>
      </c>
      <c r="E9" s="22"/>
      <c r="F9" s="22"/>
      <c r="G9" s="126"/>
    </row>
    <row r="10" spans="1:7" s="7" customFormat="1" ht="39">
      <c r="A10" s="152" t="s">
        <v>19</v>
      </c>
      <c r="B10" s="123" t="s">
        <v>108</v>
      </c>
      <c r="C10" s="153" t="s">
        <v>20</v>
      </c>
      <c r="D10" s="154">
        <v>1</v>
      </c>
      <c r="E10" s="155">
        <v>2800</v>
      </c>
      <c r="F10" s="156">
        <v>2800</v>
      </c>
      <c r="G10" s="157"/>
    </row>
    <row r="11" spans="1:7" s="7" customFormat="1" ht="39">
      <c r="A11" s="194" t="s">
        <v>21</v>
      </c>
      <c r="B11" s="195" t="s">
        <v>100</v>
      </c>
      <c r="C11" s="1" t="s">
        <v>4</v>
      </c>
      <c r="D11" s="196">
        <v>1</v>
      </c>
      <c r="E11" s="197"/>
      <c r="F11" s="197"/>
      <c r="G11" s="198"/>
    </row>
    <row r="12" spans="1:7" s="7" customFormat="1" ht="26">
      <c r="A12" s="127">
        <v>1.5</v>
      </c>
      <c r="B12" s="8" t="s">
        <v>28</v>
      </c>
      <c r="C12" s="1" t="s">
        <v>29</v>
      </c>
      <c r="D12" s="1">
        <v>2</v>
      </c>
      <c r="E12" s="22"/>
      <c r="F12" s="22"/>
      <c r="G12" s="128"/>
    </row>
    <row r="13" spans="1:7" s="7" customFormat="1">
      <c r="A13" s="129"/>
      <c r="B13" s="23" t="s">
        <v>22</v>
      </c>
      <c r="C13" s="24"/>
      <c r="D13" s="25"/>
      <c r="E13" s="26"/>
      <c r="F13" s="62"/>
      <c r="G13" s="26"/>
    </row>
    <row r="14" spans="1:7" s="7" customFormat="1">
      <c r="A14" s="130" t="s">
        <v>23</v>
      </c>
      <c r="B14" s="27" t="s">
        <v>55</v>
      </c>
      <c r="C14" s="28"/>
      <c r="D14" s="29"/>
      <c r="E14" s="30"/>
      <c r="F14" s="30"/>
      <c r="G14" s="131"/>
    </row>
    <row r="15" spans="1:7" s="7" customFormat="1" ht="26" customHeight="1">
      <c r="A15" s="20">
        <v>2.1</v>
      </c>
      <c r="B15" s="158" t="s">
        <v>89</v>
      </c>
      <c r="C15" s="159"/>
      <c r="D15" s="159"/>
      <c r="E15" s="160"/>
      <c r="F15" s="105"/>
      <c r="G15" s="126"/>
    </row>
    <row r="16" spans="1:7" s="7" customFormat="1" ht="26" customHeight="1">
      <c r="A16" s="20">
        <v>2.2000000000000002</v>
      </c>
      <c r="B16" s="158" t="s">
        <v>91</v>
      </c>
      <c r="C16" s="159"/>
      <c r="D16" s="159"/>
      <c r="E16" s="160"/>
      <c r="F16" s="105"/>
      <c r="G16" s="126"/>
    </row>
    <row r="17" spans="1:9" s="7" customFormat="1" ht="26" customHeight="1">
      <c r="A17" s="127">
        <v>2.2999999999999998</v>
      </c>
      <c r="B17" s="158" t="s">
        <v>107</v>
      </c>
      <c r="C17" s="159"/>
      <c r="D17" s="159"/>
      <c r="E17" s="160"/>
      <c r="F17" s="105"/>
      <c r="G17" s="128"/>
    </row>
    <row r="18" spans="1:9" s="7" customFormat="1">
      <c r="A18" s="149"/>
      <c r="B18" s="161" t="s">
        <v>105</v>
      </c>
      <c r="C18" s="162"/>
      <c r="D18" s="162"/>
      <c r="E18" s="163"/>
      <c r="F18" s="132"/>
      <c r="G18" s="26"/>
      <c r="I18" s="61"/>
    </row>
    <row r="19" spans="1:9" ht="21.5" customHeight="1">
      <c r="A19" s="164" t="s">
        <v>106</v>
      </c>
      <c r="B19" s="165"/>
      <c r="C19" s="165"/>
      <c r="D19" s="165"/>
      <c r="E19" s="166"/>
      <c r="F19" s="133"/>
      <c r="G19" s="122"/>
    </row>
    <row r="20" spans="1:9" s="56" customFormat="1" ht="16" customHeight="1">
      <c r="A20" s="150" t="s">
        <v>56</v>
      </c>
      <c r="B20" s="119"/>
      <c r="C20" s="119"/>
      <c r="D20" s="119"/>
      <c r="E20" s="119" t="s">
        <v>92</v>
      </c>
      <c r="F20" s="119"/>
      <c r="G20" s="112"/>
    </row>
    <row r="21" spans="1:9" s="56" customFormat="1" ht="13">
      <c r="A21" s="110"/>
      <c r="B21" s="119"/>
      <c r="C21" s="119"/>
      <c r="D21" s="119"/>
      <c r="E21" s="119" t="s">
        <v>78</v>
      </c>
      <c r="F21" s="119"/>
      <c r="G21" s="112"/>
    </row>
    <row r="22" spans="1:9" s="56" customFormat="1">
      <c r="A22" s="86"/>
      <c r="B22" s="151"/>
      <c r="C22" s="151"/>
      <c r="D22" s="151"/>
      <c r="E22" s="151"/>
      <c r="F22" s="151"/>
      <c r="G22" s="87"/>
    </row>
    <row r="23" spans="1:9" s="56" customFormat="1">
      <c r="A23" s="113"/>
      <c r="B23" s="114"/>
      <c r="C23" s="115"/>
      <c r="D23" s="116"/>
      <c r="E23" s="116" t="s">
        <v>79</v>
      </c>
      <c r="F23" s="115"/>
      <c r="G23" s="117"/>
    </row>
    <row r="24" spans="1:9" s="56" customFormat="1">
      <c r="A24" s="48"/>
      <c r="B24" s="48"/>
      <c r="C24" s="57"/>
      <c r="D24" s="57"/>
      <c r="E24" s="57"/>
      <c r="F24" s="57"/>
      <c r="G24" s="57"/>
    </row>
    <row r="25" spans="1:9" s="56" customFormat="1">
      <c r="A25" s="48"/>
      <c r="B25" s="48"/>
      <c r="C25" s="57"/>
      <c r="D25" s="57"/>
      <c r="E25" s="57"/>
      <c r="F25" s="57"/>
      <c r="G25" s="57"/>
    </row>
    <row r="26" spans="1:9" s="56" customFormat="1">
      <c r="A26" s="48"/>
      <c r="B26" s="48"/>
      <c r="C26" s="57"/>
      <c r="D26" s="57"/>
      <c r="E26" s="57"/>
      <c r="F26" s="57"/>
      <c r="G26" s="57"/>
    </row>
    <row r="27" spans="1:9" s="56" customFormat="1">
      <c r="A27" s="48"/>
      <c r="B27" s="48"/>
      <c r="C27" s="57"/>
      <c r="D27" s="57"/>
      <c r="E27" s="57"/>
      <c r="F27" s="57"/>
      <c r="G27" s="57"/>
    </row>
    <row r="28" spans="1:9" s="56" customFormat="1">
      <c r="A28" s="48"/>
      <c r="B28" s="48"/>
      <c r="C28" s="57"/>
      <c r="D28" s="57"/>
      <c r="E28" s="57"/>
      <c r="F28" s="57"/>
      <c r="G28" s="57"/>
    </row>
    <row r="29" spans="1:9" s="56" customFormat="1">
      <c r="A29" s="48"/>
      <c r="B29" s="48"/>
      <c r="C29" s="57"/>
      <c r="D29" s="57"/>
      <c r="E29" s="57"/>
      <c r="F29" s="57"/>
      <c r="G29" s="57"/>
    </row>
  </sheetData>
  <mergeCells count="13">
    <mergeCell ref="F6:F7"/>
    <mergeCell ref="A1:G1"/>
    <mergeCell ref="G6:G7"/>
    <mergeCell ref="A6:A7"/>
    <mergeCell ref="B6:B7"/>
    <mergeCell ref="C6:C7"/>
    <mergeCell ref="D6:D7"/>
    <mergeCell ref="E6:E7"/>
    <mergeCell ref="B17:E17"/>
    <mergeCell ref="B16:E16"/>
    <mergeCell ref="B15:E15"/>
    <mergeCell ref="B18:E18"/>
    <mergeCell ref="A19:E19"/>
  </mergeCells>
  <phoneticPr fontId="38" type="noConversion"/>
  <printOptions horizontalCentered="1"/>
  <pageMargins left="0.31496062992126" right="0.31496062992126" top="0.31496062992126" bottom="0.31496062992126" header="0" footer="0"/>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80B9F-5E71-4CAC-BB40-08A6B2A70331}">
  <sheetPr>
    <tabColor rgb="FFFFC000"/>
  </sheetPr>
  <dimension ref="A1:K38"/>
  <sheetViews>
    <sheetView topLeftCell="A8" zoomScale="90" zoomScaleNormal="90" zoomScaleSheetLayoutView="100" workbookViewId="0">
      <selection activeCell="F28" sqref="F28"/>
    </sheetView>
  </sheetViews>
  <sheetFormatPr defaultColWidth="12.54296875" defaultRowHeight="14.5"/>
  <cols>
    <col min="1" max="1" width="7.36328125" style="7" customWidth="1"/>
    <col min="2" max="2" width="40.36328125" style="7" customWidth="1"/>
    <col min="3" max="3" width="8.1796875" style="5" customWidth="1"/>
    <col min="4" max="4" width="10.1796875" style="5" customWidth="1"/>
    <col min="5" max="5" width="10.81640625" style="5" customWidth="1"/>
    <col min="6" max="6" width="14.36328125" style="5" customWidth="1"/>
    <col min="7" max="7" width="13.453125" style="5" customWidth="1"/>
    <col min="8" max="16384" width="12.54296875" style="6"/>
  </cols>
  <sheetData>
    <row r="1" spans="1:9" ht="15.5">
      <c r="A1" s="168" t="s">
        <v>94</v>
      </c>
      <c r="B1" s="168"/>
      <c r="C1" s="168"/>
      <c r="D1" s="168"/>
      <c r="E1" s="168"/>
      <c r="F1" s="168"/>
      <c r="G1" s="168"/>
    </row>
    <row r="2" spans="1:9">
      <c r="A2" s="11" t="s">
        <v>80</v>
      </c>
      <c r="B2" s="11"/>
      <c r="C2" s="11"/>
      <c r="D2" s="11" t="s">
        <v>101</v>
      </c>
      <c r="E2" s="47"/>
      <c r="F2" s="11"/>
      <c r="G2" s="12"/>
    </row>
    <row r="3" spans="1:9">
      <c r="A3" s="11" t="s">
        <v>81</v>
      </c>
      <c r="B3" s="13"/>
      <c r="C3" s="13"/>
      <c r="D3" s="14" t="s">
        <v>82</v>
      </c>
      <c r="E3" s="47"/>
      <c r="F3" s="11"/>
      <c r="G3" s="12"/>
    </row>
    <row r="4" spans="1:9">
      <c r="A4" s="11" t="s">
        <v>104</v>
      </c>
      <c r="B4" s="11"/>
      <c r="C4" s="11"/>
      <c r="D4" s="11" t="s">
        <v>83</v>
      </c>
      <c r="E4" s="11"/>
      <c r="F4" s="11"/>
      <c r="G4" s="12"/>
    </row>
    <row r="5" spans="1:9">
      <c r="A5" s="11" t="s">
        <v>103</v>
      </c>
      <c r="B5" s="11"/>
      <c r="C5" s="11"/>
      <c r="D5" s="11"/>
      <c r="E5" s="11"/>
      <c r="F5" s="11"/>
      <c r="G5" s="12"/>
    </row>
    <row r="6" spans="1:9" ht="15.5" customHeight="1">
      <c r="A6" s="170" t="s">
        <v>12</v>
      </c>
      <c r="B6" s="171" t="s">
        <v>13</v>
      </c>
      <c r="C6" s="172" t="s">
        <v>0</v>
      </c>
      <c r="D6" s="167" t="s">
        <v>14</v>
      </c>
      <c r="E6" s="181" t="s">
        <v>16</v>
      </c>
      <c r="F6" s="167" t="s">
        <v>15</v>
      </c>
      <c r="G6" s="169" t="s">
        <v>32</v>
      </c>
    </row>
    <row r="7" spans="1:9" s="4" customFormat="1" ht="29" customHeight="1">
      <c r="A7" s="170"/>
      <c r="B7" s="171"/>
      <c r="C7" s="172"/>
      <c r="D7" s="167"/>
      <c r="E7" s="182"/>
      <c r="F7" s="167"/>
      <c r="G7" s="169"/>
    </row>
    <row r="8" spans="1:9" s="7" customFormat="1">
      <c r="A8" s="130" t="s">
        <v>23</v>
      </c>
      <c r="B8" s="27" t="s">
        <v>5</v>
      </c>
      <c r="C8" s="28"/>
      <c r="D8" s="29"/>
      <c r="E8" s="30"/>
      <c r="F8" s="69"/>
      <c r="G8" s="131"/>
    </row>
    <row r="9" spans="1:9" s="7" customFormat="1">
      <c r="A9" s="134">
        <v>2</v>
      </c>
      <c r="B9" s="27" t="s">
        <v>1</v>
      </c>
      <c r="C9" s="28"/>
      <c r="D9" s="29"/>
      <c r="E9" s="30"/>
      <c r="F9" s="69"/>
      <c r="G9" s="131"/>
    </row>
    <row r="10" spans="1:9" s="7" customFormat="1" ht="78">
      <c r="A10" s="135">
        <v>2.2000000000000002</v>
      </c>
      <c r="B10" s="31" t="s">
        <v>35</v>
      </c>
      <c r="C10" s="1"/>
      <c r="D10" s="45"/>
      <c r="E10" s="9"/>
      <c r="F10" s="70"/>
      <c r="G10" s="128"/>
    </row>
    <row r="11" spans="1:9" s="7" customFormat="1" ht="16.5">
      <c r="A11" s="136" t="s">
        <v>36</v>
      </c>
      <c r="B11" s="31" t="s">
        <v>33</v>
      </c>
      <c r="C11" s="1" t="s">
        <v>6</v>
      </c>
      <c r="D11" s="45">
        <f>[3]BoQ.!$D$11</f>
        <v>13030</v>
      </c>
      <c r="E11" s="9"/>
      <c r="F11" s="67"/>
      <c r="G11" s="128"/>
    </row>
    <row r="12" spans="1:9" s="7" customFormat="1" ht="16.5">
      <c r="A12" s="136" t="s">
        <v>37</v>
      </c>
      <c r="B12" s="31" t="s">
        <v>34</v>
      </c>
      <c r="C12" s="1" t="s">
        <v>6</v>
      </c>
      <c r="D12" s="45">
        <f>[3]BoQ.!$D$12</f>
        <v>6560</v>
      </c>
      <c r="E12" s="9"/>
      <c r="F12" s="67"/>
      <c r="G12" s="128"/>
    </row>
    <row r="13" spans="1:9" s="7" customFormat="1">
      <c r="A13" s="129"/>
      <c r="B13" s="23" t="s">
        <v>24</v>
      </c>
      <c r="C13" s="24"/>
      <c r="D13" s="25"/>
      <c r="E13" s="26"/>
      <c r="F13" s="68"/>
      <c r="G13" s="26"/>
      <c r="I13" s="61"/>
    </row>
    <row r="14" spans="1:9" s="7" customFormat="1">
      <c r="A14" s="134">
        <v>3</v>
      </c>
      <c r="B14" s="27" t="s">
        <v>7</v>
      </c>
      <c r="C14" s="28"/>
      <c r="D14" s="29"/>
      <c r="E14" s="30"/>
      <c r="F14" s="69"/>
      <c r="G14" s="131"/>
    </row>
    <row r="15" spans="1:9" s="7" customFormat="1">
      <c r="A15" s="137"/>
      <c r="B15" s="177" t="s">
        <v>44</v>
      </c>
      <c r="C15" s="178"/>
      <c r="D15" s="32"/>
      <c r="E15" s="33"/>
      <c r="F15" s="71"/>
      <c r="G15" s="138"/>
    </row>
    <row r="16" spans="1:9" s="7" customFormat="1" ht="78">
      <c r="A16" s="139" t="s">
        <v>30</v>
      </c>
      <c r="B16" s="34" t="s">
        <v>45</v>
      </c>
      <c r="C16" s="3" t="s">
        <v>8</v>
      </c>
      <c r="D16" s="46">
        <f>[3]BoQ.!$D$20</f>
        <v>978.11000000000013</v>
      </c>
      <c r="E16" s="22"/>
      <c r="F16" s="67"/>
      <c r="G16" s="128"/>
    </row>
    <row r="17" spans="1:11" s="7" customFormat="1" ht="81" customHeight="1">
      <c r="A17" s="140" t="s">
        <v>48</v>
      </c>
      <c r="B17" s="34" t="s">
        <v>46</v>
      </c>
      <c r="C17" s="3" t="s">
        <v>8</v>
      </c>
      <c r="D17" s="46">
        <f>[3]BoQ.!$D$19+[3]BoQ.!$D$26</f>
        <v>6424.73</v>
      </c>
      <c r="E17" s="22"/>
      <c r="F17" s="67"/>
      <c r="G17" s="128"/>
    </row>
    <row r="18" spans="1:11" s="7" customFormat="1" ht="104">
      <c r="A18" s="139" t="s">
        <v>49</v>
      </c>
      <c r="B18" s="43" t="s">
        <v>47</v>
      </c>
      <c r="C18" s="3" t="s">
        <v>8</v>
      </c>
      <c r="D18" s="46">
        <f>[3]BoQ.!$D$23+[3]BoQ.!$D$24+[3]BoQ.!$D$25</f>
        <v>301.95</v>
      </c>
      <c r="E18" s="22"/>
      <c r="F18" s="67"/>
      <c r="G18" s="128"/>
    </row>
    <row r="19" spans="1:11" s="7" customFormat="1">
      <c r="A19" s="129"/>
      <c r="B19" s="23" t="s">
        <v>25</v>
      </c>
      <c r="C19" s="24"/>
      <c r="D19" s="25"/>
      <c r="E19" s="26"/>
      <c r="F19" s="68"/>
      <c r="G19" s="26"/>
    </row>
    <row r="20" spans="1:11" s="7" customFormat="1">
      <c r="A20" s="141">
        <v>4</v>
      </c>
      <c r="B20" s="35" t="s">
        <v>9</v>
      </c>
      <c r="C20" s="36"/>
      <c r="D20" s="37"/>
      <c r="E20" s="38"/>
      <c r="F20" s="72"/>
      <c r="G20" s="142"/>
    </row>
    <row r="21" spans="1:11" s="7" customFormat="1">
      <c r="A21" s="143"/>
      <c r="B21" s="179" t="s">
        <v>38</v>
      </c>
      <c r="C21" s="180"/>
      <c r="D21" s="39"/>
      <c r="E21" s="40"/>
      <c r="F21" s="73"/>
      <c r="G21" s="144"/>
    </row>
    <row r="22" spans="1:11" s="7" customFormat="1" ht="117">
      <c r="A22" s="145" t="s">
        <v>10</v>
      </c>
      <c r="B22" s="2" t="s">
        <v>39</v>
      </c>
      <c r="C22" s="1" t="s">
        <v>11</v>
      </c>
      <c r="D22" s="45">
        <f>[3]BoQ.!$D$27</f>
        <v>2910</v>
      </c>
      <c r="E22" s="22"/>
      <c r="F22" s="67"/>
      <c r="G22" s="128"/>
    </row>
    <row r="23" spans="1:11" s="7" customFormat="1">
      <c r="A23" s="129"/>
      <c r="B23" s="23" t="s">
        <v>26</v>
      </c>
      <c r="C23" s="24"/>
      <c r="D23" s="25"/>
      <c r="E23" s="26"/>
      <c r="F23" s="68"/>
      <c r="G23" s="26"/>
    </row>
    <row r="24" spans="1:11" s="7" customFormat="1">
      <c r="A24" s="146" t="s">
        <v>31</v>
      </c>
      <c r="B24" s="41" t="s">
        <v>51</v>
      </c>
      <c r="C24" s="52"/>
      <c r="D24" s="53"/>
      <c r="E24" s="54"/>
      <c r="F24" s="74"/>
      <c r="G24" s="147"/>
    </row>
    <row r="25" spans="1:11" s="7" customFormat="1" ht="39">
      <c r="A25" s="49" t="s">
        <v>50</v>
      </c>
      <c r="B25" s="43" t="s">
        <v>42</v>
      </c>
      <c r="C25" s="42" t="s">
        <v>43</v>
      </c>
      <c r="D25" s="10">
        <f>[3]BoQ.!$D$31</f>
        <v>9700</v>
      </c>
      <c r="E25" s="22"/>
      <c r="F25" s="106"/>
      <c r="G25" s="128"/>
    </row>
    <row r="26" spans="1:11" s="7" customFormat="1" ht="39">
      <c r="A26" s="49" t="s">
        <v>53</v>
      </c>
      <c r="B26" s="43" t="s">
        <v>54</v>
      </c>
      <c r="C26" s="42" t="s">
        <v>29</v>
      </c>
      <c r="D26" s="59">
        <f>[3]BoQ.!$D$33</f>
        <v>1215.5</v>
      </c>
      <c r="E26" s="60"/>
      <c r="F26" s="106"/>
      <c r="G26" s="148"/>
    </row>
    <row r="27" spans="1:11" ht="13">
      <c r="A27" s="149"/>
      <c r="B27" s="63" t="s">
        <v>52</v>
      </c>
      <c r="C27" s="64"/>
      <c r="D27" s="65"/>
      <c r="E27" s="66"/>
      <c r="F27" s="118"/>
      <c r="G27" s="66"/>
    </row>
    <row r="28" spans="1:11" ht="21.5" customHeight="1">
      <c r="A28" s="120"/>
      <c r="B28" s="174" t="s">
        <v>99</v>
      </c>
      <c r="C28" s="175"/>
      <c r="D28" s="175"/>
      <c r="E28" s="176"/>
      <c r="F28" s="121"/>
      <c r="G28" s="122"/>
      <c r="K28" s="95"/>
    </row>
    <row r="29" spans="1:11" s="56" customFormat="1" ht="21.5" customHeight="1">
      <c r="A29" s="55" t="s">
        <v>56</v>
      </c>
      <c r="B29" s="119"/>
      <c r="C29" s="119"/>
      <c r="D29" s="119"/>
      <c r="E29" s="119" t="s">
        <v>92</v>
      </c>
      <c r="F29" s="119"/>
      <c r="G29" s="112"/>
    </row>
    <row r="30" spans="1:11" s="56" customFormat="1" ht="13">
      <c r="A30" s="110"/>
      <c r="B30" s="111"/>
      <c r="C30" s="111"/>
      <c r="D30" s="111"/>
      <c r="E30" s="111" t="s">
        <v>78</v>
      </c>
      <c r="F30" s="111"/>
      <c r="G30" s="112"/>
    </row>
    <row r="31" spans="1:11" s="56" customFormat="1">
      <c r="A31" s="86"/>
      <c r="B31" s="76"/>
      <c r="C31" s="76"/>
      <c r="D31" s="76"/>
      <c r="E31" s="76"/>
      <c r="F31" s="76"/>
      <c r="G31" s="87"/>
    </row>
    <row r="32" spans="1:11" s="56" customFormat="1">
      <c r="A32" s="113"/>
      <c r="B32" s="114"/>
      <c r="C32" s="115"/>
      <c r="D32" s="116"/>
      <c r="E32" s="116" t="s">
        <v>79</v>
      </c>
      <c r="F32" s="115"/>
      <c r="G32" s="117"/>
    </row>
    <row r="33" spans="1:7" s="56" customFormat="1" ht="13">
      <c r="A33" s="75"/>
      <c r="B33" s="75"/>
      <c r="C33" s="75"/>
      <c r="D33" s="75"/>
      <c r="E33" s="75"/>
      <c r="F33" s="75"/>
      <c r="G33" s="75"/>
    </row>
    <row r="34" spans="1:7" s="56" customFormat="1">
      <c r="A34" s="48"/>
      <c r="B34" s="48"/>
      <c r="C34" s="57"/>
      <c r="D34" s="57"/>
      <c r="E34" s="57"/>
      <c r="F34" s="57"/>
      <c r="G34" s="57"/>
    </row>
    <row r="35" spans="1:7" s="56" customFormat="1">
      <c r="A35" s="48"/>
      <c r="B35" s="48"/>
      <c r="C35" s="57"/>
      <c r="D35" s="57"/>
      <c r="E35" s="57"/>
      <c r="F35" s="57"/>
      <c r="G35" s="57"/>
    </row>
    <row r="36" spans="1:7" s="56" customFormat="1">
      <c r="A36" s="48"/>
      <c r="B36" s="48"/>
      <c r="C36" s="57"/>
      <c r="D36" s="57"/>
      <c r="E36" s="57"/>
      <c r="F36" s="57"/>
      <c r="G36" s="57"/>
    </row>
    <row r="37" spans="1:7" s="56" customFormat="1">
      <c r="A37" s="48"/>
      <c r="B37" s="48"/>
      <c r="C37" s="57"/>
      <c r="D37" s="57"/>
      <c r="E37" s="57"/>
      <c r="F37" s="57"/>
      <c r="G37" s="57"/>
    </row>
    <row r="38" spans="1:7" s="56" customFormat="1">
      <c r="A38" s="48"/>
      <c r="B38" s="48"/>
      <c r="C38" s="57"/>
      <c r="D38" s="57"/>
      <c r="E38" s="57"/>
      <c r="F38" s="57"/>
      <c r="G38" s="57"/>
    </row>
  </sheetData>
  <mergeCells count="11">
    <mergeCell ref="B28:E28"/>
    <mergeCell ref="B15:C15"/>
    <mergeCell ref="B21:C21"/>
    <mergeCell ref="A1:G1"/>
    <mergeCell ref="A6:A7"/>
    <mergeCell ref="B6:B7"/>
    <mergeCell ref="C6:C7"/>
    <mergeCell ref="D6:D7"/>
    <mergeCell ref="E6:E7"/>
    <mergeCell ref="F6:F7"/>
    <mergeCell ref="G6:G7"/>
  </mergeCells>
  <printOptions horizontalCentered="1"/>
  <pageMargins left="0.31496062992126" right="0.31496062992126" top="0.31496062992126" bottom="0.31496062992126" header="0" footer="0"/>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B00C3-3371-4659-9581-0F9A2C233333}">
  <sheetPr>
    <tabColor rgb="FFFFC000"/>
  </sheetPr>
  <dimension ref="A1:G21"/>
  <sheetViews>
    <sheetView topLeftCell="A12" zoomScaleNormal="100" zoomScalePageLayoutView="80" workbookViewId="0">
      <selection activeCell="D18" sqref="D18"/>
    </sheetView>
  </sheetViews>
  <sheetFormatPr defaultRowHeight="12.5"/>
  <cols>
    <col min="1" max="1" width="9.6328125" style="75" customWidth="1"/>
    <col min="2" max="2" width="44.81640625" style="75" customWidth="1"/>
    <col min="3" max="4" width="8.90625" style="75"/>
    <col min="5" max="5" width="9.81640625" style="75" customWidth="1"/>
    <col min="6" max="6" width="10.54296875" style="75" customWidth="1"/>
    <col min="7" max="256" width="8.90625" style="75"/>
    <col min="257" max="257" width="9.6328125" style="75" customWidth="1"/>
    <col min="258" max="258" width="44.81640625" style="75" customWidth="1"/>
    <col min="259" max="260" width="8.90625" style="75"/>
    <col min="261" max="261" width="9.81640625" style="75" customWidth="1"/>
    <col min="262" max="262" width="10.54296875" style="75" customWidth="1"/>
    <col min="263" max="512" width="8.90625" style="75"/>
    <col min="513" max="513" width="9.6328125" style="75" customWidth="1"/>
    <col min="514" max="514" width="44.81640625" style="75" customWidth="1"/>
    <col min="515" max="516" width="8.90625" style="75"/>
    <col min="517" max="517" width="9.81640625" style="75" customWidth="1"/>
    <col min="518" max="518" width="10.54296875" style="75" customWidth="1"/>
    <col min="519" max="768" width="8.90625" style="75"/>
    <col min="769" max="769" width="9.6328125" style="75" customWidth="1"/>
    <col min="770" max="770" width="44.81640625" style="75" customWidth="1"/>
    <col min="771" max="772" width="8.90625" style="75"/>
    <col min="773" max="773" width="9.81640625" style="75" customWidth="1"/>
    <col min="774" max="774" width="10.54296875" style="75" customWidth="1"/>
    <col min="775" max="1024" width="8.90625" style="75"/>
    <col min="1025" max="1025" width="9.6328125" style="75" customWidth="1"/>
    <col min="1026" max="1026" width="44.81640625" style="75" customWidth="1"/>
    <col min="1027" max="1028" width="8.90625" style="75"/>
    <col min="1029" max="1029" width="9.81640625" style="75" customWidth="1"/>
    <col min="1030" max="1030" width="10.54296875" style="75" customWidth="1"/>
    <col min="1031" max="1280" width="8.90625" style="75"/>
    <col min="1281" max="1281" width="9.6328125" style="75" customWidth="1"/>
    <col min="1282" max="1282" width="44.81640625" style="75" customWidth="1"/>
    <col min="1283" max="1284" width="8.90625" style="75"/>
    <col min="1285" max="1285" width="9.81640625" style="75" customWidth="1"/>
    <col min="1286" max="1286" width="10.54296875" style="75" customWidth="1"/>
    <col min="1287" max="1536" width="8.90625" style="75"/>
    <col min="1537" max="1537" width="9.6328125" style="75" customWidth="1"/>
    <col min="1538" max="1538" width="44.81640625" style="75" customWidth="1"/>
    <col min="1539" max="1540" width="8.90625" style="75"/>
    <col min="1541" max="1541" width="9.81640625" style="75" customWidth="1"/>
    <col min="1542" max="1542" width="10.54296875" style="75" customWidth="1"/>
    <col min="1543" max="1792" width="8.90625" style="75"/>
    <col min="1793" max="1793" width="9.6328125" style="75" customWidth="1"/>
    <col min="1794" max="1794" width="44.81640625" style="75" customWidth="1"/>
    <col min="1795" max="1796" width="8.90625" style="75"/>
    <col min="1797" max="1797" width="9.81640625" style="75" customWidth="1"/>
    <col min="1798" max="1798" width="10.54296875" style="75" customWidth="1"/>
    <col min="1799" max="2048" width="8.90625" style="75"/>
    <col min="2049" max="2049" width="9.6328125" style="75" customWidth="1"/>
    <col min="2050" max="2050" width="44.81640625" style="75" customWidth="1"/>
    <col min="2051" max="2052" width="8.90625" style="75"/>
    <col min="2053" max="2053" width="9.81640625" style="75" customWidth="1"/>
    <col min="2054" max="2054" width="10.54296875" style="75" customWidth="1"/>
    <col min="2055" max="2304" width="8.90625" style="75"/>
    <col min="2305" max="2305" width="9.6328125" style="75" customWidth="1"/>
    <col min="2306" max="2306" width="44.81640625" style="75" customWidth="1"/>
    <col min="2307" max="2308" width="8.90625" style="75"/>
    <col min="2309" max="2309" width="9.81640625" style="75" customWidth="1"/>
    <col min="2310" max="2310" width="10.54296875" style="75" customWidth="1"/>
    <col min="2311" max="2560" width="8.90625" style="75"/>
    <col min="2561" max="2561" width="9.6328125" style="75" customWidth="1"/>
    <col min="2562" max="2562" width="44.81640625" style="75" customWidth="1"/>
    <col min="2563" max="2564" width="8.90625" style="75"/>
    <col min="2565" max="2565" width="9.81640625" style="75" customWidth="1"/>
    <col min="2566" max="2566" width="10.54296875" style="75" customWidth="1"/>
    <col min="2567" max="2816" width="8.90625" style="75"/>
    <col min="2817" max="2817" width="9.6328125" style="75" customWidth="1"/>
    <col min="2818" max="2818" width="44.81640625" style="75" customWidth="1"/>
    <col min="2819" max="2820" width="8.90625" style="75"/>
    <col min="2821" max="2821" width="9.81640625" style="75" customWidth="1"/>
    <col min="2822" max="2822" width="10.54296875" style="75" customWidth="1"/>
    <col min="2823" max="3072" width="8.90625" style="75"/>
    <col min="3073" max="3073" width="9.6328125" style="75" customWidth="1"/>
    <col min="3074" max="3074" width="44.81640625" style="75" customWidth="1"/>
    <col min="3075" max="3076" width="8.90625" style="75"/>
    <col min="3077" max="3077" width="9.81640625" style="75" customWidth="1"/>
    <col min="3078" max="3078" width="10.54296875" style="75" customWidth="1"/>
    <col min="3079" max="3328" width="8.90625" style="75"/>
    <col min="3329" max="3329" width="9.6328125" style="75" customWidth="1"/>
    <col min="3330" max="3330" width="44.81640625" style="75" customWidth="1"/>
    <col min="3331" max="3332" width="8.90625" style="75"/>
    <col min="3333" max="3333" width="9.81640625" style="75" customWidth="1"/>
    <col min="3334" max="3334" width="10.54296875" style="75" customWidth="1"/>
    <col min="3335" max="3584" width="8.90625" style="75"/>
    <col min="3585" max="3585" width="9.6328125" style="75" customWidth="1"/>
    <col min="3586" max="3586" width="44.81640625" style="75" customWidth="1"/>
    <col min="3587" max="3588" width="8.90625" style="75"/>
    <col min="3589" max="3589" width="9.81640625" style="75" customWidth="1"/>
    <col min="3590" max="3590" width="10.54296875" style="75" customWidth="1"/>
    <col min="3591" max="3840" width="8.90625" style="75"/>
    <col min="3841" max="3841" width="9.6328125" style="75" customWidth="1"/>
    <col min="3842" max="3842" width="44.81640625" style="75" customWidth="1"/>
    <col min="3843" max="3844" width="8.90625" style="75"/>
    <col min="3845" max="3845" width="9.81640625" style="75" customWidth="1"/>
    <col min="3846" max="3846" width="10.54296875" style="75" customWidth="1"/>
    <col min="3847" max="4096" width="8.90625" style="75"/>
    <col min="4097" max="4097" width="9.6328125" style="75" customWidth="1"/>
    <col min="4098" max="4098" width="44.81640625" style="75" customWidth="1"/>
    <col min="4099" max="4100" width="8.90625" style="75"/>
    <col min="4101" max="4101" width="9.81640625" style="75" customWidth="1"/>
    <col min="4102" max="4102" width="10.54296875" style="75" customWidth="1"/>
    <col min="4103" max="4352" width="8.90625" style="75"/>
    <col min="4353" max="4353" width="9.6328125" style="75" customWidth="1"/>
    <col min="4354" max="4354" width="44.81640625" style="75" customWidth="1"/>
    <col min="4355" max="4356" width="8.90625" style="75"/>
    <col min="4357" max="4357" width="9.81640625" style="75" customWidth="1"/>
    <col min="4358" max="4358" width="10.54296875" style="75" customWidth="1"/>
    <col min="4359" max="4608" width="8.90625" style="75"/>
    <col min="4609" max="4609" width="9.6328125" style="75" customWidth="1"/>
    <col min="4610" max="4610" width="44.81640625" style="75" customWidth="1"/>
    <col min="4611" max="4612" width="8.90625" style="75"/>
    <col min="4613" max="4613" width="9.81640625" style="75" customWidth="1"/>
    <col min="4614" max="4614" width="10.54296875" style="75" customWidth="1"/>
    <col min="4615" max="4864" width="8.90625" style="75"/>
    <col min="4865" max="4865" width="9.6328125" style="75" customWidth="1"/>
    <col min="4866" max="4866" width="44.81640625" style="75" customWidth="1"/>
    <col min="4867" max="4868" width="8.90625" style="75"/>
    <col min="4869" max="4869" width="9.81640625" style="75" customWidth="1"/>
    <col min="4870" max="4870" width="10.54296875" style="75" customWidth="1"/>
    <col min="4871" max="5120" width="8.90625" style="75"/>
    <col min="5121" max="5121" width="9.6328125" style="75" customWidth="1"/>
    <col min="5122" max="5122" width="44.81640625" style="75" customWidth="1"/>
    <col min="5123" max="5124" width="8.90625" style="75"/>
    <col min="5125" max="5125" width="9.81640625" style="75" customWidth="1"/>
    <col min="5126" max="5126" width="10.54296875" style="75" customWidth="1"/>
    <col min="5127" max="5376" width="8.90625" style="75"/>
    <col min="5377" max="5377" width="9.6328125" style="75" customWidth="1"/>
    <col min="5378" max="5378" width="44.81640625" style="75" customWidth="1"/>
    <col min="5379" max="5380" width="8.90625" style="75"/>
    <col min="5381" max="5381" width="9.81640625" style="75" customWidth="1"/>
    <col min="5382" max="5382" width="10.54296875" style="75" customWidth="1"/>
    <col min="5383" max="5632" width="8.90625" style="75"/>
    <col min="5633" max="5633" width="9.6328125" style="75" customWidth="1"/>
    <col min="5634" max="5634" width="44.81640625" style="75" customWidth="1"/>
    <col min="5635" max="5636" width="8.90625" style="75"/>
    <col min="5637" max="5637" width="9.81640625" style="75" customWidth="1"/>
    <col min="5638" max="5638" width="10.54296875" style="75" customWidth="1"/>
    <col min="5639" max="5888" width="8.90625" style="75"/>
    <col min="5889" max="5889" width="9.6328125" style="75" customWidth="1"/>
    <col min="5890" max="5890" width="44.81640625" style="75" customWidth="1"/>
    <col min="5891" max="5892" width="8.90625" style="75"/>
    <col min="5893" max="5893" width="9.81640625" style="75" customWidth="1"/>
    <col min="5894" max="5894" width="10.54296875" style="75" customWidth="1"/>
    <col min="5895" max="6144" width="8.90625" style="75"/>
    <col min="6145" max="6145" width="9.6328125" style="75" customWidth="1"/>
    <col min="6146" max="6146" width="44.81640625" style="75" customWidth="1"/>
    <col min="6147" max="6148" width="8.90625" style="75"/>
    <col min="6149" max="6149" width="9.81640625" style="75" customWidth="1"/>
    <col min="6150" max="6150" width="10.54296875" style="75" customWidth="1"/>
    <col min="6151" max="6400" width="8.90625" style="75"/>
    <col min="6401" max="6401" width="9.6328125" style="75" customWidth="1"/>
    <col min="6402" max="6402" width="44.81640625" style="75" customWidth="1"/>
    <col min="6403" max="6404" width="8.90625" style="75"/>
    <col min="6405" max="6405" width="9.81640625" style="75" customWidth="1"/>
    <col min="6406" max="6406" width="10.54296875" style="75" customWidth="1"/>
    <col min="6407" max="6656" width="8.90625" style="75"/>
    <col min="6657" max="6657" width="9.6328125" style="75" customWidth="1"/>
    <col min="6658" max="6658" width="44.81640625" style="75" customWidth="1"/>
    <col min="6659" max="6660" width="8.90625" style="75"/>
    <col min="6661" max="6661" width="9.81640625" style="75" customWidth="1"/>
    <col min="6662" max="6662" width="10.54296875" style="75" customWidth="1"/>
    <col min="6663" max="6912" width="8.90625" style="75"/>
    <col min="6913" max="6913" width="9.6328125" style="75" customWidth="1"/>
    <col min="6914" max="6914" width="44.81640625" style="75" customWidth="1"/>
    <col min="6915" max="6916" width="8.90625" style="75"/>
    <col min="6917" max="6917" width="9.81640625" style="75" customWidth="1"/>
    <col min="6918" max="6918" width="10.54296875" style="75" customWidth="1"/>
    <col min="6919" max="7168" width="8.90625" style="75"/>
    <col min="7169" max="7169" width="9.6328125" style="75" customWidth="1"/>
    <col min="7170" max="7170" width="44.81640625" style="75" customWidth="1"/>
    <col min="7171" max="7172" width="8.90625" style="75"/>
    <col min="7173" max="7173" width="9.81640625" style="75" customWidth="1"/>
    <col min="7174" max="7174" width="10.54296875" style="75" customWidth="1"/>
    <col min="7175" max="7424" width="8.90625" style="75"/>
    <col min="7425" max="7425" width="9.6328125" style="75" customWidth="1"/>
    <col min="7426" max="7426" width="44.81640625" style="75" customWidth="1"/>
    <col min="7427" max="7428" width="8.90625" style="75"/>
    <col min="7429" max="7429" width="9.81640625" style="75" customWidth="1"/>
    <col min="7430" max="7430" width="10.54296875" style="75" customWidth="1"/>
    <col min="7431" max="7680" width="8.90625" style="75"/>
    <col min="7681" max="7681" width="9.6328125" style="75" customWidth="1"/>
    <col min="7682" max="7682" width="44.81640625" style="75" customWidth="1"/>
    <col min="7683" max="7684" width="8.90625" style="75"/>
    <col min="7685" max="7685" width="9.81640625" style="75" customWidth="1"/>
    <col min="7686" max="7686" width="10.54296875" style="75" customWidth="1"/>
    <col min="7687" max="7936" width="8.90625" style="75"/>
    <col min="7937" max="7937" width="9.6328125" style="75" customWidth="1"/>
    <col min="7938" max="7938" width="44.81640625" style="75" customWidth="1"/>
    <col min="7939" max="7940" width="8.90625" style="75"/>
    <col min="7941" max="7941" width="9.81640625" style="75" customWidth="1"/>
    <col min="7942" max="7942" width="10.54296875" style="75" customWidth="1"/>
    <col min="7943" max="8192" width="8.90625" style="75"/>
    <col min="8193" max="8193" width="9.6328125" style="75" customWidth="1"/>
    <col min="8194" max="8194" width="44.81640625" style="75" customWidth="1"/>
    <col min="8195" max="8196" width="8.90625" style="75"/>
    <col min="8197" max="8197" width="9.81640625" style="75" customWidth="1"/>
    <col min="8198" max="8198" width="10.54296875" style="75" customWidth="1"/>
    <col min="8199" max="8448" width="8.90625" style="75"/>
    <col min="8449" max="8449" width="9.6328125" style="75" customWidth="1"/>
    <col min="8450" max="8450" width="44.81640625" style="75" customWidth="1"/>
    <col min="8451" max="8452" width="8.90625" style="75"/>
    <col min="8453" max="8453" width="9.81640625" style="75" customWidth="1"/>
    <col min="8454" max="8454" width="10.54296875" style="75" customWidth="1"/>
    <col min="8455" max="8704" width="8.90625" style="75"/>
    <col min="8705" max="8705" width="9.6328125" style="75" customWidth="1"/>
    <col min="8706" max="8706" width="44.81640625" style="75" customWidth="1"/>
    <col min="8707" max="8708" width="8.90625" style="75"/>
    <col min="8709" max="8709" width="9.81640625" style="75" customWidth="1"/>
    <col min="8710" max="8710" width="10.54296875" style="75" customWidth="1"/>
    <col min="8711" max="8960" width="8.90625" style="75"/>
    <col min="8961" max="8961" width="9.6328125" style="75" customWidth="1"/>
    <col min="8962" max="8962" width="44.81640625" style="75" customWidth="1"/>
    <col min="8963" max="8964" width="8.90625" style="75"/>
    <col min="8965" max="8965" width="9.81640625" style="75" customWidth="1"/>
    <col min="8966" max="8966" width="10.54296875" style="75" customWidth="1"/>
    <col min="8967" max="9216" width="8.90625" style="75"/>
    <col min="9217" max="9217" width="9.6328125" style="75" customWidth="1"/>
    <col min="9218" max="9218" width="44.81640625" style="75" customWidth="1"/>
    <col min="9219" max="9220" width="8.90625" style="75"/>
    <col min="9221" max="9221" width="9.81640625" style="75" customWidth="1"/>
    <col min="9222" max="9222" width="10.54296875" style="75" customWidth="1"/>
    <col min="9223" max="9472" width="8.90625" style="75"/>
    <col min="9473" max="9473" width="9.6328125" style="75" customWidth="1"/>
    <col min="9474" max="9474" width="44.81640625" style="75" customWidth="1"/>
    <col min="9475" max="9476" width="8.90625" style="75"/>
    <col min="9477" max="9477" width="9.81640625" style="75" customWidth="1"/>
    <col min="9478" max="9478" width="10.54296875" style="75" customWidth="1"/>
    <col min="9479" max="9728" width="8.90625" style="75"/>
    <col min="9729" max="9729" width="9.6328125" style="75" customWidth="1"/>
    <col min="9730" max="9730" width="44.81640625" style="75" customWidth="1"/>
    <col min="9731" max="9732" width="8.90625" style="75"/>
    <col min="9733" max="9733" width="9.81640625" style="75" customWidth="1"/>
    <col min="9734" max="9734" width="10.54296875" style="75" customWidth="1"/>
    <col min="9735" max="9984" width="8.90625" style="75"/>
    <col min="9985" max="9985" width="9.6328125" style="75" customWidth="1"/>
    <col min="9986" max="9986" width="44.81640625" style="75" customWidth="1"/>
    <col min="9987" max="9988" width="8.90625" style="75"/>
    <col min="9989" max="9989" width="9.81640625" style="75" customWidth="1"/>
    <col min="9990" max="9990" width="10.54296875" style="75" customWidth="1"/>
    <col min="9991" max="10240" width="8.90625" style="75"/>
    <col min="10241" max="10241" width="9.6328125" style="75" customWidth="1"/>
    <col min="10242" max="10242" width="44.81640625" style="75" customWidth="1"/>
    <col min="10243" max="10244" width="8.90625" style="75"/>
    <col min="10245" max="10245" width="9.81640625" style="75" customWidth="1"/>
    <col min="10246" max="10246" width="10.54296875" style="75" customWidth="1"/>
    <col min="10247" max="10496" width="8.90625" style="75"/>
    <col min="10497" max="10497" width="9.6328125" style="75" customWidth="1"/>
    <col min="10498" max="10498" width="44.81640625" style="75" customWidth="1"/>
    <col min="10499" max="10500" width="8.90625" style="75"/>
    <col min="10501" max="10501" width="9.81640625" style="75" customWidth="1"/>
    <col min="10502" max="10502" width="10.54296875" style="75" customWidth="1"/>
    <col min="10503" max="10752" width="8.90625" style="75"/>
    <col min="10753" max="10753" width="9.6328125" style="75" customWidth="1"/>
    <col min="10754" max="10754" width="44.81640625" style="75" customWidth="1"/>
    <col min="10755" max="10756" width="8.90625" style="75"/>
    <col min="10757" max="10757" width="9.81640625" style="75" customWidth="1"/>
    <col min="10758" max="10758" width="10.54296875" style="75" customWidth="1"/>
    <col min="10759" max="11008" width="8.90625" style="75"/>
    <col min="11009" max="11009" width="9.6328125" style="75" customWidth="1"/>
    <col min="11010" max="11010" width="44.81640625" style="75" customWidth="1"/>
    <col min="11011" max="11012" width="8.90625" style="75"/>
    <col min="11013" max="11013" width="9.81640625" style="75" customWidth="1"/>
    <col min="11014" max="11014" width="10.54296875" style="75" customWidth="1"/>
    <col min="11015" max="11264" width="8.90625" style="75"/>
    <col min="11265" max="11265" width="9.6328125" style="75" customWidth="1"/>
    <col min="11266" max="11266" width="44.81640625" style="75" customWidth="1"/>
    <col min="11267" max="11268" width="8.90625" style="75"/>
    <col min="11269" max="11269" width="9.81640625" style="75" customWidth="1"/>
    <col min="11270" max="11270" width="10.54296875" style="75" customWidth="1"/>
    <col min="11271" max="11520" width="8.90625" style="75"/>
    <col min="11521" max="11521" width="9.6328125" style="75" customWidth="1"/>
    <col min="11522" max="11522" width="44.81640625" style="75" customWidth="1"/>
    <col min="11523" max="11524" width="8.90625" style="75"/>
    <col min="11525" max="11525" width="9.81640625" style="75" customWidth="1"/>
    <col min="11526" max="11526" width="10.54296875" style="75" customWidth="1"/>
    <col min="11527" max="11776" width="8.90625" style="75"/>
    <col min="11777" max="11777" width="9.6328125" style="75" customWidth="1"/>
    <col min="11778" max="11778" width="44.81640625" style="75" customWidth="1"/>
    <col min="11779" max="11780" width="8.90625" style="75"/>
    <col min="11781" max="11781" width="9.81640625" style="75" customWidth="1"/>
    <col min="11782" max="11782" width="10.54296875" style="75" customWidth="1"/>
    <col min="11783" max="12032" width="8.90625" style="75"/>
    <col min="12033" max="12033" width="9.6328125" style="75" customWidth="1"/>
    <col min="12034" max="12034" width="44.81640625" style="75" customWidth="1"/>
    <col min="12035" max="12036" width="8.90625" style="75"/>
    <col min="12037" max="12037" width="9.81640625" style="75" customWidth="1"/>
    <col min="12038" max="12038" width="10.54296875" style="75" customWidth="1"/>
    <col min="12039" max="12288" width="8.90625" style="75"/>
    <col min="12289" max="12289" width="9.6328125" style="75" customWidth="1"/>
    <col min="12290" max="12290" width="44.81640625" style="75" customWidth="1"/>
    <col min="12291" max="12292" width="8.90625" style="75"/>
    <col min="12293" max="12293" width="9.81640625" style="75" customWidth="1"/>
    <col min="12294" max="12294" width="10.54296875" style="75" customWidth="1"/>
    <col min="12295" max="12544" width="8.90625" style="75"/>
    <col min="12545" max="12545" width="9.6328125" style="75" customWidth="1"/>
    <col min="12546" max="12546" width="44.81640625" style="75" customWidth="1"/>
    <col min="12547" max="12548" width="8.90625" style="75"/>
    <col min="12549" max="12549" width="9.81640625" style="75" customWidth="1"/>
    <col min="12550" max="12550" width="10.54296875" style="75" customWidth="1"/>
    <col min="12551" max="12800" width="8.90625" style="75"/>
    <col min="12801" max="12801" width="9.6328125" style="75" customWidth="1"/>
    <col min="12802" max="12802" width="44.81640625" style="75" customWidth="1"/>
    <col min="12803" max="12804" width="8.90625" style="75"/>
    <col min="12805" max="12805" width="9.81640625" style="75" customWidth="1"/>
    <col min="12806" max="12806" width="10.54296875" style="75" customWidth="1"/>
    <col min="12807" max="13056" width="8.90625" style="75"/>
    <col min="13057" max="13057" width="9.6328125" style="75" customWidth="1"/>
    <col min="13058" max="13058" width="44.81640625" style="75" customWidth="1"/>
    <col min="13059" max="13060" width="8.90625" style="75"/>
    <col min="13061" max="13061" width="9.81640625" style="75" customWidth="1"/>
    <col min="13062" max="13062" width="10.54296875" style="75" customWidth="1"/>
    <col min="13063" max="13312" width="8.90625" style="75"/>
    <col min="13313" max="13313" width="9.6328125" style="75" customWidth="1"/>
    <col min="13314" max="13314" width="44.81640625" style="75" customWidth="1"/>
    <col min="13315" max="13316" width="8.90625" style="75"/>
    <col min="13317" max="13317" width="9.81640625" style="75" customWidth="1"/>
    <col min="13318" max="13318" width="10.54296875" style="75" customWidth="1"/>
    <col min="13319" max="13568" width="8.90625" style="75"/>
    <col min="13569" max="13569" width="9.6328125" style="75" customWidth="1"/>
    <col min="13570" max="13570" width="44.81640625" style="75" customWidth="1"/>
    <col min="13571" max="13572" width="8.90625" style="75"/>
    <col min="13573" max="13573" width="9.81640625" style="75" customWidth="1"/>
    <col min="13574" max="13574" width="10.54296875" style="75" customWidth="1"/>
    <col min="13575" max="13824" width="8.90625" style="75"/>
    <col min="13825" max="13825" width="9.6328125" style="75" customWidth="1"/>
    <col min="13826" max="13826" width="44.81640625" style="75" customWidth="1"/>
    <col min="13827" max="13828" width="8.90625" style="75"/>
    <col min="13829" max="13829" width="9.81640625" style="75" customWidth="1"/>
    <col min="13830" max="13830" width="10.54296875" style="75" customWidth="1"/>
    <col min="13831" max="14080" width="8.90625" style="75"/>
    <col min="14081" max="14081" width="9.6328125" style="75" customWidth="1"/>
    <col min="14082" max="14082" width="44.81640625" style="75" customWidth="1"/>
    <col min="14083" max="14084" width="8.90625" style="75"/>
    <col min="14085" max="14085" width="9.81640625" style="75" customWidth="1"/>
    <col min="14086" max="14086" width="10.54296875" style="75" customWidth="1"/>
    <col min="14087" max="14336" width="8.90625" style="75"/>
    <col min="14337" max="14337" width="9.6328125" style="75" customWidth="1"/>
    <col min="14338" max="14338" width="44.81640625" style="75" customWidth="1"/>
    <col min="14339" max="14340" width="8.90625" style="75"/>
    <col min="14341" max="14341" width="9.81640625" style="75" customWidth="1"/>
    <col min="14342" max="14342" width="10.54296875" style="75" customWidth="1"/>
    <col min="14343" max="14592" width="8.90625" style="75"/>
    <col min="14593" max="14593" width="9.6328125" style="75" customWidth="1"/>
    <col min="14594" max="14594" width="44.81640625" style="75" customWidth="1"/>
    <col min="14595" max="14596" width="8.90625" style="75"/>
    <col min="14597" max="14597" width="9.81640625" style="75" customWidth="1"/>
    <col min="14598" max="14598" width="10.54296875" style="75" customWidth="1"/>
    <col min="14599" max="14848" width="8.90625" style="75"/>
    <col min="14849" max="14849" width="9.6328125" style="75" customWidth="1"/>
    <col min="14850" max="14850" width="44.81640625" style="75" customWidth="1"/>
    <col min="14851" max="14852" width="8.90625" style="75"/>
    <col min="14853" max="14853" width="9.81640625" style="75" customWidth="1"/>
    <col min="14854" max="14854" width="10.54296875" style="75" customWidth="1"/>
    <col min="14855" max="15104" width="8.90625" style="75"/>
    <col min="15105" max="15105" width="9.6328125" style="75" customWidth="1"/>
    <col min="15106" max="15106" width="44.81640625" style="75" customWidth="1"/>
    <col min="15107" max="15108" width="8.90625" style="75"/>
    <col min="15109" max="15109" width="9.81640625" style="75" customWidth="1"/>
    <col min="15110" max="15110" width="10.54296875" style="75" customWidth="1"/>
    <col min="15111" max="15360" width="8.90625" style="75"/>
    <col min="15361" max="15361" width="9.6328125" style="75" customWidth="1"/>
    <col min="15362" max="15362" width="44.81640625" style="75" customWidth="1"/>
    <col min="15363" max="15364" width="8.90625" style="75"/>
    <col min="15365" max="15365" width="9.81640625" style="75" customWidth="1"/>
    <col min="15366" max="15366" width="10.54296875" style="75" customWidth="1"/>
    <col min="15367" max="15616" width="8.90625" style="75"/>
    <col min="15617" max="15617" width="9.6328125" style="75" customWidth="1"/>
    <col min="15618" max="15618" width="44.81640625" style="75" customWidth="1"/>
    <col min="15619" max="15620" width="8.90625" style="75"/>
    <col min="15621" max="15621" width="9.81640625" style="75" customWidth="1"/>
    <col min="15622" max="15622" width="10.54296875" style="75" customWidth="1"/>
    <col min="15623" max="15872" width="8.90625" style="75"/>
    <col min="15873" max="15873" width="9.6328125" style="75" customWidth="1"/>
    <col min="15874" max="15874" width="44.81640625" style="75" customWidth="1"/>
    <col min="15875" max="15876" width="8.90625" style="75"/>
    <col min="15877" max="15877" width="9.81640625" style="75" customWidth="1"/>
    <col min="15878" max="15878" width="10.54296875" style="75" customWidth="1"/>
    <col min="15879" max="16128" width="8.90625" style="75"/>
    <col min="16129" max="16129" width="9.6328125" style="75" customWidth="1"/>
    <col min="16130" max="16130" width="44.81640625" style="75" customWidth="1"/>
    <col min="16131" max="16132" width="8.90625" style="75"/>
    <col min="16133" max="16133" width="9.81640625" style="75" customWidth="1"/>
    <col min="16134" max="16134" width="10.54296875" style="75" customWidth="1"/>
    <col min="16135" max="16384" width="8.90625" style="75"/>
  </cols>
  <sheetData>
    <row r="1" spans="1:7" ht="15.5">
      <c r="A1" s="168" t="s">
        <v>95</v>
      </c>
      <c r="B1" s="168"/>
      <c r="C1" s="168"/>
      <c r="D1" s="168"/>
      <c r="E1" s="168"/>
      <c r="F1" s="168"/>
      <c r="G1" s="168"/>
    </row>
    <row r="2" spans="1:7" ht="14.5">
      <c r="A2" s="76" t="s">
        <v>60</v>
      </c>
      <c r="B2" s="77" t="str">
        <f>'[4]Detailed Calculation'!G5</f>
        <v>Siem Reap</v>
      </c>
      <c r="C2" s="76"/>
      <c r="D2" s="76"/>
      <c r="E2" s="11" t="s">
        <v>101</v>
      </c>
      <c r="F2" s="76"/>
      <c r="G2" s="78"/>
    </row>
    <row r="3" spans="1:7" ht="14.5">
      <c r="A3" s="76" t="s">
        <v>61</v>
      </c>
      <c r="B3" s="77" t="str">
        <f>PROPER('[4]Detailed Calculation'!G6)</f>
        <v>Angkor Chum</v>
      </c>
      <c r="C3" s="79"/>
      <c r="D3" s="79"/>
      <c r="E3" s="14" t="s">
        <v>82</v>
      </c>
      <c r="F3" s="76"/>
      <c r="G3" s="78"/>
    </row>
    <row r="4" spans="1:7" ht="14.5">
      <c r="A4" s="76" t="s">
        <v>62</v>
      </c>
      <c r="B4" s="77" t="str">
        <f>PROPER('[4]Detailed Calculation'!G7)</f>
        <v>Srae Khvav</v>
      </c>
      <c r="C4" s="79"/>
      <c r="D4" s="79"/>
      <c r="E4" s="11"/>
      <c r="F4" s="76"/>
      <c r="G4" s="78"/>
    </row>
    <row r="5" spans="1:7" ht="14.5">
      <c r="A5" s="80" t="s">
        <v>63</v>
      </c>
      <c r="B5" s="81" t="s">
        <v>64</v>
      </c>
      <c r="C5" s="82"/>
      <c r="D5" s="82"/>
      <c r="E5" s="83"/>
      <c r="F5" s="84"/>
      <c r="G5" s="85"/>
    </row>
    <row r="6" spans="1:7" ht="14.5">
      <c r="A6" s="86" t="s">
        <v>90</v>
      </c>
      <c r="B6" s="76"/>
      <c r="C6" s="96"/>
      <c r="D6" s="76"/>
      <c r="E6" s="76"/>
      <c r="F6" s="76"/>
      <c r="G6" s="87"/>
    </row>
    <row r="7" spans="1:7">
      <c r="A7" s="186" t="s">
        <v>12</v>
      </c>
      <c r="B7" s="187" t="s">
        <v>13</v>
      </c>
      <c r="C7" s="188" t="s">
        <v>0</v>
      </c>
      <c r="D7" s="189" t="s">
        <v>14</v>
      </c>
      <c r="E7" s="190" t="s">
        <v>65</v>
      </c>
      <c r="F7" s="192" t="s">
        <v>15</v>
      </c>
      <c r="G7" s="193" t="s">
        <v>32</v>
      </c>
    </row>
    <row r="8" spans="1:7">
      <c r="A8" s="186"/>
      <c r="B8" s="187"/>
      <c r="C8" s="188"/>
      <c r="D8" s="189"/>
      <c r="E8" s="191"/>
      <c r="F8" s="192"/>
      <c r="G8" s="193"/>
    </row>
    <row r="9" spans="1:7" s="99" customFormat="1" ht="65">
      <c r="A9" s="97" t="s">
        <v>66</v>
      </c>
      <c r="B9" s="43" t="s">
        <v>67</v>
      </c>
      <c r="C9" s="42" t="s">
        <v>84</v>
      </c>
      <c r="D9" s="88">
        <v>25</v>
      </c>
      <c r="E9" s="89"/>
      <c r="F9" s="89"/>
      <c r="G9" s="98"/>
    </row>
    <row r="10" spans="1:7" s="99" customFormat="1" ht="52">
      <c r="A10" s="97" t="s">
        <v>69</v>
      </c>
      <c r="B10" s="43" t="s">
        <v>70</v>
      </c>
      <c r="C10" s="42" t="s">
        <v>84</v>
      </c>
      <c r="D10" s="88">
        <v>7</v>
      </c>
      <c r="E10" s="89"/>
      <c r="F10" s="89"/>
      <c r="G10" s="98"/>
    </row>
    <row r="11" spans="1:7" s="99" customFormat="1" ht="65">
      <c r="A11" s="97" t="s">
        <v>71</v>
      </c>
      <c r="B11" s="44" t="s">
        <v>85</v>
      </c>
      <c r="C11" s="42" t="s">
        <v>84</v>
      </c>
      <c r="D11" s="88">
        <v>2.69</v>
      </c>
      <c r="E11" s="58"/>
      <c r="F11" s="89"/>
      <c r="G11" s="98"/>
    </row>
    <row r="12" spans="1:7" s="99" customFormat="1" ht="65">
      <c r="A12" s="97" t="s">
        <v>72</v>
      </c>
      <c r="B12" s="100" t="s">
        <v>86</v>
      </c>
      <c r="C12" s="42" t="s">
        <v>84</v>
      </c>
      <c r="D12" s="88">
        <v>4.95</v>
      </c>
      <c r="E12" s="58"/>
      <c r="F12" s="89"/>
      <c r="G12" s="98"/>
    </row>
    <row r="13" spans="1:7" s="99" customFormat="1" ht="52">
      <c r="A13" s="97" t="s">
        <v>73</v>
      </c>
      <c r="B13" s="100" t="s">
        <v>87</v>
      </c>
      <c r="C13" s="42" t="s">
        <v>27</v>
      </c>
      <c r="D13" s="101">
        <v>165</v>
      </c>
      <c r="E13" s="58"/>
      <c r="F13" s="89"/>
      <c r="G13" s="98"/>
    </row>
    <row r="14" spans="1:7" s="99" customFormat="1" ht="13">
      <c r="A14" s="103"/>
      <c r="B14" s="50" t="s">
        <v>40</v>
      </c>
      <c r="C14" s="42" t="s">
        <v>29</v>
      </c>
      <c r="D14" s="102">
        <v>6</v>
      </c>
      <c r="E14" s="58"/>
      <c r="F14" s="89"/>
      <c r="G14" s="98"/>
    </row>
    <row r="15" spans="1:7" s="99" customFormat="1" ht="39">
      <c r="A15" s="104">
        <v>2.8</v>
      </c>
      <c r="B15" s="51" t="s">
        <v>75</v>
      </c>
      <c r="C15" s="42" t="s">
        <v>41</v>
      </c>
      <c r="D15" s="101">
        <v>11.72</v>
      </c>
      <c r="E15" s="58"/>
      <c r="F15" s="89"/>
      <c r="G15" s="98"/>
    </row>
    <row r="16" spans="1:7" ht="13">
      <c r="A16" s="49" t="s">
        <v>76</v>
      </c>
      <c r="B16" s="92" t="s">
        <v>77</v>
      </c>
      <c r="C16" s="42"/>
      <c r="D16" s="91"/>
      <c r="E16" s="58"/>
      <c r="F16" s="89"/>
      <c r="G16" s="90"/>
    </row>
    <row r="17" spans="1:7" ht="13">
      <c r="A17" s="93"/>
      <c r="B17" s="183" t="s">
        <v>98</v>
      </c>
      <c r="C17" s="184"/>
      <c r="D17" s="184"/>
      <c r="E17" s="185"/>
      <c r="F17" s="107"/>
      <c r="G17" s="94"/>
    </row>
    <row r="18" spans="1:7" ht="14.5">
      <c r="A18" s="55" t="s">
        <v>56</v>
      </c>
      <c r="B18" s="108"/>
      <c r="C18" s="108"/>
      <c r="D18" s="108" t="s">
        <v>92</v>
      </c>
      <c r="E18" s="108"/>
      <c r="F18" s="108"/>
      <c r="G18" s="109"/>
    </row>
    <row r="19" spans="1:7" ht="13">
      <c r="A19" s="110"/>
      <c r="B19" s="111"/>
      <c r="C19" s="111"/>
      <c r="D19" s="111" t="s">
        <v>78</v>
      </c>
      <c r="E19" s="111"/>
      <c r="F19" s="111"/>
      <c r="G19" s="112"/>
    </row>
    <row r="20" spans="1:7" ht="14.5">
      <c r="A20" s="86"/>
      <c r="B20" s="76"/>
      <c r="C20" s="76"/>
      <c r="D20" s="76"/>
      <c r="E20" s="76"/>
      <c r="F20" s="76"/>
      <c r="G20" s="87"/>
    </row>
    <row r="21" spans="1:7" ht="14.5">
      <c r="A21" s="113"/>
      <c r="B21" s="114"/>
      <c r="C21" s="115"/>
      <c r="D21" s="116" t="s">
        <v>79</v>
      </c>
      <c r="E21" s="115"/>
      <c r="F21" s="115"/>
      <c r="G21" s="117"/>
    </row>
  </sheetData>
  <mergeCells count="9">
    <mergeCell ref="B17:E17"/>
    <mergeCell ref="A1:G1"/>
    <mergeCell ref="A7:A8"/>
    <mergeCell ref="B7:B8"/>
    <mergeCell ref="C7:C8"/>
    <mergeCell ref="D7:D8"/>
    <mergeCell ref="E7:E8"/>
    <mergeCell ref="F7:F8"/>
    <mergeCell ref="G7:G8"/>
  </mergeCells>
  <pageMargins left="0.25" right="0.25"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094AD-1479-457F-87CA-E9EB06520FB1}">
  <sheetPr>
    <tabColor rgb="FFFFC000"/>
  </sheetPr>
  <dimension ref="A1:G23"/>
  <sheetViews>
    <sheetView zoomScaleNormal="100" zoomScalePageLayoutView="80" workbookViewId="0">
      <selection activeCell="E28" sqref="E28"/>
    </sheetView>
  </sheetViews>
  <sheetFormatPr defaultRowHeight="12.5"/>
  <cols>
    <col min="1" max="1" width="9.90625" style="75" customWidth="1"/>
    <col min="2" max="2" width="44.81640625" style="75" customWidth="1"/>
    <col min="3" max="3" width="7.453125" style="75" customWidth="1"/>
    <col min="4" max="4" width="8.90625" style="75"/>
    <col min="5" max="5" width="9.81640625" style="75" customWidth="1"/>
    <col min="6" max="6" width="10.54296875" style="75" customWidth="1"/>
    <col min="7" max="256" width="8.90625" style="75"/>
    <col min="257" max="257" width="9.6328125" style="75" customWidth="1"/>
    <col min="258" max="258" width="44.81640625" style="75" customWidth="1"/>
    <col min="259" max="260" width="8.90625" style="75"/>
    <col min="261" max="261" width="9.81640625" style="75" customWidth="1"/>
    <col min="262" max="262" width="10.54296875" style="75" customWidth="1"/>
    <col min="263" max="512" width="8.90625" style="75"/>
    <col min="513" max="513" width="9.6328125" style="75" customWidth="1"/>
    <col min="514" max="514" width="44.81640625" style="75" customWidth="1"/>
    <col min="515" max="516" width="8.90625" style="75"/>
    <col min="517" max="517" width="9.81640625" style="75" customWidth="1"/>
    <col min="518" max="518" width="10.54296875" style="75" customWidth="1"/>
    <col min="519" max="768" width="8.90625" style="75"/>
    <col min="769" max="769" width="9.6328125" style="75" customWidth="1"/>
    <col min="770" max="770" width="44.81640625" style="75" customWidth="1"/>
    <col min="771" max="772" width="8.90625" style="75"/>
    <col min="773" max="773" width="9.81640625" style="75" customWidth="1"/>
    <col min="774" max="774" width="10.54296875" style="75" customWidth="1"/>
    <col min="775" max="1024" width="8.90625" style="75"/>
    <col min="1025" max="1025" width="9.6328125" style="75" customWidth="1"/>
    <col min="1026" max="1026" width="44.81640625" style="75" customWidth="1"/>
    <col min="1027" max="1028" width="8.90625" style="75"/>
    <col min="1029" max="1029" width="9.81640625" style="75" customWidth="1"/>
    <col min="1030" max="1030" width="10.54296875" style="75" customWidth="1"/>
    <col min="1031" max="1280" width="8.90625" style="75"/>
    <col min="1281" max="1281" width="9.6328125" style="75" customWidth="1"/>
    <col min="1282" max="1282" width="44.81640625" style="75" customWidth="1"/>
    <col min="1283" max="1284" width="8.90625" style="75"/>
    <col min="1285" max="1285" width="9.81640625" style="75" customWidth="1"/>
    <col min="1286" max="1286" width="10.54296875" style="75" customWidth="1"/>
    <col min="1287" max="1536" width="8.90625" style="75"/>
    <col min="1537" max="1537" width="9.6328125" style="75" customWidth="1"/>
    <col min="1538" max="1538" width="44.81640625" style="75" customWidth="1"/>
    <col min="1539" max="1540" width="8.90625" style="75"/>
    <col min="1541" max="1541" width="9.81640625" style="75" customWidth="1"/>
    <col min="1542" max="1542" width="10.54296875" style="75" customWidth="1"/>
    <col min="1543" max="1792" width="8.90625" style="75"/>
    <col min="1793" max="1793" width="9.6328125" style="75" customWidth="1"/>
    <col min="1794" max="1794" width="44.81640625" style="75" customWidth="1"/>
    <col min="1795" max="1796" width="8.90625" style="75"/>
    <col min="1797" max="1797" width="9.81640625" style="75" customWidth="1"/>
    <col min="1798" max="1798" width="10.54296875" style="75" customWidth="1"/>
    <col min="1799" max="2048" width="8.90625" style="75"/>
    <col min="2049" max="2049" width="9.6328125" style="75" customWidth="1"/>
    <col min="2050" max="2050" width="44.81640625" style="75" customWidth="1"/>
    <col min="2051" max="2052" width="8.90625" style="75"/>
    <col min="2053" max="2053" width="9.81640625" style="75" customWidth="1"/>
    <col min="2054" max="2054" width="10.54296875" style="75" customWidth="1"/>
    <col min="2055" max="2304" width="8.90625" style="75"/>
    <col min="2305" max="2305" width="9.6328125" style="75" customWidth="1"/>
    <col min="2306" max="2306" width="44.81640625" style="75" customWidth="1"/>
    <col min="2307" max="2308" width="8.90625" style="75"/>
    <col min="2309" max="2309" width="9.81640625" style="75" customWidth="1"/>
    <col min="2310" max="2310" width="10.54296875" style="75" customWidth="1"/>
    <col min="2311" max="2560" width="8.90625" style="75"/>
    <col min="2561" max="2561" width="9.6328125" style="75" customWidth="1"/>
    <col min="2562" max="2562" width="44.81640625" style="75" customWidth="1"/>
    <col min="2563" max="2564" width="8.90625" style="75"/>
    <col min="2565" max="2565" width="9.81640625" style="75" customWidth="1"/>
    <col min="2566" max="2566" width="10.54296875" style="75" customWidth="1"/>
    <col min="2567" max="2816" width="8.90625" style="75"/>
    <col min="2817" max="2817" width="9.6328125" style="75" customWidth="1"/>
    <col min="2818" max="2818" width="44.81640625" style="75" customWidth="1"/>
    <col min="2819" max="2820" width="8.90625" style="75"/>
    <col min="2821" max="2821" width="9.81640625" style="75" customWidth="1"/>
    <col min="2822" max="2822" width="10.54296875" style="75" customWidth="1"/>
    <col min="2823" max="3072" width="8.90625" style="75"/>
    <col min="3073" max="3073" width="9.6328125" style="75" customWidth="1"/>
    <col min="3074" max="3074" width="44.81640625" style="75" customWidth="1"/>
    <col min="3075" max="3076" width="8.90625" style="75"/>
    <col min="3077" max="3077" width="9.81640625" style="75" customWidth="1"/>
    <col min="3078" max="3078" width="10.54296875" style="75" customWidth="1"/>
    <col min="3079" max="3328" width="8.90625" style="75"/>
    <col min="3329" max="3329" width="9.6328125" style="75" customWidth="1"/>
    <col min="3330" max="3330" width="44.81640625" style="75" customWidth="1"/>
    <col min="3331" max="3332" width="8.90625" style="75"/>
    <col min="3333" max="3333" width="9.81640625" style="75" customWidth="1"/>
    <col min="3334" max="3334" width="10.54296875" style="75" customWidth="1"/>
    <col min="3335" max="3584" width="8.90625" style="75"/>
    <col min="3585" max="3585" width="9.6328125" style="75" customWidth="1"/>
    <col min="3586" max="3586" width="44.81640625" style="75" customWidth="1"/>
    <col min="3587" max="3588" width="8.90625" style="75"/>
    <col min="3589" max="3589" width="9.81640625" style="75" customWidth="1"/>
    <col min="3590" max="3590" width="10.54296875" style="75" customWidth="1"/>
    <col min="3591" max="3840" width="8.90625" style="75"/>
    <col min="3841" max="3841" width="9.6328125" style="75" customWidth="1"/>
    <col min="3842" max="3842" width="44.81640625" style="75" customWidth="1"/>
    <col min="3843" max="3844" width="8.90625" style="75"/>
    <col min="3845" max="3845" width="9.81640625" style="75" customWidth="1"/>
    <col min="3846" max="3846" width="10.54296875" style="75" customWidth="1"/>
    <col min="3847" max="4096" width="8.90625" style="75"/>
    <col min="4097" max="4097" width="9.6328125" style="75" customWidth="1"/>
    <col min="4098" max="4098" width="44.81640625" style="75" customWidth="1"/>
    <col min="4099" max="4100" width="8.90625" style="75"/>
    <col min="4101" max="4101" width="9.81640625" style="75" customWidth="1"/>
    <col min="4102" max="4102" width="10.54296875" style="75" customWidth="1"/>
    <col min="4103" max="4352" width="8.90625" style="75"/>
    <col min="4353" max="4353" width="9.6328125" style="75" customWidth="1"/>
    <col min="4354" max="4354" width="44.81640625" style="75" customWidth="1"/>
    <col min="4355" max="4356" width="8.90625" style="75"/>
    <col min="4357" max="4357" width="9.81640625" style="75" customWidth="1"/>
    <col min="4358" max="4358" width="10.54296875" style="75" customWidth="1"/>
    <col min="4359" max="4608" width="8.90625" style="75"/>
    <col min="4609" max="4609" width="9.6328125" style="75" customWidth="1"/>
    <col min="4610" max="4610" width="44.81640625" style="75" customWidth="1"/>
    <col min="4611" max="4612" width="8.90625" style="75"/>
    <col min="4613" max="4613" width="9.81640625" style="75" customWidth="1"/>
    <col min="4614" max="4614" width="10.54296875" style="75" customWidth="1"/>
    <col min="4615" max="4864" width="8.90625" style="75"/>
    <col min="4865" max="4865" width="9.6328125" style="75" customWidth="1"/>
    <col min="4866" max="4866" width="44.81640625" style="75" customWidth="1"/>
    <col min="4867" max="4868" width="8.90625" style="75"/>
    <col min="4869" max="4869" width="9.81640625" style="75" customWidth="1"/>
    <col min="4870" max="4870" width="10.54296875" style="75" customWidth="1"/>
    <col min="4871" max="5120" width="8.90625" style="75"/>
    <col min="5121" max="5121" width="9.6328125" style="75" customWidth="1"/>
    <col min="5122" max="5122" width="44.81640625" style="75" customWidth="1"/>
    <col min="5123" max="5124" width="8.90625" style="75"/>
    <col min="5125" max="5125" width="9.81640625" style="75" customWidth="1"/>
    <col min="5126" max="5126" width="10.54296875" style="75" customWidth="1"/>
    <col min="5127" max="5376" width="8.90625" style="75"/>
    <col min="5377" max="5377" width="9.6328125" style="75" customWidth="1"/>
    <col min="5378" max="5378" width="44.81640625" style="75" customWidth="1"/>
    <col min="5379" max="5380" width="8.90625" style="75"/>
    <col min="5381" max="5381" width="9.81640625" style="75" customWidth="1"/>
    <col min="5382" max="5382" width="10.54296875" style="75" customWidth="1"/>
    <col min="5383" max="5632" width="8.90625" style="75"/>
    <col min="5633" max="5633" width="9.6328125" style="75" customWidth="1"/>
    <col min="5634" max="5634" width="44.81640625" style="75" customWidth="1"/>
    <col min="5635" max="5636" width="8.90625" style="75"/>
    <col min="5637" max="5637" width="9.81640625" style="75" customWidth="1"/>
    <col min="5638" max="5638" width="10.54296875" style="75" customWidth="1"/>
    <col min="5639" max="5888" width="8.90625" style="75"/>
    <col min="5889" max="5889" width="9.6328125" style="75" customWidth="1"/>
    <col min="5890" max="5890" width="44.81640625" style="75" customWidth="1"/>
    <col min="5891" max="5892" width="8.90625" style="75"/>
    <col min="5893" max="5893" width="9.81640625" style="75" customWidth="1"/>
    <col min="5894" max="5894" width="10.54296875" style="75" customWidth="1"/>
    <col min="5895" max="6144" width="8.90625" style="75"/>
    <col min="6145" max="6145" width="9.6328125" style="75" customWidth="1"/>
    <col min="6146" max="6146" width="44.81640625" style="75" customWidth="1"/>
    <col min="6147" max="6148" width="8.90625" style="75"/>
    <col min="6149" max="6149" width="9.81640625" style="75" customWidth="1"/>
    <col min="6150" max="6150" width="10.54296875" style="75" customWidth="1"/>
    <col min="6151" max="6400" width="8.90625" style="75"/>
    <col min="6401" max="6401" width="9.6328125" style="75" customWidth="1"/>
    <col min="6402" max="6402" width="44.81640625" style="75" customWidth="1"/>
    <col min="6403" max="6404" width="8.90625" style="75"/>
    <col min="6405" max="6405" width="9.81640625" style="75" customWidth="1"/>
    <col min="6406" max="6406" width="10.54296875" style="75" customWidth="1"/>
    <col min="6407" max="6656" width="8.90625" style="75"/>
    <col min="6657" max="6657" width="9.6328125" style="75" customWidth="1"/>
    <col min="6658" max="6658" width="44.81640625" style="75" customWidth="1"/>
    <col min="6659" max="6660" width="8.90625" style="75"/>
    <col min="6661" max="6661" width="9.81640625" style="75" customWidth="1"/>
    <col min="6662" max="6662" width="10.54296875" style="75" customWidth="1"/>
    <col min="6663" max="6912" width="8.90625" style="75"/>
    <col min="6913" max="6913" width="9.6328125" style="75" customWidth="1"/>
    <col min="6914" max="6914" width="44.81640625" style="75" customWidth="1"/>
    <col min="6915" max="6916" width="8.90625" style="75"/>
    <col min="6917" max="6917" width="9.81640625" style="75" customWidth="1"/>
    <col min="6918" max="6918" width="10.54296875" style="75" customWidth="1"/>
    <col min="6919" max="7168" width="8.90625" style="75"/>
    <col min="7169" max="7169" width="9.6328125" style="75" customWidth="1"/>
    <col min="7170" max="7170" width="44.81640625" style="75" customWidth="1"/>
    <col min="7171" max="7172" width="8.90625" style="75"/>
    <col min="7173" max="7173" width="9.81640625" style="75" customWidth="1"/>
    <col min="7174" max="7174" width="10.54296875" style="75" customWidth="1"/>
    <col min="7175" max="7424" width="8.90625" style="75"/>
    <col min="7425" max="7425" width="9.6328125" style="75" customWidth="1"/>
    <col min="7426" max="7426" width="44.81640625" style="75" customWidth="1"/>
    <col min="7427" max="7428" width="8.90625" style="75"/>
    <col min="7429" max="7429" width="9.81640625" style="75" customWidth="1"/>
    <col min="7430" max="7430" width="10.54296875" style="75" customWidth="1"/>
    <col min="7431" max="7680" width="8.90625" style="75"/>
    <col min="7681" max="7681" width="9.6328125" style="75" customWidth="1"/>
    <col min="7682" max="7682" width="44.81640625" style="75" customWidth="1"/>
    <col min="7683" max="7684" width="8.90625" style="75"/>
    <col min="7685" max="7685" width="9.81640625" style="75" customWidth="1"/>
    <col min="7686" max="7686" width="10.54296875" style="75" customWidth="1"/>
    <col min="7687" max="7936" width="8.90625" style="75"/>
    <col min="7937" max="7937" width="9.6328125" style="75" customWidth="1"/>
    <col min="7938" max="7938" width="44.81640625" style="75" customWidth="1"/>
    <col min="7939" max="7940" width="8.90625" style="75"/>
    <col min="7941" max="7941" width="9.81640625" style="75" customWidth="1"/>
    <col min="7942" max="7942" width="10.54296875" style="75" customWidth="1"/>
    <col min="7943" max="8192" width="8.90625" style="75"/>
    <col min="8193" max="8193" width="9.6328125" style="75" customWidth="1"/>
    <col min="8194" max="8194" width="44.81640625" style="75" customWidth="1"/>
    <col min="8195" max="8196" width="8.90625" style="75"/>
    <col min="8197" max="8197" width="9.81640625" style="75" customWidth="1"/>
    <col min="8198" max="8198" width="10.54296875" style="75" customWidth="1"/>
    <col min="8199" max="8448" width="8.90625" style="75"/>
    <col min="8449" max="8449" width="9.6328125" style="75" customWidth="1"/>
    <col min="8450" max="8450" width="44.81640625" style="75" customWidth="1"/>
    <col min="8451" max="8452" width="8.90625" style="75"/>
    <col min="8453" max="8453" width="9.81640625" style="75" customWidth="1"/>
    <col min="8454" max="8454" width="10.54296875" style="75" customWidth="1"/>
    <col min="8455" max="8704" width="8.90625" style="75"/>
    <col min="8705" max="8705" width="9.6328125" style="75" customWidth="1"/>
    <col min="8706" max="8706" width="44.81640625" style="75" customWidth="1"/>
    <col min="8707" max="8708" width="8.90625" style="75"/>
    <col min="8709" max="8709" width="9.81640625" style="75" customWidth="1"/>
    <col min="8710" max="8710" width="10.54296875" style="75" customWidth="1"/>
    <col min="8711" max="8960" width="8.90625" style="75"/>
    <col min="8961" max="8961" width="9.6328125" style="75" customWidth="1"/>
    <col min="8962" max="8962" width="44.81640625" style="75" customWidth="1"/>
    <col min="8963" max="8964" width="8.90625" style="75"/>
    <col min="8965" max="8965" width="9.81640625" style="75" customWidth="1"/>
    <col min="8966" max="8966" width="10.54296875" style="75" customWidth="1"/>
    <col min="8967" max="9216" width="8.90625" style="75"/>
    <col min="9217" max="9217" width="9.6328125" style="75" customWidth="1"/>
    <col min="9218" max="9218" width="44.81640625" style="75" customWidth="1"/>
    <col min="9219" max="9220" width="8.90625" style="75"/>
    <col min="9221" max="9221" width="9.81640625" style="75" customWidth="1"/>
    <col min="9222" max="9222" width="10.54296875" style="75" customWidth="1"/>
    <col min="9223" max="9472" width="8.90625" style="75"/>
    <col min="9473" max="9473" width="9.6328125" style="75" customWidth="1"/>
    <col min="9474" max="9474" width="44.81640625" style="75" customWidth="1"/>
    <col min="9475" max="9476" width="8.90625" style="75"/>
    <col min="9477" max="9477" width="9.81640625" style="75" customWidth="1"/>
    <col min="9478" max="9478" width="10.54296875" style="75" customWidth="1"/>
    <col min="9479" max="9728" width="8.90625" style="75"/>
    <col min="9729" max="9729" width="9.6328125" style="75" customWidth="1"/>
    <col min="9730" max="9730" width="44.81640625" style="75" customWidth="1"/>
    <col min="9731" max="9732" width="8.90625" style="75"/>
    <col min="9733" max="9733" width="9.81640625" style="75" customWidth="1"/>
    <col min="9734" max="9734" width="10.54296875" style="75" customWidth="1"/>
    <col min="9735" max="9984" width="8.90625" style="75"/>
    <col min="9985" max="9985" width="9.6328125" style="75" customWidth="1"/>
    <col min="9986" max="9986" width="44.81640625" style="75" customWidth="1"/>
    <col min="9987" max="9988" width="8.90625" style="75"/>
    <col min="9989" max="9989" width="9.81640625" style="75" customWidth="1"/>
    <col min="9990" max="9990" width="10.54296875" style="75" customWidth="1"/>
    <col min="9991" max="10240" width="8.90625" style="75"/>
    <col min="10241" max="10241" width="9.6328125" style="75" customWidth="1"/>
    <col min="10242" max="10242" width="44.81640625" style="75" customWidth="1"/>
    <col min="10243" max="10244" width="8.90625" style="75"/>
    <col min="10245" max="10245" width="9.81640625" style="75" customWidth="1"/>
    <col min="10246" max="10246" width="10.54296875" style="75" customWidth="1"/>
    <col min="10247" max="10496" width="8.90625" style="75"/>
    <col min="10497" max="10497" width="9.6328125" style="75" customWidth="1"/>
    <col min="10498" max="10498" width="44.81640625" style="75" customWidth="1"/>
    <col min="10499" max="10500" width="8.90625" style="75"/>
    <col min="10501" max="10501" width="9.81640625" style="75" customWidth="1"/>
    <col min="10502" max="10502" width="10.54296875" style="75" customWidth="1"/>
    <col min="10503" max="10752" width="8.90625" style="75"/>
    <col min="10753" max="10753" width="9.6328125" style="75" customWidth="1"/>
    <col min="10754" max="10754" width="44.81640625" style="75" customWidth="1"/>
    <col min="10755" max="10756" width="8.90625" style="75"/>
    <col min="10757" max="10757" width="9.81640625" style="75" customWidth="1"/>
    <col min="10758" max="10758" width="10.54296875" style="75" customWidth="1"/>
    <col min="10759" max="11008" width="8.90625" style="75"/>
    <col min="11009" max="11009" width="9.6328125" style="75" customWidth="1"/>
    <col min="11010" max="11010" width="44.81640625" style="75" customWidth="1"/>
    <col min="11011" max="11012" width="8.90625" style="75"/>
    <col min="11013" max="11013" width="9.81640625" style="75" customWidth="1"/>
    <col min="11014" max="11014" width="10.54296875" style="75" customWidth="1"/>
    <col min="11015" max="11264" width="8.90625" style="75"/>
    <col min="11265" max="11265" width="9.6328125" style="75" customWidth="1"/>
    <col min="11266" max="11266" width="44.81640625" style="75" customWidth="1"/>
    <col min="11267" max="11268" width="8.90625" style="75"/>
    <col min="11269" max="11269" width="9.81640625" style="75" customWidth="1"/>
    <col min="11270" max="11270" width="10.54296875" style="75" customWidth="1"/>
    <col min="11271" max="11520" width="8.90625" style="75"/>
    <col min="11521" max="11521" width="9.6328125" style="75" customWidth="1"/>
    <col min="11522" max="11522" width="44.81640625" style="75" customWidth="1"/>
    <col min="11523" max="11524" width="8.90625" style="75"/>
    <col min="11525" max="11525" width="9.81640625" style="75" customWidth="1"/>
    <col min="11526" max="11526" width="10.54296875" style="75" customWidth="1"/>
    <col min="11527" max="11776" width="8.90625" style="75"/>
    <col min="11777" max="11777" width="9.6328125" style="75" customWidth="1"/>
    <col min="11778" max="11778" width="44.81640625" style="75" customWidth="1"/>
    <col min="11779" max="11780" width="8.90625" style="75"/>
    <col min="11781" max="11781" width="9.81640625" style="75" customWidth="1"/>
    <col min="11782" max="11782" width="10.54296875" style="75" customWidth="1"/>
    <col min="11783" max="12032" width="8.90625" style="75"/>
    <col min="12033" max="12033" width="9.6328125" style="75" customWidth="1"/>
    <col min="12034" max="12034" width="44.81640625" style="75" customWidth="1"/>
    <col min="12035" max="12036" width="8.90625" style="75"/>
    <col min="12037" max="12037" width="9.81640625" style="75" customWidth="1"/>
    <col min="12038" max="12038" width="10.54296875" style="75" customWidth="1"/>
    <col min="12039" max="12288" width="8.90625" style="75"/>
    <col min="12289" max="12289" width="9.6328125" style="75" customWidth="1"/>
    <col min="12290" max="12290" width="44.81640625" style="75" customWidth="1"/>
    <col min="12291" max="12292" width="8.90625" style="75"/>
    <col min="12293" max="12293" width="9.81640625" style="75" customWidth="1"/>
    <col min="12294" max="12294" width="10.54296875" style="75" customWidth="1"/>
    <col min="12295" max="12544" width="8.90625" style="75"/>
    <col min="12545" max="12545" width="9.6328125" style="75" customWidth="1"/>
    <col min="12546" max="12546" width="44.81640625" style="75" customWidth="1"/>
    <col min="12547" max="12548" width="8.90625" style="75"/>
    <col min="12549" max="12549" width="9.81640625" style="75" customWidth="1"/>
    <col min="12550" max="12550" width="10.54296875" style="75" customWidth="1"/>
    <col min="12551" max="12800" width="8.90625" style="75"/>
    <col min="12801" max="12801" width="9.6328125" style="75" customWidth="1"/>
    <col min="12802" max="12802" width="44.81640625" style="75" customWidth="1"/>
    <col min="12803" max="12804" width="8.90625" style="75"/>
    <col min="12805" max="12805" width="9.81640625" style="75" customWidth="1"/>
    <col min="12806" max="12806" width="10.54296875" style="75" customWidth="1"/>
    <col min="12807" max="13056" width="8.90625" style="75"/>
    <col min="13057" max="13057" width="9.6328125" style="75" customWidth="1"/>
    <col min="13058" max="13058" width="44.81640625" style="75" customWidth="1"/>
    <col min="13059" max="13060" width="8.90625" style="75"/>
    <col min="13061" max="13061" width="9.81640625" style="75" customWidth="1"/>
    <col min="13062" max="13062" width="10.54296875" style="75" customWidth="1"/>
    <col min="13063" max="13312" width="8.90625" style="75"/>
    <col min="13313" max="13313" width="9.6328125" style="75" customWidth="1"/>
    <col min="13314" max="13314" width="44.81640625" style="75" customWidth="1"/>
    <col min="13315" max="13316" width="8.90625" style="75"/>
    <col min="13317" max="13317" width="9.81640625" style="75" customWidth="1"/>
    <col min="13318" max="13318" width="10.54296875" style="75" customWidth="1"/>
    <col min="13319" max="13568" width="8.90625" style="75"/>
    <col min="13569" max="13569" width="9.6328125" style="75" customWidth="1"/>
    <col min="13570" max="13570" width="44.81640625" style="75" customWidth="1"/>
    <col min="13571" max="13572" width="8.90625" style="75"/>
    <col min="13573" max="13573" width="9.81640625" style="75" customWidth="1"/>
    <col min="13574" max="13574" width="10.54296875" style="75" customWidth="1"/>
    <col min="13575" max="13824" width="8.90625" style="75"/>
    <col min="13825" max="13825" width="9.6328125" style="75" customWidth="1"/>
    <col min="13826" max="13826" width="44.81640625" style="75" customWidth="1"/>
    <col min="13827" max="13828" width="8.90625" style="75"/>
    <col min="13829" max="13829" width="9.81640625" style="75" customWidth="1"/>
    <col min="13830" max="13830" width="10.54296875" style="75" customWidth="1"/>
    <col min="13831" max="14080" width="8.90625" style="75"/>
    <col min="14081" max="14081" width="9.6328125" style="75" customWidth="1"/>
    <col min="14082" max="14082" width="44.81640625" style="75" customWidth="1"/>
    <col min="14083" max="14084" width="8.90625" style="75"/>
    <col min="14085" max="14085" width="9.81640625" style="75" customWidth="1"/>
    <col min="14086" max="14086" width="10.54296875" style="75" customWidth="1"/>
    <col min="14087" max="14336" width="8.90625" style="75"/>
    <col min="14337" max="14337" width="9.6328125" style="75" customWidth="1"/>
    <col min="14338" max="14338" width="44.81640625" style="75" customWidth="1"/>
    <col min="14339" max="14340" width="8.90625" style="75"/>
    <col min="14341" max="14341" width="9.81640625" style="75" customWidth="1"/>
    <col min="14342" max="14342" width="10.54296875" style="75" customWidth="1"/>
    <col min="14343" max="14592" width="8.90625" style="75"/>
    <col min="14593" max="14593" width="9.6328125" style="75" customWidth="1"/>
    <col min="14594" max="14594" width="44.81640625" style="75" customWidth="1"/>
    <col min="14595" max="14596" width="8.90625" style="75"/>
    <col min="14597" max="14597" width="9.81640625" style="75" customWidth="1"/>
    <col min="14598" max="14598" width="10.54296875" style="75" customWidth="1"/>
    <col min="14599" max="14848" width="8.90625" style="75"/>
    <col min="14849" max="14849" width="9.6328125" style="75" customWidth="1"/>
    <col min="14850" max="14850" width="44.81640625" style="75" customWidth="1"/>
    <col min="14851" max="14852" width="8.90625" style="75"/>
    <col min="14853" max="14853" width="9.81640625" style="75" customWidth="1"/>
    <col min="14854" max="14854" width="10.54296875" style="75" customWidth="1"/>
    <col min="14855" max="15104" width="8.90625" style="75"/>
    <col min="15105" max="15105" width="9.6328125" style="75" customWidth="1"/>
    <col min="15106" max="15106" width="44.81640625" style="75" customWidth="1"/>
    <col min="15107" max="15108" width="8.90625" style="75"/>
    <col min="15109" max="15109" width="9.81640625" style="75" customWidth="1"/>
    <col min="15110" max="15110" width="10.54296875" style="75" customWidth="1"/>
    <col min="15111" max="15360" width="8.90625" style="75"/>
    <col min="15361" max="15361" width="9.6328125" style="75" customWidth="1"/>
    <col min="15362" max="15362" width="44.81640625" style="75" customWidth="1"/>
    <col min="15363" max="15364" width="8.90625" style="75"/>
    <col min="15365" max="15365" width="9.81640625" style="75" customWidth="1"/>
    <col min="15366" max="15366" width="10.54296875" style="75" customWidth="1"/>
    <col min="15367" max="15616" width="8.90625" style="75"/>
    <col min="15617" max="15617" width="9.6328125" style="75" customWidth="1"/>
    <col min="15618" max="15618" width="44.81640625" style="75" customWidth="1"/>
    <col min="15619" max="15620" width="8.90625" style="75"/>
    <col min="15621" max="15621" width="9.81640625" style="75" customWidth="1"/>
    <col min="15622" max="15622" width="10.54296875" style="75" customWidth="1"/>
    <col min="15623" max="15872" width="8.90625" style="75"/>
    <col min="15873" max="15873" width="9.6328125" style="75" customWidth="1"/>
    <col min="15874" max="15874" width="44.81640625" style="75" customWidth="1"/>
    <col min="15875" max="15876" width="8.90625" style="75"/>
    <col min="15877" max="15877" width="9.81640625" style="75" customWidth="1"/>
    <col min="15878" max="15878" width="10.54296875" style="75" customWidth="1"/>
    <col min="15879" max="16128" width="8.90625" style="75"/>
    <col min="16129" max="16129" width="9.6328125" style="75" customWidth="1"/>
    <col min="16130" max="16130" width="44.81640625" style="75" customWidth="1"/>
    <col min="16131" max="16132" width="8.90625" style="75"/>
    <col min="16133" max="16133" width="9.81640625" style="75" customWidth="1"/>
    <col min="16134" max="16134" width="10.54296875" style="75" customWidth="1"/>
    <col min="16135" max="16384" width="8.90625" style="75"/>
  </cols>
  <sheetData>
    <row r="1" spans="1:7" ht="15.5">
      <c r="A1" s="168" t="s">
        <v>96</v>
      </c>
      <c r="B1" s="168"/>
      <c r="C1" s="168"/>
      <c r="D1" s="168"/>
      <c r="E1" s="168"/>
      <c r="F1" s="168"/>
      <c r="G1" s="168"/>
    </row>
    <row r="2" spans="1:7" ht="14.5">
      <c r="A2" s="76" t="s">
        <v>60</v>
      </c>
      <c r="B2" s="77" t="str">
        <f>'[4]Detailed Calculation'!G5</f>
        <v>Siem Reap</v>
      </c>
      <c r="C2" s="76"/>
      <c r="D2" s="76"/>
      <c r="E2" s="11" t="s">
        <v>101</v>
      </c>
      <c r="F2" s="76"/>
      <c r="G2" s="78"/>
    </row>
    <row r="3" spans="1:7" ht="14.5">
      <c r="A3" s="76" t="s">
        <v>61</v>
      </c>
      <c r="B3" s="77" t="str">
        <f>PROPER('[4]Detailed Calculation'!G6)</f>
        <v>Angkor Chum</v>
      </c>
      <c r="C3" s="79"/>
      <c r="D3" s="79"/>
      <c r="E3" s="14" t="s">
        <v>82</v>
      </c>
      <c r="F3" s="76"/>
      <c r="G3" s="78"/>
    </row>
    <row r="4" spans="1:7" ht="14.5">
      <c r="A4" s="76" t="s">
        <v>62</v>
      </c>
      <c r="B4" s="77" t="str">
        <f>PROPER('[4]Detailed Calculation'!G7)</f>
        <v>Srae Khvav</v>
      </c>
      <c r="C4" s="79"/>
      <c r="D4" s="79"/>
      <c r="E4" s="11"/>
      <c r="F4" s="76"/>
      <c r="G4" s="78"/>
    </row>
    <row r="5" spans="1:7" ht="14.5">
      <c r="A5" s="80" t="s">
        <v>63</v>
      </c>
      <c r="B5" s="81" t="s">
        <v>64</v>
      </c>
      <c r="C5" s="82"/>
      <c r="D5" s="82"/>
      <c r="E5" s="83"/>
      <c r="F5" s="84"/>
      <c r="G5" s="85"/>
    </row>
    <row r="6" spans="1:7" ht="14.5">
      <c r="A6" s="86" t="s">
        <v>102</v>
      </c>
      <c r="B6" s="76"/>
      <c r="C6" s="96"/>
      <c r="D6" s="76"/>
      <c r="E6" s="76"/>
      <c r="F6" s="76"/>
      <c r="G6" s="87"/>
    </row>
    <row r="7" spans="1:7">
      <c r="A7" s="186" t="s">
        <v>12</v>
      </c>
      <c r="B7" s="187" t="s">
        <v>13</v>
      </c>
      <c r="C7" s="188" t="s">
        <v>0</v>
      </c>
      <c r="D7" s="189" t="s">
        <v>14</v>
      </c>
      <c r="E7" s="190" t="s">
        <v>65</v>
      </c>
      <c r="F7" s="192" t="s">
        <v>15</v>
      </c>
      <c r="G7" s="193" t="s">
        <v>32</v>
      </c>
    </row>
    <row r="8" spans="1:7">
      <c r="A8" s="186"/>
      <c r="B8" s="187"/>
      <c r="C8" s="188"/>
      <c r="D8" s="189"/>
      <c r="E8" s="191"/>
      <c r="F8" s="192"/>
      <c r="G8" s="193"/>
    </row>
    <row r="9" spans="1:7" ht="65">
      <c r="A9" s="49" t="s">
        <v>66</v>
      </c>
      <c r="B9" s="43" t="s">
        <v>67</v>
      </c>
      <c r="C9" s="42" t="s">
        <v>68</v>
      </c>
      <c r="D9" s="88">
        <f>3*32.83</f>
        <v>98.49</v>
      </c>
      <c r="E9" s="89"/>
      <c r="F9" s="89"/>
      <c r="G9" s="90"/>
    </row>
    <row r="10" spans="1:7" s="99" customFormat="1" ht="52">
      <c r="A10" s="97" t="s">
        <v>69</v>
      </c>
      <c r="B10" s="43" t="s">
        <v>70</v>
      </c>
      <c r="C10" s="42" t="s">
        <v>84</v>
      </c>
      <c r="D10" s="88">
        <v>10</v>
      </c>
      <c r="E10" s="89"/>
      <c r="F10" s="89"/>
      <c r="G10" s="98"/>
    </row>
    <row r="11" spans="1:7" s="99" customFormat="1" ht="65">
      <c r="A11" s="97" t="s">
        <v>71</v>
      </c>
      <c r="B11" s="44" t="s">
        <v>85</v>
      </c>
      <c r="C11" s="42" t="s">
        <v>84</v>
      </c>
      <c r="D11" s="88">
        <f>3*3.82</f>
        <v>11.459999999999999</v>
      </c>
      <c r="E11" s="58"/>
      <c r="F11" s="89"/>
      <c r="G11" s="98"/>
    </row>
    <row r="12" spans="1:7" s="99" customFormat="1" ht="65">
      <c r="A12" s="97" t="s">
        <v>72</v>
      </c>
      <c r="B12" s="100" t="s">
        <v>86</v>
      </c>
      <c r="C12" s="42" t="s">
        <v>84</v>
      </c>
      <c r="D12" s="88">
        <f>3*6.3</f>
        <v>18.899999999999999</v>
      </c>
      <c r="E12" s="58"/>
      <c r="F12" s="89"/>
      <c r="G12" s="98"/>
    </row>
    <row r="13" spans="1:7" s="99" customFormat="1" ht="52">
      <c r="A13" s="97" t="s">
        <v>73</v>
      </c>
      <c r="B13" s="100" t="s">
        <v>87</v>
      </c>
      <c r="C13" s="42" t="s">
        <v>27</v>
      </c>
      <c r="D13" s="101">
        <f>3*200.73*1.05</f>
        <v>632.29949999999997</v>
      </c>
      <c r="E13" s="58"/>
      <c r="F13" s="89"/>
      <c r="G13" s="98"/>
    </row>
    <row r="14" spans="1:7" s="99" customFormat="1" ht="39">
      <c r="A14" s="97" t="s">
        <v>74</v>
      </c>
      <c r="B14" s="44" t="s">
        <v>88</v>
      </c>
      <c r="C14" s="42"/>
      <c r="D14" s="102"/>
      <c r="E14" s="58"/>
      <c r="F14" s="89"/>
      <c r="G14" s="98"/>
    </row>
    <row r="15" spans="1:7" s="99" customFormat="1" ht="13">
      <c r="A15" s="103"/>
      <c r="B15" s="50" t="s">
        <v>40</v>
      </c>
      <c r="C15" s="42" t="s">
        <v>29</v>
      </c>
      <c r="D15" s="102">
        <f>3*12</f>
        <v>36</v>
      </c>
      <c r="E15" s="58"/>
      <c r="F15" s="89"/>
      <c r="G15" s="98"/>
    </row>
    <row r="16" spans="1:7" s="99" customFormat="1" ht="39">
      <c r="A16" s="104">
        <v>2.8</v>
      </c>
      <c r="B16" s="51" t="s">
        <v>75</v>
      </c>
      <c r="C16" s="42" t="s">
        <v>41</v>
      </c>
      <c r="D16" s="101">
        <f>3*13.89</f>
        <v>41.67</v>
      </c>
      <c r="E16" s="58"/>
      <c r="F16" s="89"/>
      <c r="G16" s="98"/>
    </row>
    <row r="17" spans="1:7" ht="13">
      <c r="A17" s="49" t="s">
        <v>76</v>
      </c>
      <c r="B17" s="92" t="s">
        <v>77</v>
      </c>
      <c r="C17" s="42"/>
      <c r="D17" s="91"/>
      <c r="E17" s="58"/>
      <c r="F17" s="89"/>
      <c r="G17" s="90"/>
    </row>
    <row r="18" spans="1:7" ht="13">
      <c r="A18" s="93"/>
      <c r="B18" s="183" t="s">
        <v>97</v>
      </c>
      <c r="C18" s="184"/>
      <c r="D18" s="184"/>
      <c r="E18" s="185"/>
      <c r="F18" s="107"/>
      <c r="G18" s="94"/>
    </row>
    <row r="19" spans="1:7" s="99" customFormat="1" ht="14.5">
      <c r="A19" s="55" t="s">
        <v>56</v>
      </c>
      <c r="B19" s="108"/>
      <c r="C19" s="108"/>
      <c r="D19" s="108" t="s">
        <v>92</v>
      </c>
      <c r="E19" s="108"/>
      <c r="F19" s="108"/>
      <c r="G19" s="109"/>
    </row>
    <row r="20" spans="1:7" s="99" customFormat="1" ht="13">
      <c r="A20" s="110"/>
      <c r="B20" s="111"/>
      <c r="C20" s="111"/>
      <c r="D20" s="111" t="s">
        <v>78</v>
      </c>
      <c r="E20" s="111"/>
      <c r="F20" s="111"/>
      <c r="G20" s="112"/>
    </row>
    <row r="21" spans="1:7" s="99" customFormat="1" ht="14.5">
      <c r="A21" s="86"/>
      <c r="B21" s="76"/>
      <c r="C21" s="76"/>
      <c r="D21" s="76"/>
      <c r="E21" s="76"/>
      <c r="F21" s="76"/>
      <c r="G21" s="87"/>
    </row>
    <row r="22" spans="1:7" s="99" customFormat="1" ht="14.5">
      <c r="A22" s="113"/>
      <c r="B22" s="114"/>
      <c r="C22" s="115"/>
      <c r="D22" s="116" t="s">
        <v>79</v>
      </c>
      <c r="E22" s="115"/>
      <c r="F22" s="115"/>
      <c r="G22" s="117"/>
    </row>
    <row r="23" spans="1:7" s="99" customFormat="1"/>
  </sheetData>
  <mergeCells count="9">
    <mergeCell ref="B18:E18"/>
    <mergeCell ref="A1:G1"/>
    <mergeCell ref="A7:A8"/>
    <mergeCell ref="B7:B8"/>
    <mergeCell ref="C7:C8"/>
    <mergeCell ref="D7:D8"/>
    <mergeCell ref="E7:E8"/>
    <mergeCell ref="F7:F8"/>
    <mergeCell ref="G7:G8"/>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BoQ Sum</vt:lpstr>
      <vt:lpstr>BoQ-01 Rd reha</vt:lpstr>
      <vt:lpstr>BoQ2-RPC-S-0.8m</vt:lpstr>
      <vt:lpstr>BoQ3-RPC-D-0.8</vt:lpstr>
      <vt:lpstr>'BoQ Sum'!Print_Area</vt:lpstr>
      <vt:lpstr>'BoQ-01 Rd reha'!Print_Area</vt:lpstr>
      <vt:lpstr>'BoQ Sum'!Print_Titles</vt:lpstr>
      <vt:lpstr>'BoQ-01 Rd reha'!Print_Titles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Ghassan Hajjar</dc:creator>
  <cp:lastModifiedBy>Kong, Eav</cp:lastModifiedBy>
  <cp:lastPrinted>2023-10-19T03:16:44Z</cp:lastPrinted>
  <dcterms:created xsi:type="dcterms:W3CDTF">2019-04-23T11:00:45Z</dcterms:created>
  <dcterms:modified xsi:type="dcterms:W3CDTF">2023-10-30T09:18:52Z</dcterms:modified>
</cp:coreProperties>
</file>