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unicef-my.sharepoint.com/personal/rhassan_unicef_org/Documents/Desktop/Needed/Wash/2023/PRs/PR# 38565850 _ Rehabilitation of three water pumping stations in Jableh district in Lattakia/Tender docs/"/>
    </mc:Choice>
  </mc:AlternateContent>
  <xr:revisionPtr revIDLastSave="15" documentId="8_{F5C98D94-DEB3-48C1-962B-29BFAFFB69F2}" xr6:coauthVersionLast="47" xr6:coauthVersionMax="47" xr10:uidLastSave="{F759FD6D-23A2-4ABB-8DA1-AB906B3DB73A}"/>
  <bookViews>
    <workbookView xWindow="-120" yWindow="-120" windowWidth="29040" windowHeight="17640" activeTab="2" xr2:uid="{00000000-000D-0000-FFFF-FFFF00000000}"/>
  </bookViews>
  <sheets>
    <sheet name="Mechanical work " sheetId="1" r:id="rId1"/>
    <sheet name="electricala works " sheetId="2" r:id="rId2"/>
    <sheet name="Lighting with lightning protect"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 i="2" l="1"/>
  <c r="H14" i="2"/>
  <c r="F11" i="4" l="1"/>
  <c r="H42" i="2"/>
  <c r="H44" i="2" s="1"/>
  <c r="F45" i="1" l="1"/>
  <c r="F31" i="1"/>
  <c r="F16" i="1"/>
</calcChain>
</file>

<file path=xl/sharedStrings.xml><?xml version="1.0" encoding="utf-8"?>
<sst xmlns="http://schemas.openxmlformats.org/spreadsheetml/2006/main" count="194" uniqueCount="89">
  <si>
    <t>Ayn Al Sharqieh Water Project</t>
  </si>
  <si>
    <t>Ayn Al Sharqieh PS</t>
  </si>
  <si>
    <t>Description</t>
  </si>
  <si>
    <t>Quantity</t>
  </si>
  <si>
    <t>Unit</t>
  </si>
  <si>
    <t>Unit Price</t>
  </si>
  <si>
    <t>Total Price</t>
  </si>
  <si>
    <t>Al Mnaizleh PS</t>
  </si>
  <si>
    <t>L.S.</t>
  </si>
  <si>
    <t>NO</t>
  </si>
  <si>
    <t>#</t>
  </si>
  <si>
    <t>Matwar PS</t>
  </si>
  <si>
    <t>Mechanical Works</t>
  </si>
  <si>
    <t>Total price</t>
  </si>
  <si>
    <t xml:space="preserve">Total </t>
  </si>
  <si>
    <t xml:space="preserve">Dimantle the old pumping sets with all the accessories that needs to be replaced, including the metal base and valves and store it in the central warehouse as per applicable procedures
اجراء اعمال الفك لمجموعة الضخ القديمة التي سيتم استبدالها مع كافة ملحفاتها ( سكورة, صمامات , فواصل ضغط ) مق قواعدها المعدنية متضمنا فك سكورة مجموعة الضخ الباقية وادخالها الى المستودع المركزي اصولا </t>
  </si>
  <si>
    <t xml:space="preserve">Demolish the concrete pads of the pumping sets that needs to be replaced and remove the debris outside the pumping station as per the supervisory team's instructions 
تكسير القواعد البيتونية القديمة لمجموعات الضخ التي سيتم استبدالها و ترحيلها خارج المحطة حسب تعليمات جهاز الإشراف.
</t>
  </si>
  <si>
    <t>Provide, install, and test a pressure gauge ranging from -1 to 2 bar on the pump's suction line according to the specification book 
تقديم وتركيب وتجريب مقياس ضغط مرقم من:             -1  ـ 2 بار على خطوط السحب للمضخة ووفق دفتر الشروط الفنية.</t>
  </si>
  <si>
    <t>Provide, install, and test a ductile iron gate valve DN 150 mm PN 25/40 bar to be installed on the discharege line according to the specification book
تقديم وتركيب وتجريب سكر جارور من الفونت المرن يركب على خط الدفع الفرعي لمجموعة الضخ قطر150مم , ضغط25/40بار.                                                                     ووفق دفتر الشروط الفنية.</t>
  </si>
  <si>
    <t>Provide, install, and test a pressure gauge ranging from 0 to 30 bar on the pump's discharge line and main pumping line according to the specification book 
تقديم وتركيب وتجريب مقياس ضغط مرقم من                0 ـ 30 بار يركب على خط الدفع الفرعي لمجموعات الضخ  و على خط الدفع الرئيسي           و وفق دفتر الشروط الفنية.</t>
  </si>
  <si>
    <t xml:space="preserve">Provide, install, and test ultrasonic or electromagnetic flow meter on the main pipeline including all the necessary components according to the specification book
تقديم و تركيب و تجريب عداد غزارة ألتراسونيك أو كهرومغناطيسي مع كل ما يلزم لتركيب هذا العداد ووفق دفتر الشروط الفنية.    </t>
  </si>
  <si>
    <t>Provide, install, and test a ductile iron gate valve DN 200 mm PN 25/40 bar to be installed on the discharege line according to the specification book
تقديم و تركيب و تجريب سكر جارور من الفونت المرن قطر 200مم ,ضغط 25/40 بار  ووفق دفتر الشروط الفنية</t>
  </si>
  <si>
    <t>Provide, install, and test a ductile iron non return valve DN 200 mm PN 25/40 bar to be installed on the discharge line according to the specification book
تقديم و تركيب و تجريب سكر عدم رجوع من الفونت المرن قطر 200مم ,ضغط 25/40 بار  ووفق دفتر الشروط الفنية</t>
  </si>
  <si>
    <t>Provide, install, and test a ductile irom water hammer arrestor (spring valve) DN 100 mm PN 40 bar to be installed on the discharge line according to the specification book including all the necessary components according to the specification book, the valve to be set on 30 bar
تقديم و تركيب و تجريب صمام نابضي للحماية من المطرقة المائية من الفونت المرن قطر 100مم, ضغط 40 بار مع كل ما يلزم لتركيب هذا الصمام  يضبط على 30بار ووفق دفتر الشروط الفنية.</t>
  </si>
  <si>
    <t>Dimantle the old pumping sets with all the accessories that needs to be replaced, including the metal base and valves and store it in the central warehouse as per applicable procedures
إجراء أعمال الفك لمجموعات الضخ القديمة التي سيتم استبدالها مع كافة ملحقاتها(سكورة ,صمامات .فواصل ضغط) مع قواعدها المعدنية متضمناً فك سكورة مجموعة الضخ الباقية و إدخالها إلى المستودع المركزي أصولاً.</t>
  </si>
  <si>
    <t>Demolish the concrete pads of the pumping sets that needs to be replaced and remove the debris outside the pumping station as per the supervisory team's instructions 
تكسير القواعد البيتونية القديمة لمجموعات الضخ التي سيتم استبدالها و ترحيلها خارج المحطة حسب تعليمات جهاز الإشراف</t>
  </si>
  <si>
    <t>Provide, install, and test a horizontal pumping set of the following specifications:
Q=90 m3/h - H=225 m 1450 RPM with a minumum efficency of 65% at the opertaing point with all the required spare parts including casting a new reinforced concrete pad to install the pumping set, while ensuring that pumping set is statically and dynamically balanced according to the specification book 
تقديم وتركيب وتجريب مجموعة ضخ أفقية بالمواصفات التالية:
الغزارة90م3 /سا , الرفع 225م دوران بطئ (1450د/د) والمردود 65 % وما فوق عند نقطة العمل مع كل ما يلزم من قطع تبديلية متضمناً تنفيذ القواعد البيتونية المسلحة  الجديدة بما يضمن تثبيت مجموعات الضخ  و أن تكون موازنة ستاتيكيا          و دنياميكياً ووفق دفتر الشروط الفنية.</t>
  </si>
  <si>
    <t>Provide, install, and test a ductile iron gate valve DN 150 mm PN 25/40 bar to be installed on the discharege line according to 
the specification book
تقديم وتركيب وتجريب سكر جارور من الفونت المرن قطر 150مم ضغط 25/40 بار يركب على خطوط الدفع الفرعية و وفق دفتر الشروط الفنية</t>
  </si>
  <si>
    <t>Provide, Install, and test a steel discharge pipe with a diameter of 150 mm and a pressure of 40 bar and a length of 3 m to be installed at the discharge nozzle of the pump including all the necessary components according to the specification book
قديم وتركيب وتجريب أنبوب دفع من الفولاذ المسحوب قطر 150مم ,ضغط 40بار و بطول 3 متر  على مخرج مجموعات الضخ مع كل ما يلزم من (نقاصات و فلنجات و لحام و لوازم توصيل) و وفق دفتر الشروط الفنية.</t>
  </si>
  <si>
    <t>Provide, install, and test a ductile iron non return valve DN 150 mm PN 25/40 bar to be installed on the discharege line according to the specification book
تقديم وتركيب وتجريب سكر عدم رجوع من الفونت المرن قطر 150مم ضغط 25/40 بار يركب على خطوط الدفع الفرعية و وفق دفتر الشروط الفنية</t>
  </si>
  <si>
    <t>Provide, install, and test a ductile iron gate valve DN 200 mm PN 25/40 bar to be installed on the discharege line according to the specification book
تقديم و تركيب و تجريب سكر جارور من الفونت المرن  قطر 200مم ,ضغط 25/40بار يركب على خط الدفع الرئيسي و وفق دفتر الشروط الفنية.</t>
  </si>
  <si>
    <t>Provide, install, and test a ductile iron non return valve DN 200 mm PN 25/40 bar to be installed on the discharge line according to the specification book
تقديم و تركيب و تجريب سكر عدم رجوع من الفونت المرن  قطر 200مم ,ضغط 25/40بار يركب على خط الدفع الرئيسي و وفق دفتر الشروط الفنية.</t>
  </si>
  <si>
    <t>Provide, install, and test ultrasonic or electromagnetic flow meter on the main pipeline including all the necessary components according to the specification book
تقديم و تركيب و تجريب عداد غزارة ألتراسونيك       أو كهرومغناطيسي مع كل ما يلزم لتركيبه يركب على خط الدفع الرئيسي  و وفق دفتر الشروط الفنية.</t>
  </si>
  <si>
    <t>Provide, install, and test a pressure gauge ranging from 0 to 30 bar on the pump's discharge line and main pumping line according to the specification book 
تقديم وتركيب وتجريب مقياس ضغط مرقم من 0-30 بار يركب على خطوط الدفع الفرعية و خط الدفع الرئيسي و وفق دفتر الشروط الفنية</t>
  </si>
  <si>
    <t>Provide, install, and test a ductile iron water hammer arrestor (spring valve) DN 80 mm PN 40 bar to be installed on the discharge line according to the specification book including all the necessary components according to the specification book, the valve to be set on 30 bar
تقديم و تركيب و تجريب صمام نابضي  للحماية من الصدمة الهيدروليكية من الفونت المرن              قطر 80مم ضغط 40بار يضبط على 30 بار         و وفق دفتر الشروط الفنية.</t>
  </si>
  <si>
    <t>Dimantle the old pumping sets with all the accessories that needs to be replaced, including the metal base and valves and store it in the central warehouse as per applicable procedures
إجراء أعمال الفك لمجموعات الضخ القديمة التي سيتم استبدالها مع كافة ملحقاتها(سكورة ,صمامات .فواصل ضغط) مع قواعدها المعدنية و إدخالها إلى المستودع المركزي أصولاً.</t>
  </si>
  <si>
    <t>Provide, install, and test a horizontal pumping set of the following specifications:
Q=40 m3/h - H=250 m 2900 RPM with a minumum efficency of 65% at the opertaing point with all the required spare parts including casting a new reinforced concrete pad to install the pumping set, while ensuring that pumping set is statically and dynamically balanced according to the specification book 
تقديم وتركيب وتجريب مجموعة ضخ أفقية بالمواصفات التالية:
الغزارة40م3 /سا , الرفع 250م دوران سريع  (2900د/د)والمردود 65 % وما فوق عند نقطة العمل مع كل ما يلزم من قطع تبديلية متضمناً تنفيذ القواعد البيتونية الجديدة المسلحة بما يضمن تثبيت مجموعات الضخ و أن تكون موازنة ستاتيكيا              و دنياميكياً ووفق دفتر الشروط الفنية</t>
  </si>
  <si>
    <t>Provide, install, and test a ductile iron gate valve DN 100 mm PN 25/40 bar to be installed on the discharege line according to the specification book
تقديم وتركيب وتجريب سكر جارور من الفونت المرن يركب على خط الدفع  كل مجموعة ضخ قطر 100مم , ضغط 25/40بارمع كل ما يلزم ووفق دفتر الشروط الفنية</t>
  </si>
  <si>
    <t>Provide, install, and test a ductile iron non return valve DN 100 mm PN 25/40 bar to be installed on the discharege line according to the specification book
تقديم وتركيب وتجريب سكر عدم رجوع  من الفونت المرن يركب على خطالدفع  كل مجموعة ضخ قطر 100مم , ضغط 25/40بارمع كل ما يلزم ووفق دفتر الشروط الفنية.</t>
  </si>
  <si>
    <t xml:space="preserve">Provide, install, and test a pressure gauge ranging from 0 to 30 bar on the pump's discharge line and main pumping line according to the specification book 
تقديم وتركيب وتجريب مقياس ضغط مرقم من 0 ـ 30 بار يركب على خط الدفع الفرعي لمجموعات الضخ                  </t>
  </si>
  <si>
    <t>Provide, install, and test ultrasonic or electromagnetic flow meter on the main pipeline including all the necessary components according to the specification book
تقديم و تركيب و تجريب عداد غزارة ألتراسونيك أو كهرومغناطيسي مع كل ما يلزم لتركيب هذا العداد ووفق دفتر الشروط الفنية</t>
  </si>
  <si>
    <t>Provide, install, and test a watter hammer arrestor (Spring valve) DN 100 mm PN 40 bar to be installed on the discharge line according to the specification book including all the necessary components according to the specification book, the valve to be set on 30 bar
تقديم و تركيب و تجريب صمام نابضي للحماية من المطرقة المائية من الفونت المرن قطر 100مم, ضغط 40 بار مع كل ما يلزم لتركيب هذا الصمام  يضبط على 30بار ووفق دفتر الشروط الفنية</t>
  </si>
  <si>
    <t xml:space="preserve">Lightning protection system:
Providing and installing a lightning protection system
- (Fraday cage) galvanized steel according to the book of specifications with everything necessary for the pumping building with room and panels
نظام الحماية من الصواعق:
تقديم و تركيب نظام الحماية من الصواعق
-(قفص فرداي) فولاذ مغلفن حسب دفتر الشروط مع كل ما يلزم لمبنى الضخ مع غرفة العامل واللوحات </t>
  </si>
  <si>
    <t>Indoor and outdoor lighting for all three water pumpin ststions buildings:</t>
  </si>
  <si>
    <t xml:space="preserve">Providing, installing and testing an 80-watt LED lighting device for internal and external lighting, with everything necessary, including the light point price.
تقديم وتركيب وتجريب جهاز إنارة ليد 80 واط للإنارة الداخلية و الخارجية مع كل ما يلزم مشتملا سعر النقطة الضوئية. 
</t>
  </si>
  <si>
    <t>Providing, installing and testing a 100-watt outdoor club lighting device, including the light point price, , with everything needed.
تقديم وتركيب وتجريب جهاز إنارة كلوب زينة للإنارة الخارجية 100واط جداري مشتملاً سعر النقطة الضوئية كما في المخططات مع كل ما يلزم.</t>
  </si>
  <si>
    <t>Providing, installing and testing a single-phase grounded electrical outlet, including the price of the optical point with all that is needed.
تقديم وتركيب وتجريب مأخذ كهربائي أحادي الطور مؤرض مشتملاً سعر النقطة الضوئية مع كل ما يلزم.</t>
  </si>
  <si>
    <t xml:space="preserve">
Providing, installing and testing a grounded three-phase electrical outlet, including the price of the optical point with all that is needed
- تقديم وتركيب وتجريب مأخذ كهربائي ثلاثي الطور مؤرض مشتملاً سعر النقطة الضوئية مع كل ما يلزم</t>
  </si>
  <si>
    <t>Providing, installing and testing an electric lighting panel for external and internal lighting with all that is needed for all station buildings
تقديم وتركيب وتجريب لوحة انارة كهربائية خاصة بالانارة الخارجية والداخلية مع كل ما يلزم لكافة مباني المحطة</t>
  </si>
  <si>
    <t>Ls</t>
  </si>
  <si>
    <t xml:space="preserve">Lightning protection system: for the three water pumping station </t>
  </si>
  <si>
    <t>Electrical Works</t>
  </si>
  <si>
    <t>Dismantle the old equipment that needs to be replaced and hand it over to the central warehouse according to an official note
فك التجهيزات القديمة الموجودة في المحطة والمراد استبدالها  و تسليمها للمستودع المركزي وفق محضر رسمي أصولاً</t>
  </si>
  <si>
    <t>Provide, install, and test a power distribution panel to receive the power from the 630 KVA transformer including all the necessary components according to the specification book
تقديم و تركيب و تجريب لوحة استقبال الطاقة من جهة المحولة 630 ك.ف.أ مع كل ما يلزم ووفق دفتر الشروط الفنية</t>
  </si>
  <si>
    <t>Provide, install, and test a /200/ KVAR power factor improvement panel including all the necessary components according to the specification book
تقديم و تركيب و تجريب لوحة مكثفات تعويض الاستطاعة الردية باستطاعة 200ك.ف.أ.ر مع كل ما يلزم وفق دفتر الشروط الفنية.</t>
  </si>
  <si>
    <t>Provide, install, and test an electrical shock protection system for the electrical equipment including all the necessary components according to the specification book
تقديم و تركيب و تجريب نظام الحماية من الصدمة الكهربائية لكافة التجهيزات الكهربائيةمع كل ما يلزم ووفق دفتر الشروط الفنية.</t>
  </si>
  <si>
    <t>Provide, install, and test an electrical pressure switch to each pumping set including all the necessary components according to the specification book
تقديم و تركيب و تجريب فاصل الضغط الكهربائي الخاص بمجموعة الضخ الأفقية مع كل ما يلزم  ووفق دفتر الشروط الفنية.</t>
  </si>
  <si>
    <t>m</t>
  </si>
  <si>
    <t xml:space="preserve">Provide, install, and test an electrical shock protection system for the electrical equipment including all the necessary components according to the specification book
تقديم و تركيب و تجريب نظام الحماية من الصدمة الكهربائية لكافة التجهيزات الكهربائية  لكافة التجهيزات الكهربائية مع كل ما يلزم ووفق دفتر الشروط الفنية.
</t>
  </si>
  <si>
    <t xml:space="preserve">Provide, install, and test a /120/ KVAR power factor improvement panel including all the necessary components according to the specification book
تقديم وتركيب وتجريب لوحة مكثفات تعويض الاستطاعة الردية باستطاعة 120 ك ف ا ر مع كل مايلزم وفق دفتر الشروط الفنية </t>
  </si>
  <si>
    <t xml:space="preserve">Provide, install, and test  the follwoing power distribution panels ncluding all the necessary components according to the specification book: 
تقديم و تركيب و تجريب لوحات التغذية الكهربائية التالية :
مع كل ما يلزم ووفق دفتر الشروط الفنية
</t>
  </si>
  <si>
    <t>Power receiving panel  to receive the power from the 100 KVA transformer
لوحة استقبال الطاقة من جهة المحولة 100 ك.ف.أ</t>
  </si>
  <si>
    <t xml:space="preserve">Electrical connection panel 
لوحة الربط الكهربائي (الكوبلاج) </t>
  </si>
  <si>
    <t xml:space="preserve">power reciving panel to revive the recive t epower from generator 
لوحة استقبال الطاقة من جهة المولدة </t>
  </si>
  <si>
    <t>Provide, install, and test a /150/ KVA backup generator set including all the necessary components according to the specification book
تقديم و تركيب و تجريب مجموعة توليد إحتياطية باستطاعة 150 ك.ف.أ مع كل ما يلزم ووفق دفتر الشروط الفنية.</t>
  </si>
  <si>
    <t>Provide, install, and test a 5000 liter diesel tank including all the necessary components according to the specification book
تقديم و تركيب و تجريب خزان وقود شهري سعة 5000 ليتر مع كل ما يلزم ووفق دفتر الشروط الفنية.</t>
  </si>
  <si>
    <t>Provide, install, and test a /60/ KVAR power factor improvement panel including all the necessary components according to the specification book
تقديم و تركيب و تجريب لوحة مكثفات تعويض الاستطاعة الردية باستطاعة 60ك.ف.أ.ر مع كل ما يلزم وفق دفتر الشروط الفنية.</t>
  </si>
  <si>
    <t xml:space="preserve">Provide, install, and test an electrical shock protection system for the electrical equipment including all the necessary components according to the specification book
تقديم و تركيب و تجريب نظام الحماية من الصدمة الكهربائية لكافة التجهيزات الكهربائية مع كل ما يلزم ووفق دفتر الشروط الفنية
</t>
  </si>
  <si>
    <t>Provide, install, and test NYBY armoured cable to the power reciving panel from tranformet side ( 100 KVA )   with a cross section of (3*70+35) mm2 including all the necessary components according to the specification book
تقديم و تركيب وتجريب كابل مسلح الى  لوحة استقبال الطاقة من جهةالمحولة 100ك.ف .أ غرفة اللوحات عن طريق كابل NYBYبمقطع 35+70×3)مم2.</t>
  </si>
  <si>
    <t xml:space="preserve">Provide, install, and test NYBY armoured cable to the horizontal  pump's to the motor  with a cross section of (3*35) mm2 including all the necessary components according to the specification book
تقديم و تركيب وتجريب كابل مسلح من لوحة تشغيل المضخة الافقية حتى راس  المحرك   عن   استقبال الطاقة من جهةالمحولة 100ك.ف .أ غرفة اللوحات عن طريق كابل NYYبمقطع 35×3)مم2.
</t>
  </si>
  <si>
    <t xml:space="preserve">m </t>
  </si>
  <si>
    <t xml:space="preserve">Providing and installing all that is necessary to protect the station (aluminum door, iron door, glass for the station, an Arabic toilet ... etc.) according to the book of conditions
تقديم وتركيب كل ما يلزم لحماية المحطة          ( باب ألمنيوم , باب حديد ,زجاج للمحطة , تواليت عربي ...إلخ ) و حسب دفتر الشروط 
</t>
  </si>
  <si>
    <t>LS</t>
  </si>
  <si>
    <t xml:space="preserve">item </t>
  </si>
  <si>
    <t xml:space="preserve">Quantity </t>
  </si>
  <si>
    <t xml:space="preserve">unit </t>
  </si>
  <si>
    <t xml:space="preserve">unit price </t>
  </si>
  <si>
    <t>Provide, install, and test a control panel to the horizontal pumping set with a power rating of 132 KW as per the special and general condition book including all the necessary components according to the specification book
تقديم وتركيب وتجريب  لوحة تحكم لمجموعة الضخ الأفقيةباستطاعة  قدرة 132 ك.وات حسب دفتر الشروط الفنية مع كل مايلزم  وفق دفتر الشروط.</t>
  </si>
  <si>
    <t xml:space="preserve">Provide, install, and test NYY electric cable connecting the control panel to the pump's motor with a cross section of (3*95) mm2 including all the necessary components according to the specification book
تقديم وتركيب وتجريب كابل NYY من لوحة تشغيل المضخة الافقية حتى راس المحرك عن طريق كبل NYY بمقطع ( 3*95)مم2 مع كل مايلزم ووفق دفتر الشروط الفنية  </t>
  </si>
  <si>
    <t>Dismantle the old equipment that needs to be replaced and hand it over to the central warehouse according to an official note
فك التجهيزات القديمةالمراد استبدالها  في المحطة كاملة  و تسليمها للمستودع المركزي وفق محضر رسمي أصولاً.</t>
  </si>
  <si>
    <t xml:space="preserve">Dismantle the old equipment that needs to be replaced and hand it over to the central warehouse according to an official note
فك التجهيزات القديمة المراد استبدالها   في المحطة كاملة  و تسليمها للمستودع المركزي وفق محضر رسمي أصولاً
</t>
  </si>
  <si>
    <t xml:space="preserve">Provide, install, and test a control panel to the horizontal pumping set with a power rating of 55 KW as per the 
special and general condition book including all the necessary components according to the specification book
 تقديم و تركيب وتجريب لوحة تشغيل وتخكم كهربائية لمجموعة الضخ الافقية باستطاعة محرك 55 كيلو واط وكما ورد في دفتر الشروط الخاصة والعامة مع كل مايلزم ووفق دفتر الشروط  </t>
  </si>
  <si>
    <t xml:space="preserve">Provide, install, and test NYY electric cable connecting the control panel to the pump's motor with a cross section of (3*35) mm2 including all the necessary components according to the specification book
تقديم و تركيب وتجريب كابل NYY من لوحة تشغيل المضخة الأفقية حتى رأس المحرك عن طريق كبل NYY بمقطع (35×3)مم2 مع كل ما يلزم ووفق دفتر الشروط الفنية.
</t>
  </si>
  <si>
    <t>Provide, install, and test NYBY armoured cable connecting the generator set control panel to the pump's control panel with a cross section of (3*95+50) mm2 including all the necessary components according to the specification book
تقديم و تركيب وتجريب كابل مسلح من لوحة استقبال الطاقة من جهة المولدة150ك.ف .أ إلى غرفة اللوحات عن طريق كابل NYBYبمقطع( 3*95+50 )م2.</t>
  </si>
  <si>
    <t>Provide, install, and test a horizontal pumping set of the following specifications:
Q=128 m3/h - H=225 m 1450 RPM with a minumum efficency of 65% at the opertaing point with all the required spare parts including casting a new reinforced concrete pad to install the pumping set, while ensuring that pumping set is statically and dynamically balanced according to the specification book 
تقديم وتركيب وتجريب مجموعة ضخ أفقية بالمواصفات التالية:
الغزارة128م3 /سا , الرفع 225م دوران بطئ  (1450د/د)والمردود 65 % وما فوق عند نقطة العمل مع كل ما يلزم من قطع تبديلية متضمناً تنفيذ القواعد البيتونية الجديدة المسلحة بما يضمن تثبيت مجموعات الضخ و أن تكون موازنة ستاتيكيا              و دنياميكياً ووفق دفتر الشروط الفنية.</t>
  </si>
  <si>
    <t>Provide, install, and test a ductile iron non return valve DN 150 mm PN 25/40 bar to be installed on the discharege line according to the specification book
تقديم وتركيب وتجريب سكر ‘عدم رجوع  من الفونت المرن يركب على خط الدفع الفرعي لمجموعة الضخ قطر150مم , ضغط25/40بار.                                                                     ووفق دفتر الشروط الفنية.</t>
  </si>
  <si>
    <t>Provide, install, and test a ductile iron gate valve DN 100 mm PN 25/40 bar to be installed on the discharege line according to the specification book
تقديم و تركيب و تجريب سكر جارور من الفونت المرن قطر 100مم ,ضغط 25/40 بار  ووفق دفتر الشروط الفنية</t>
  </si>
  <si>
    <t>Provide, install, and test a ductile iron non return valve DN 100 mm PN 25/40 bar to be installed on the discharge line according to the specification book
تقديم و تركيب و تجريب سكر عدم رجوع من الفونت المرن قطر 100مم ,ضغط 25/40 بار  ووفق دفتر الشروط الفنية</t>
  </si>
  <si>
    <t xml:space="preserve"> Unit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</si>
</sst>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1" x14ac:knownFonts="1">
    <font>
      <sz val="11"/>
      <color theme="1"/>
      <name val="Calibri"/>
      <family val="2"/>
      <scheme val="minor"/>
    </font>
    <font>
      <sz val="11"/>
      <color theme="1"/>
      <name val="Calibri"/>
      <family val="2"/>
      <scheme val="minor"/>
    </font>
    <font>
      <b/>
      <sz val="20"/>
      <color theme="0"/>
      <name val="Arial"/>
      <family val="2"/>
    </font>
    <font>
      <b/>
      <sz val="16"/>
      <color theme="0"/>
      <name val="Arial"/>
      <family val="2"/>
    </font>
    <font>
      <sz val="12"/>
      <color theme="1"/>
      <name val="Arial"/>
      <family val="2"/>
    </font>
    <font>
      <b/>
      <sz val="14"/>
      <color rgb="FF000000"/>
      <name val="Arial"/>
      <family val="2"/>
    </font>
    <font>
      <sz val="12"/>
      <color rgb="FF000000"/>
      <name val="Arial"/>
      <family val="2"/>
    </font>
    <font>
      <b/>
      <sz val="12"/>
      <color theme="1"/>
      <name val="Arial"/>
      <family val="2"/>
    </font>
    <font>
      <b/>
      <sz val="14"/>
      <color theme="0"/>
      <name val="Arial"/>
      <family val="2"/>
    </font>
    <font>
      <b/>
      <sz val="12"/>
      <color rgb="FFFF0000"/>
      <name val="Arial"/>
      <family val="2"/>
    </font>
    <font>
      <b/>
      <sz val="12"/>
      <color theme="1"/>
      <name val="Times New Roman"/>
      <family val="1"/>
    </font>
  </fonts>
  <fills count="9">
    <fill>
      <patternFill patternType="none"/>
    </fill>
    <fill>
      <patternFill patternType="gray125"/>
    </fill>
    <fill>
      <patternFill patternType="solid">
        <fgColor theme="4" tint="-0.249977111117893"/>
        <bgColor indexed="64"/>
      </patternFill>
    </fill>
    <fill>
      <patternFill patternType="solid">
        <fgColor theme="4" tint="0.39997558519241921"/>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theme="8" tint="0.39997558519241921"/>
        <bgColor indexed="64"/>
      </patternFill>
    </fill>
    <fill>
      <patternFill patternType="solid">
        <fgColor theme="2"/>
        <bgColor indexed="64"/>
      </patternFill>
    </fill>
    <fill>
      <patternFill patternType="solid">
        <fgColor theme="0"/>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rgb="FF000000"/>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137">
    <xf numFmtId="0" fontId="0" fillId="0" borderId="0" xfId="0"/>
    <xf numFmtId="0" fontId="4" fillId="0" borderId="0" xfId="0" applyFont="1" applyAlignment="1">
      <alignment vertical="center"/>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43" fontId="4" fillId="0" borderId="8" xfId="1" applyFont="1" applyBorder="1" applyAlignment="1">
      <alignment horizontal="center" vertical="center"/>
    </xf>
    <xf numFmtId="0" fontId="4" fillId="0" borderId="0" xfId="0" applyFont="1" applyAlignment="1">
      <alignment horizontal="center" vertical="center"/>
    </xf>
    <xf numFmtId="0" fontId="7" fillId="0" borderId="0" xfId="0" applyFont="1" applyAlignment="1">
      <alignment horizontal="center" vertical="center"/>
    </xf>
    <xf numFmtId="0" fontId="4" fillId="0" borderId="8" xfId="0" applyFont="1" applyBorder="1" applyAlignment="1">
      <alignment horizontal="left" vertical="center" wrapText="1"/>
    </xf>
    <xf numFmtId="0" fontId="2" fillId="4" borderId="1" xfId="0" applyFont="1" applyFill="1" applyBorder="1" applyAlignment="1">
      <alignment horizontal="centerContinuous" vertical="center" wrapText="1"/>
    </xf>
    <xf numFmtId="0" fontId="3" fillId="4" borderId="2" xfId="0" applyFont="1" applyFill="1" applyBorder="1" applyAlignment="1">
      <alignment horizontal="centerContinuous" vertical="center" wrapText="1"/>
    </xf>
    <xf numFmtId="0" fontId="3" fillId="4" borderId="3" xfId="0" applyFont="1" applyFill="1" applyBorder="1" applyAlignment="1">
      <alignment horizontal="centerContinuous" vertical="center" wrapText="1"/>
    </xf>
    <xf numFmtId="0" fontId="5" fillId="2" borderId="1"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5" fillId="2" borderId="3" xfId="0" applyFont="1" applyFill="1" applyBorder="1" applyAlignment="1">
      <alignment horizontal="centerContinuous" vertical="center" wrapText="1"/>
    </xf>
    <xf numFmtId="0" fontId="8" fillId="2" borderId="2" xfId="0" applyFont="1" applyFill="1" applyBorder="1" applyAlignment="1">
      <alignment horizontal="centerContinuous" vertical="center" wrapText="1"/>
    </xf>
    <xf numFmtId="0" fontId="6" fillId="3" borderId="12" xfId="0" applyFont="1" applyFill="1" applyBorder="1" applyAlignment="1">
      <alignment horizontal="centerContinuous" vertical="center" wrapText="1"/>
    </xf>
    <xf numFmtId="0" fontId="6" fillId="3" borderId="13" xfId="0" applyFont="1" applyFill="1" applyBorder="1" applyAlignment="1">
      <alignment horizontal="centerContinuous" vertical="center" wrapText="1"/>
    </xf>
    <xf numFmtId="0" fontId="7" fillId="3" borderId="11" xfId="0" applyFont="1" applyFill="1" applyBorder="1" applyAlignment="1">
      <alignment horizontal="centerContinuous" vertical="center" wrapText="1"/>
    </xf>
    <xf numFmtId="43" fontId="4" fillId="0" borderId="14" xfId="1" applyFont="1" applyBorder="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left" vertical="center" wrapText="1"/>
    </xf>
    <xf numFmtId="0" fontId="4" fillId="0" borderId="14" xfId="0" applyFont="1" applyBorder="1" applyAlignment="1">
      <alignment horizontal="center" vertical="center" wrapText="1"/>
    </xf>
    <xf numFmtId="0" fontId="6" fillId="3" borderId="8" xfId="0" applyFont="1" applyFill="1" applyBorder="1" applyAlignment="1">
      <alignment horizontal="centerContinuous" vertical="center" wrapText="1"/>
    </xf>
    <xf numFmtId="0" fontId="6" fillId="5" borderId="8" xfId="0" applyFont="1" applyFill="1" applyBorder="1" applyAlignment="1">
      <alignment horizontal="center" vertical="center" wrapText="1"/>
    </xf>
    <xf numFmtId="0" fontId="7" fillId="3" borderId="7" xfId="0" applyFont="1" applyFill="1" applyBorder="1" applyAlignment="1">
      <alignment horizontal="centerContinuous" vertical="center" wrapText="1"/>
    </xf>
    <xf numFmtId="0" fontId="4" fillId="5" borderId="7" xfId="0" applyFont="1" applyFill="1" applyBorder="1" applyAlignment="1">
      <alignment horizontal="center" vertical="center" wrapText="1"/>
    </xf>
    <xf numFmtId="0" fontId="5" fillId="2" borderId="10" xfId="0" applyFont="1" applyFill="1" applyBorder="1" applyAlignment="1">
      <alignment horizontal="centerContinuous" vertical="center" wrapText="1"/>
    </xf>
    <xf numFmtId="0" fontId="8" fillId="2" borderId="19" xfId="0" applyFont="1" applyFill="1" applyBorder="1" applyAlignment="1">
      <alignment horizontal="centerContinuous" vertical="center" wrapText="1"/>
    </xf>
    <xf numFmtId="0" fontId="5" fillId="2" borderId="19" xfId="0" applyFont="1" applyFill="1" applyBorder="1" applyAlignment="1">
      <alignment horizontal="centerContinuous" vertical="center" wrapText="1"/>
    </xf>
    <xf numFmtId="0" fontId="4" fillId="5" borderId="5" xfId="0" applyFont="1" applyFill="1" applyBorder="1" applyAlignment="1">
      <alignment horizontal="center" vertical="center" wrapText="1"/>
    </xf>
    <xf numFmtId="0" fontId="6" fillId="5" borderId="6" xfId="0" applyFont="1" applyFill="1" applyBorder="1" applyAlignment="1">
      <alignment horizontal="center" vertical="center" wrapText="1"/>
    </xf>
    <xf numFmtId="43" fontId="9" fillId="0" borderId="4" xfId="1" applyFont="1" applyBorder="1" applyAlignment="1">
      <alignment horizontal="center" vertical="center"/>
    </xf>
    <xf numFmtId="43" fontId="9" fillId="0" borderId="4" xfId="0" applyNumberFormat="1" applyFont="1" applyBorder="1" applyAlignment="1">
      <alignment horizontal="center" vertical="center"/>
    </xf>
    <xf numFmtId="43" fontId="4" fillId="0" borderId="0" xfId="0" applyNumberFormat="1" applyFont="1" applyAlignment="1">
      <alignment vertical="center"/>
    </xf>
    <xf numFmtId="0" fontId="4" fillId="0" borderId="8" xfId="0" applyFont="1" applyBorder="1" applyAlignment="1">
      <alignment vertical="center"/>
    </xf>
    <xf numFmtId="0" fontId="4" fillId="0" borderId="8" xfId="0" applyFont="1" applyBorder="1" applyAlignment="1">
      <alignment horizontal="center" vertical="center"/>
    </xf>
    <xf numFmtId="0" fontId="7" fillId="0" borderId="8" xfId="0" applyFont="1" applyBorder="1" applyAlignment="1">
      <alignment horizontal="center" vertical="center"/>
    </xf>
    <xf numFmtId="0" fontId="10" fillId="0" borderId="22" xfId="0" applyFont="1" applyBorder="1" applyAlignment="1">
      <alignment horizontal="right" vertical="center" wrapText="1" readingOrder="2"/>
    </xf>
    <xf numFmtId="0" fontId="10" fillId="0" borderId="23" xfId="0" applyFont="1" applyBorder="1" applyAlignment="1">
      <alignment horizontal="right" vertical="center" wrapText="1" readingOrder="2"/>
    </xf>
    <xf numFmtId="0" fontId="9" fillId="0" borderId="8" xfId="0" applyFont="1" applyBorder="1" applyAlignment="1">
      <alignment horizontal="center" vertical="center"/>
    </xf>
    <xf numFmtId="43" fontId="7" fillId="0" borderId="0" xfId="0" applyNumberFormat="1" applyFont="1" applyAlignment="1">
      <alignment horizontal="center" vertical="center"/>
    </xf>
    <xf numFmtId="0" fontId="5" fillId="2" borderId="11" xfId="0" applyFont="1" applyFill="1" applyBorder="1" applyAlignment="1">
      <alignment horizontal="centerContinuous" vertical="center" wrapText="1"/>
    </xf>
    <xf numFmtId="0" fontId="8" fillId="2" borderId="12" xfId="0" applyFont="1" applyFill="1" applyBorder="1" applyAlignment="1">
      <alignment horizontal="centerContinuous" vertical="center" wrapText="1"/>
    </xf>
    <xf numFmtId="0" fontId="5" fillId="2" borderId="12" xfId="0" applyFont="1" applyFill="1" applyBorder="1" applyAlignment="1">
      <alignment horizontal="centerContinuous" vertical="center" wrapText="1"/>
    </xf>
    <xf numFmtId="0" fontId="5" fillId="2" borderId="13" xfId="0" applyFont="1" applyFill="1" applyBorder="1" applyAlignment="1">
      <alignment horizontal="centerContinuous" vertical="center" wrapText="1"/>
    </xf>
    <xf numFmtId="0" fontId="7" fillId="3" borderId="5" xfId="0" applyFont="1" applyFill="1" applyBorder="1" applyAlignment="1">
      <alignment horizontal="centerContinuous" vertical="center" wrapText="1"/>
    </xf>
    <xf numFmtId="0" fontId="6" fillId="3" borderId="6" xfId="0" applyFont="1" applyFill="1" applyBorder="1" applyAlignment="1">
      <alignment horizontal="centerContinuous" vertical="center" wrapText="1"/>
    </xf>
    <xf numFmtId="0" fontId="5" fillId="2" borderId="25" xfId="0" applyFont="1" applyFill="1" applyBorder="1" applyAlignment="1">
      <alignment horizontal="centerContinuous" vertical="center" wrapText="1"/>
    </xf>
    <xf numFmtId="0" fontId="5" fillId="2" borderId="27" xfId="0" applyFont="1" applyFill="1" applyBorder="1" applyAlignment="1">
      <alignment horizontal="centerContinuous" vertical="center" wrapText="1"/>
    </xf>
    <xf numFmtId="0" fontId="6" fillId="5" borderId="13" xfId="0" applyFont="1" applyFill="1" applyBorder="1" applyAlignment="1">
      <alignment horizontal="center" vertical="center" wrapText="1"/>
    </xf>
    <xf numFmtId="43" fontId="4" fillId="0" borderId="6" xfId="1" applyFont="1" applyBorder="1" applyAlignment="1">
      <alignment horizontal="center" vertical="center"/>
    </xf>
    <xf numFmtId="43" fontId="9" fillId="0" borderId="33" xfId="0" applyNumberFormat="1" applyFont="1" applyBorder="1" applyAlignment="1">
      <alignment horizontal="center" vertical="center"/>
    </xf>
    <xf numFmtId="0" fontId="4" fillId="0" borderId="7" xfId="0" applyFont="1" applyBorder="1" applyAlignment="1">
      <alignment horizontal="center" vertical="top" wrapText="1"/>
    </xf>
    <xf numFmtId="0" fontId="4" fillId="0" borderId="8" xfId="0" applyFont="1" applyBorder="1" applyAlignment="1">
      <alignment horizontal="left" vertical="top" wrapText="1"/>
    </xf>
    <xf numFmtId="0" fontId="4" fillId="0" borderId="8" xfId="0" applyFont="1" applyBorder="1" applyAlignment="1">
      <alignment horizontal="center" vertical="top" wrapText="1"/>
    </xf>
    <xf numFmtId="43" fontId="4" fillId="0" borderId="8" xfId="1" applyFont="1" applyBorder="1" applyAlignment="1">
      <alignment horizontal="center" vertical="top"/>
    </xf>
    <xf numFmtId="0" fontId="4" fillId="0" borderId="15" xfId="0" applyFont="1" applyBorder="1" applyAlignment="1">
      <alignment horizontal="center" vertical="top" wrapText="1"/>
    </xf>
    <xf numFmtId="0" fontId="4" fillId="0" borderId="14" xfId="0" applyFont="1" applyBorder="1" applyAlignment="1">
      <alignment horizontal="center" vertical="top" wrapText="1"/>
    </xf>
    <xf numFmtId="43" fontId="4" fillId="0" borderId="14" xfId="1" applyFont="1" applyBorder="1" applyAlignment="1">
      <alignment horizontal="center" vertical="top"/>
    </xf>
    <xf numFmtId="0" fontId="5" fillId="2" borderId="24" xfId="0" applyFont="1" applyFill="1" applyBorder="1" applyAlignment="1">
      <alignment horizontal="centerContinuous" vertical="top" wrapText="1"/>
    </xf>
    <xf numFmtId="0" fontId="8" fillId="2" borderId="0" xfId="0" applyFont="1" applyFill="1" applyAlignment="1">
      <alignment horizontal="centerContinuous" vertical="top" wrapText="1"/>
    </xf>
    <xf numFmtId="0" fontId="5" fillId="2" borderId="0" xfId="0" applyFont="1" applyFill="1" applyAlignment="1">
      <alignment horizontal="centerContinuous" vertical="top" wrapText="1"/>
    </xf>
    <xf numFmtId="0" fontId="7" fillId="3" borderId="5" xfId="0" applyFont="1" applyFill="1" applyBorder="1" applyAlignment="1">
      <alignment horizontal="centerContinuous" vertical="top" wrapText="1"/>
    </xf>
    <xf numFmtId="0" fontId="6" fillId="3" borderId="6" xfId="0" applyFont="1" applyFill="1" applyBorder="1" applyAlignment="1">
      <alignment horizontal="centerContinuous" vertical="top" wrapText="1"/>
    </xf>
    <xf numFmtId="0" fontId="4" fillId="5" borderId="7" xfId="0" applyFont="1" applyFill="1" applyBorder="1" applyAlignment="1">
      <alignment horizontal="center" vertical="top" wrapText="1"/>
    </xf>
    <xf numFmtId="0" fontId="6" fillId="5" borderId="8" xfId="0" applyFont="1" applyFill="1" applyBorder="1" applyAlignment="1">
      <alignment horizontal="center" vertical="top" wrapText="1"/>
    </xf>
    <xf numFmtId="0" fontId="5" fillId="2" borderId="26" xfId="0" applyFont="1" applyFill="1" applyBorder="1" applyAlignment="1">
      <alignment horizontal="centerContinuous" vertical="top" wrapText="1"/>
    </xf>
    <xf numFmtId="0" fontId="8" fillId="2" borderId="23" xfId="0" applyFont="1" applyFill="1" applyBorder="1" applyAlignment="1">
      <alignment horizontal="centerContinuous" vertical="top" wrapText="1"/>
    </xf>
    <xf numFmtId="0" fontId="5" fillId="2" borderId="23" xfId="0" applyFont="1" applyFill="1" applyBorder="1" applyAlignment="1">
      <alignment horizontal="centerContinuous" vertical="top" wrapText="1"/>
    </xf>
    <xf numFmtId="0" fontId="7" fillId="3" borderId="11" xfId="0" applyFont="1" applyFill="1" applyBorder="1" applyAlignment="1">
      <alignment horizontal="centerContinuous" vertical="top" wrapText="1"/>
    </xf>
    <xf numFmtId="0" fontId="6" fillId="3" borderId="12" xfId="0" applyFont="1" applyFill="1" applyBorder="1" applyAlignment="1">
      <alignment horizontal="centerContinuous" vertical="top" wrapText="1"/>
    </xf>
    <xf numFmtId="0" fontId="4" fillId="5" borderId="28" xfId="0" applyFont="1" applyFill="1" applyBorder="1" applyAlignment="1">
      <alignment horizontal="center" vertical="top" wrapText="1"/>
    </xf>
    <xf numFmtId="0" fontId="6" fillId="5" borderId="13" xfId="0" applyFont="1" applyFill="1" applyBorder="1" applyAlignment="1">
      <alignment horizontal="center" vertical="top" wrapText="1"/>
    </xf>
    <xf numFmtId="0" fontId="4" fillId="0" borderId="5" xfId="0" applyFont="1" applyBorder="1" applyAlignment="1">
      <alignment horizontal="center" vertical="top" wrapText="1"/>
    </xf>
    <xf numFmtId="0" fontId="4" fillId="0" borderId="6" xfId="0" applyFont="1" applyBorder="1" applyAlignment="1">
      <alignment horizontal="left" vertical="top" wrapText="1"/>
    </xf>
    <xf numFmtId="0" fontId="4" fillId="0" borderId="6" xfId="0" applyFont="1" applyBorder="1" applyAlignment="1">
      <alignment horizontal="center" vertical="top" wrapText="1"/>
    </xf>
    <xf numFmtId="43" fontId="4" fillId="0" borderId="6" xfId="1" applyFont="1" applyBorder="1" applyAlignment="1">
      <alignment horizontal="center" vertical="top"/>
    </xf>
    <xf numFmtId="0" fontId="4" fillId="7" borderId="7" xfId="0" applyFont="1" applyFill="1" applyBorder="1" applyAlignment="1">
      <alignment horizontal="center" vertical="top" wrapText="1"/>
    </xf>
    <xf numFmtId="0" fontId="4" fillId="7" borderId="8" xfId="0" applyFont="1" applyFill="1" applyBorder="1" applyAlignment="1">
      <alignment horizontal="left" vertical="top" wrapText="1"/>
    </xf>
    <xf numFmtId="0" fontId="4" fillId="7" borderId="8" xfId="0" applyFont="1" applyFill="1" applyBorder="1" applyAlignment="1">
      <alignment horizontal="center" vertical="top" wrapText="1"/>
    </xf>
    <xf numFmtId="43" fontId="4" fillId="7" borderId="8" xfId="1" applyFont="1" applyFill="1" applyBorder="1" applyAlignment="1">
      <alignment horizontal="center" vertical="top"/>
    </xf>
    <xf numFmtId="43" fontId="4" fillId="7" borderId="8" xfId="1" applyFont="1" applyFill="1" applyBorder="1" applyAlignment="1">
      <alignment horizontal="center" vertical="center"/>
    </xf>
    <xf numFmtId="0" fontId="4" fillId="8" borderId="7" xfId="0" applyFont="1" applyFill="1" applyBorder="1" applyAlignment="1">
      <alignment horizontal="center" vertical="top" wrapText="1"/>
    </xf>
    <xf numFmtId="0" fontId="4" fillId="8" borderId="8" xfId="0" applyFont="1" applyFill="1" applyBorder="1" applyAlignment="1">
      <alignment horizontal="left" vertical="top" wrapText="1"/>
    </xf>
    <xf numFmtId="0" fontId="4" fillId="8" borderId="8" xfId="0" applyFont="1" applyFill="1" applyBorder="1" applyAlignment="1">
      <alignment horizontal="center" vertical="top" wrapText="1"/>
    </xf>
    <xf numFmtId="43" fontId="4" fillId="8" borderId="8" xfId="1" applyFont="1" applyFill="1" applyBorder="1" applyAlignment="1">
      <alignment horizontal="center" vertical="top"/>
    </xf>
    <xf numFmtId="43" fontId="4" fillId="8" borderId="8" xfId="1" applyFont="1" applyFill="1" applyBorder="1" applyAlignment="1">
      <alignment horizontal="center" vertical="center"/>
    </xf>
    <xf numFmtId="0" fontId="4" fillId="8" borderId="14" xfId="0" applyFont="1" applyFill="1" applyBorder="1" applyAlignment="1">
      <alignment horizontal="center" vertical="top" wrapText="1"/>
    </xf>
    <xf numFmtId="43" fontId="4" fillId="8" borderId="14" xfId="1" applyFont="1" applyFill="1" applyBorder="1" applyAlignment="1">
      <alignment horizontal="center" vertical="top"/>
    </xf>
    <xf numFmtId="43" fontId="4" fillId="8" borderId="14" xfId="1" applyFont="1" applyFill="1" applyBorder="1" applyAlignment="1">
      <alignment horizontal="center" vertical="center"/>
    </xf>
    <xf numFmtId="0" fontId="4" fillId="7" borderId="15" xfId="0" applyFont="1" applyFill="1" applyBorder="1" applyAlignment="1">
      <alignment horizontal="center" vertical="top" wrapText="1"/>
    </xf>
    <xf numFmtId="0" fontId="4" fillId="7" borderId="14" xfId="0" applyFont="1" applyFill="1" applyBorder="1" applyAlignment="1">
      <alignment horizontal="left" vertical="top" wrapText="1"/>
    </xf>
    <xf numFmtId="0" fontId="4" fillId="7" borderId="14" xfId="0" applyFont="1" applyFill="1" applyBorder="1" applyAlignment="1">
      <alignment horizontal="center" vertical="top" wrapText="1"/>
    </xf>
    <xf numFmtId="43" fontId="4" fillId="7" borderId="14" xfId="1" applyFont="1" applyFill="1" applyBorder="1" applyAlignment="1">
      <alignment horizontal="center" vertical="top"/>
    </xf>
    <xf numFmtId="43" fontId="4" fillId="7" borderId="14" xfId="1" applyFont="1" applyFill="1" applyBorder="1" applyAlignment="1">
      <alignment horizontal="center" vertical="center"/>
    </xf>
    <xf numFmtId="0" fontId="4" fillId="6" borderId="8" xfId="0" applyFont="1" applyFill="1" applyBorder="1" applyAlignment="1">
      <alignment horizontal="center" vertical="center"/>
    </xf>
    <xf numFmtId="0" fontId="4" fillId="0" borderId="14" xfId="0" applyFont="1" applyBorder="1" applyAlignment="1">
      <alignment horizontal="left" vertical="top" wrapText="1" readingOrder="2"/>
    </xf>
    <xf numFmtId="0" fontId="4" fillId="0" borderId="8" xfId="0" applyFont="1" applyBorder="1" applyAlignment="1">
      <alignment horizontal="left" vertical="top" wrapText="1" readingOrder="2"/>
    </xf>
    <xf numFmtId="0" fontId="4" fillId="7" borderId="14" xfId="0" applyFont="1" applyFill="1" applyBorder="1" applyAlignment="1">
      <alignment horizontal="left" vertical="top" wrapText="1" readingOrder="2"/>
    </xf>
    <xf numFmtId="0" fontId="4" fillId="8" borderId="14" xfId="0" applyFont="1" applyFill="1" applyBorder="1" applyAlignment="1">
      <alignment horizontal="left" vertical="top" wrapText="1" readingOrder="2"/>
    </xf>
    <xf numFmtId="43" fontId="0" fillId="0" borderId="0" xfId="0" applyNumberFormat="1"/>
    <xf numFmtId="3" fontId="7" fillId="0" borderId="0" xfId="0" applyNumberFormat="1" applyFont="1" applyAlignment="1">
      <alignment horizontal="center" vertical="center"/>
    </xf>
    <xf numFmtId="0" fontId="4" fillId="7" borderId="7" xfId="0" applyFont="1" applyFill="1" applyBorder="1" applyAlignment="1">
      <alignment horizontal="center" vertical="center" wrapText="1"/>
    </xf>
    <xf numFmtId="0" fontId="4" fillId="7" borderId="8" xfId="0" applyFont="1" applyFill="1" applyBorder="1" applyAlignment="1">
      <alignment horizontal="left" vertical="center" wrapText="1"/>
    </xf>
    <xf numFmtId="0" fontId="4" fillId="7" borderId="8" xfId="0" applyFont="1" applyFill="1" applyBorder="1" applyAlignment="1">
      <alignment horizontal="center" vertical="center" wrapText="1"/>
    </xf>
    <xf numFmtId="43" fontId="4" fillId="7" borderId="9" xfId="1" applyFont="1" applyFill="1" applyBorder="1" applyAlignment="1">
      <alignment horizontal="center" vertical="center" wrapText="1"/>
    </xf>
    <xf numFmtId="0" fontId="4" fillId="8" borderId="8" xfId="0" applyFont="1" applyFill="1" applyBorder="1" applyAlignment="1">
      <alignment horizontal="left" vertical="center" wrapText="1"/>
    </xf>
    <xf numFmtId="0" fontId="4" fillId="8" borderId="8" xfId="0" applyFont="1" applyFill="1" applyBorder="1" applyAlignment="1">
      <alignment horizontal="center" vertical="center" wrapText="1"/>
    </xf>
    <xf numFmtId="0" fontId="4" fillId="8" borderId="8" xfId="0" applyFont="1" applyFill="1" applyBorder="1" applyAlignment="1">
      <alignment horizontal="left" vertical="center" wrapText="1" readingOrder="2"/>
    </xf>
    <xf numFmtId="0" fontId="4" fillId="8" borderId="7" xfId="0" applyFont="1" applyFill="1" applyBorder="1" applyAlignment="1">
      <alignment horizontal="center" vertical="center" wrapText="1"/>
    </xf>
    <xf numFmtId="43" fontId="4" fillId="8" borderId="9" xfId="1" applyFont="1" applyFill="1" applyBorder="1" applyAlignment="1">
      <alignment horizontal="center" vertical="center" wrapText="1"/>
    </xf>
    <xf numFmtId="0" fontId="4" fillId="7" borderId="15" xfId="0" applyFont="1" applyFill="1" applyBorder="1" applyAlignment="1">
      <alignment horizontal="center" vertical="center" wrapText="1"/>
    </xf>
    <xf numFmtId="0" fontId="4" fillId="7" borderId="14" xfId="0" applyFont="1" applyFill="1" applyBorder="1" applyAlignment="1">
      <alignment horizontal="left" vertical="center" wrapText="1"/>
    </xf>
    <xf numFmtId="0" fontId="4" fillId="7" borderId="14" xfId="0" applyFont="1" applyFill="1" applyBorder="1" applyAlignment="1">
      <alignment horizontal="center" vertical="center" wrapText="1"/>
    </xf>
    <xf numFmtId="0" fontId="4" fillId="7" borderId="8" xfId="0" applyFont="1" applyFill="1" applyBorder="1" applyAlignment="1">
      <alignment vertical="center"/>
    </xf>
    <xf numFmtId="0" fontId="10" fillId="7" borderId="22" xfId="0" applyFont="1" applyFill="1" applyBorder="1" applyAlignment="1">
      <alignment horizontal="right" vertical="center" wrapText="1" readingOrder="2"/>
    </xf>
    <xf numFmtId="0" fontId="7" fillId="7" borderId="8" xfId="0" applyFont="1" applyFill="1" applyBorder="1" applyAlignment="1">
      <alignment horizontal="center" vertical="center"/>
    </xf>
    <xf numFmtId="0" fontId="10" fillId="7" borderId="23" xfId="0" applyFont="1" applyFill="1" applyBorder="1" applyAlignment="1">
      <alignment horizontal="right" vertical="center" wrapText="1" readingOrder="2"/>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16" xfId="0" applyFont="1" applyBorder="1" applyAlignment="1">
      <alignment horizontal="center" vertical="top" wrapText="1"/>
    </xf>
    <xf numFmtId="0" fontId="7" fillId="0" borderId="17" xfId="0" applyFont="1" applyBorder="1" applyAlignment="1">
      <alignment horizontal="center" vertical="top" wrapText="1"/>
    </xf>
    <xf numFmtId="0" fontId="7" fillId="0" borderId="18" xfId="0" applyFont="1" applyBorder="1" applyAlignment="1">
      <alignment horizontal="center" vertical="top" wrapText="1"/>
    </xf>
    <xf numFmtId="0" fontId="4" fillId="7" borderId="15" xfId="0" applyFont="1" applyFill="1" applyBorder="1" applyAlignment="1">
      <alignment horizontal="center" vertical="top" wrapText="1"/>
    </xf>
    <xf numFmtId="0" fontId="4" fillId="7" borderId="29" xfId="0" applyFont="1" applyFill="1" applyBorder="1" applyAlignment="1">
      <alignment horizontal="center" vertical="top" wrapText="1"/>
    </xf>
    <xf numFmtId="0" fontId="4" fillId="7" borderId="10" xfId="0" applyFont="1" applyFill="1" applyBorder="1" applyAlignment="1">
      <alignment horizontal="center" vertical="top" wrapText="1"/>
    </xf>
    <xf numFmtId="0" fontId="7" fillId="0" borderId="30" xfId="0" applyFont="1" applyBorder="1" applyAlignment="1">
      <alignment horizontal="center"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0" fontId="4" fillId="6" borderId="20" xfId="0" applyFont="1" applyFill="1" applyBorder="1" applyAlignment="1">
      <alignment horizontal="center" vertical="center"/>
    </xf>
    <xf numFmtId="0" fontId="4" fillId="6" borderId="21" xfId="0" applyFont="1" applyFill="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5"/>
  <sheetViews>
    <sheetView topLeftCell="A16" zoomScale="70" zoomScaleNormal="70" workbookViewId="0">
      <selection activeCell="E35" sqref="E35:F44"/>
    </sheetView>
  </sheetViews>
  <sheetFormatPr defaultColWidth="8.85546875" defaultRowHeight="15.75" x14ac:dyDescent="0.25"/>
  <cols>
    <col min="1" max="1" width="7.7109375" style="1" customWidth="1"/>
    <col min="2" max="2" width="101.5703125" style="5" customWidth="1"/>
    <col min="3" max="4" width="10.7109375" style="1" customWidth="1"/>
    <col min="5" max="5" width="30.85546875" style="6" customWidth="1"/>
    <col min="6" max="6" width="20.7109375" style="6" customWidth="1"/>
    <col min="7" max="7" width="13.7109375" style="1" bestFit="1" customWidth="1"/>
    <col min="8" max="8" width="8.85546875" style="1"/>
    <col min="9" max="9" width="13.7109375" style="1" bestFit="1" customWidth="1"/>
    <col min="10" max="12" width="8.85546875" style="1"/>
    <col min="13" max="13" width="15.140625" style="1" bestFit="1" customWidth="1"/>
    <col min="14" max="16384" width="8.85546875" style="1"/>
  </cols>
  <sheetData>
    <row r="1" spans="1:13" ht="50.1" customHeight="1" thickBot="1" x14ac:dyDescent="0.3">
      <c r="A1" s="8" t="s">
        <v>0</v>
      </c>
      <c r="B1" s="9"/>
      <c r="C1" s="9"/>
      <c r="D1" s="9"/>
      <c r="E1" s="9"/>
      <c r="F1" s="10"/>
    </row>
    <row r="2" spans="1:13" ht="35.1" customHeight="1" thickBot="1" x14ac:dyDescent="0.3">
      <c r="A2" s="11"/>
      <c r="B2" s="14" t="s">
        <v>1</v>
      </c>
      <c r="C2" s="12"/>
      <c r="D2" s="12"/>
      <c r="E2" s="14"/>
      <c r="F2" s="13"/>
    </row>
    <row r="3" spans="1:13" ht="24.95" customHeight="1" thickBot="1" x14ac:dyDescent="0.3">
      <c r="A3" s="17" t="s">
        <v>12</v>
      </c>
      <c r="B3" s="15"/>
      <c r="C3" s="15"/>
      <c r="D3" s="15"/>
      <c r="E3" s="15"/>
      <c r="F3" s="16"/>
    </row>
    <row r="4" spans="1:13" ht="45.75" customHeight="1" x14ac:dyDescent="0.25">
      <c r="A4" s="29" t="s">
        <v>10</v>
      </c>
      <c r="B4" s="30" t="s">
        <v>2</v>
      </c>
      <c r="C4" s="30" t="s">
        <v>3</v>
      </c>
      <c r="D4" s="30" t="s">
        <v>4</v>
      </c>
      <c r="E4" s="30" t="s">
        <v>88</v>
      </c>
      <c r="F4" s="30" t="s">
        <v>6</v>
      </c>
    </row>
    <row r="5" spans="1:13" ht="60.75" thickBot="1" x14ac:dyDescent="0.3">
      <c r="A5" s="2">
        <v>1</v>
      </c>
      <c r="B5" s="106" t="s">
        <v>15</v>
      </c>
      <c r="C5" s="107">
        <v>2</v>
      </c>
      <c r="D5" s="107" t="s">
        <v>8</v>
      </c>
      <c r="E5" s="86"/>
      <c r="F5" s="86"/>
    </row>
    <row r="6" spans="1:13" ht="60.75" thickBot="1" x14ac:dyDescent="0.3">
      <c r="A6" s="102">
        <v>2</v>
      </c>
      <c r="B6" s="103" t="s">
        <v>16</v>
      </c>
      <c r="C6" s="104">
        <v>2</v>
      </c>
      <c r="D6" s="104" t="s">
        <v>8</v>
      </c>
      <c r="E6" s="81"/>
      <c r="F6" s="81"/>
      <c r="I6" s="33"/>
      <c r="M6" s="31"/>
    </row>
    <row r="7" spans="1:13" ht="135" x14ac:dyDescent="0.25">
      <c r="A7" s="109">
        <v>3</v>
      </c>
      <c r="B7" s="108" t="s">
        <v>84</v>
      </c>
      <c r="C7" s="107">
        <v>2</v>
      </c>
      <c r="D7" s="107" t="s">
        <v>9</v>
      </c>
      <c r="E7" s="86"/>
      <c r="F7" s="86"/>
    </row>
    <row r="8" spans="1:13" ht="45" x14ac:dyDescent="0.25">
      <c r="A8" s="102">
        <v>4</v>
      </c>
      <c r="B8" s="103" t="s">
        <v>17</v>
      </c>
      <c r="C8" s="104">
        <v>3</v>
      </c>
      <c r="D8" s="104" t="s">
        <v>9</v>
      </c>
      <c r="E8" s="81"/>
      <c r="F8" s="81"/>
      <c r="G8" s="33"/>
    </row>
    <row r="9" spans="1:13" ht="60" x14ac:dyDescent="0.25">
      <c r="A9" s="109">
        <v>5</v>
      </c>
      <c r="B9" s="106" t="s">
        <v>85</v>
      </c>
      <c r="C9" s="107">
        <v>3</v>
      </c>
      <c r="D9" s="107" t="s">
        <v>9</v>
      </c>
      <c r="E9" s="86"/>
      <c r="F9" s="86"/>
    </row>
    <row r="10" spans="1:13" ht="60" x14ac:dyDescent="0.25">
      <c r="A10" s="102">
        <v>6</v>
      </c>
      <c r="B10" s="103" t="s">
        <v>18</v>
      </c>
      <c r="C10" s="104">
        <v>3</v>
      </c>
      <c r="D10" s="104" t="s">
        <v>9</v>
      </c>
      <c r="E10" s="81"/>
      <c r="F10" s="81"/>
    </row>
    <row r="11" spans="1:13" ht="60" x14ac:dyDescent="0.25">
      <c r="A11" s="109">
        <v>7</v>
      </c>
      <c r="B11" s="106" t="s">
        <v>19</v>
      </c>
      <c r="C11" s="107">
        <v>4</v>
      </c>
      <c r="D11" s="107" t="s">
        <v>9</v>
      </c>
      <c r="E11" s="86"/>
      <c r="F11" s="86"/>
      <c r="G11" s="33"/>
    </row>
    <row r="12" spans="1:13" ht="45" x14ac:dyDescent="0.25">
      <c r="A12" s="102">
        <v>8</v>
      </c>
      <c r="B12" s="103" t="s">
        <v>20</v>
      </c>
      <c r="C12" s="104">
        <v>1</v>
      </c>
      <c r="D12" s="104" t="s">
        <v>9</v>
      </c>
      <c r="E12" s="81"/>
      <c r="F12" s="81"/>
    </row>
    <row r="13" spans="1:13" ht="45" x14ac:dyDescent="0.25">
      <c r="A13" s="2">
        <v>9</v>
      </c>
      <c r="B13" s="106" t="s">
        <v>21</v>
      </c>
      <c r="C13" s="107">
        <v>1</v>
      </c>
      <c r="D13" s="107" t="s">
        <v>9</v>
      </c>
      <c r="E13" s="86"/>
      <c r="F13" s="86"/>
      <c r="M13" s="33"/>
    </row>
    <row r="14" spans="1:13" ht="45" x14ac:dyDescent="0.25">
      <c r="A14" s="102">
        <v>10</v>
      </c>
      <c r="B14" s="103" t="s">
        <v>22</v>
      </c>
      <c r="C14" s="104">
        <v>1</v>
      </c>
      <c r="D14" s="104" t="s">
        <v>9</v>
      </c>
      <c r="E14" s="81"/>
      <c r="F14" s="81"/>
    </row>
    <row r="15" spans="1:13" ht="75.75" thickBot="1" x14ac:dyDescent="0.3">
      <c r="A15" s="19">
        <v>11</v>
      </c>
      <c r="B15" s="20" t="s">
        <v>23</v>
      </c>
      <c r="C15" s="21">
        <v>1</v>
      </c>
      <c r="D15" s="21" t="s">
        <v>9</v>
      </c>
      <c r="E15" s="18"/>
      <c r="F15" s="18"/>
    </row>
    <row r="16" spans="1:13" ht="16.5" thickBot="1" x14ac:dyDescent="0.3">
      <c r="A16" s="118" t="s">
        <v>13</v>
      </c>
      <c r="B16" s="119"/>
      <c r="C16" s="119"/>
      <c r="D16" s="119"/>
      <c r="E16" s="120"/>
      <c r="F16" s="31">
        <f>SUM(F5:F15)</f>
        <v>0</v>
      </c>
    </row>
    <row r="17" spans="1:6" ht="35.1" customHeight="1" x14ac:dyDescent="0.25">
      <c r="A17" s="26"/>
      <c r="B17" s="27" t="s">
        <v>11</v>
      </c>
      <c r="C17" s="28"/>
      <c r="D17" s="28"/>
      <c r="E17" s="27"/>
      <c r="F17" s="28"/>
    </row>
    <row r="18" spans="1:6" ht="24.95" customHeight="1" x14ac:dyDescent="0.25">
      <c r="A18" s="24" t="s">
        <v>12</v>
      </c>
      <c r="B18" s="22"/>
      <c r="C18" s="22"/>
      <c r="D18" s="22"/>
      <c r="E18" s="22"/>
      <c r="F18" s="22"/>
    </row>
    <row r="19" spans="1:6" ht="20.100000000000001" customHeight="1" x14ac:dyDescent="0.25">
      <c r="A19" s="25" t="s">
        <v>10</v>
      </c>
      <c r="B19" s="23" t="s">
        <v>2</v>
      </c>
      <c r="C19" s="23" t="s">
        <v>3</v>
      </c>
      <c r="D19" s="23" t="s">
        <v>4</v>
      </c>
      <c r="E19" s="23" t="s">
        <v>5</v>
      </c>
      <c r="F19" s="23" t="s">
        <v>6</v>
      </c>
    </row>
    <row r="20" spans="1:6" ht="60" x14ac:dyDescent="0.25">
      <c r="A20" s="2">
        <v>1</v>
      </c>
      <c r="B20" s="7" t="s">
        <v>24</v>
      </c>
      <c r="C20" s="3">
        <v>2</v>
      </c>
      <c r="D20" s="3" t="s">
        <v>8</v>
      </c>
      <c r="E20" s="4"/>
      <c r="F20" s="4"/>
    </row>
    <row r="21" spans="1:6" ht="45" x14ac:dyDescent="0.25">
      <c r="A21" s="102">
        <v>2</v>
      </c>
      <c r="B21" s="103" t="s">
        <v>25</v>
      </c>
      <c r="C21" s="104">
        <v>2</v>
      </c>
      <c r="D21" s="104" t="s">
        <v>8</v>
      </c>
      <c r="E21" s="81"/>
      <c r="F21" s="81"/>
    </row>
    <row r="22" spans="1:6" ht="135" x14ac:dyDescent="0.25">
      <c r="A22" s="109">
        <v>3</v>
      </c>
      <c r="B22" s="106" t="s">
        <v>26</v>
      </c>
      <c r="C22" s="107">
        <v>2</v>
      </c>
      <c r="D22" s="107" t="s">
        <v>9</v>
      </c>
      <c r="E22" s="86"/>
      <c r="F22" s="86"/>
    </row>
    <row r="23" spans="1:6" ht="75" x14ac:dyDescent="0.25">
      <c r="A23" s="102">
        <v>4</v>
      </c>
      <c r="B23" s="103" t="s">
        <v>27</v>
      </c>
      <c r="C23" s="104">
        <v>3</v>
      </c>
      <c r="D23" s="104" t="s">
        <v>9</v>
      </c>
      <c r="E23" s="81"/>
      <c r="F23" s="81"/>
    </row>
    <row r="24" spans="1:6" ht="75" x14ac:dyDescent="0.25">
      <c r="A24" s="109">
        <v>5</v>
      </c>
      <c r="B24" s="106" t="s">
        <v>28</v>
      </c>
      <c r="C24" s="107">
        <v>3</v>
      </c>
      <c r="D24" s="107" t="s">
        <v>9</v>
      </c>
      <c r="E24" s="86"/>
      <c r="F24" s="86"/>
    </row>
    <row r="25" spans="1:6" ht="60" x14ac:dyDescent="0.25">
      <c r="A25" s="102">
        <v>6</v>
      </c>
      <c r="B25" s="103" t="s">
        <v>29</v>
      </c>
      <c r="C25" s="104">
        <v>3</v>
      </c>
      <c r="D25" s="104" t="s">
        <v>9</v>
      </c>
      <c r="E25" s="81"/>
      <c r="F25" s="105"/>
    </row>
    <row r="26" spans="1:6" ht="45" x14ac:dyDescent="0.25">
      <c r="A26" s="109">
        <v>7</v>
      </c>
      <c r="B26" s="106" t="s">
        <v>33</v>
      </c>
      <c r="C26" s="107">
        <v>2</v>
      </c>
      <c r="D26" s="107" t="s">
        <v>9</v>
      </c>
      <c r="E26" s="86"/>
      <c r="F26" s="110"/>
    </row>
    <row r="27" spans="1:6" ht="60" x14ac:dyDescent="0.25">
      <c r="A27" s="102">
        <v>8</v>
      </c>
      <c r="B27" s="103" t="s">
        <v>32</v>
      </c>
      <c r="C27" s="104">
        <v>1</v>
      </c>
      <c r="D27" s="104" t="s">
        <v>9</v>
      </c>
      <c r="E27" s="81"/>
      <c r="F27" s="81"/>
    </row>
    <row r="28" spans="1:6" ht="60" x14ac:dyDescent="0.25">
      <c r="A28" s="109">
        <v>9</v>
      </c>
      <c r="B28" s="106" t="s">
        <v>30</v>
      </c>
      <c r="C28" s="107">
        <v>1</v>
      </c>
      <c r="D28" s="107" t="s">
        <v>9</v>
      </c>
      <c r="E28" s="86"/>
      <c r="F28" s="86"/>
    </row>
    <row r="29" spans="1:6" ht="60" x14ac:dyDescent="0.25">
      <c r="A29" s="102">
        <v>10</v>
      </c>
      <c r="B29" s="103" t="s">
        <v>31</v>
      </c>
      <c r="C29" s="104">
        <v>1</v>
      </c>
      <c r="D29" s="104" t="s">
        <v>9</v>
      </c>
      <c r="E29" s="81"/>
      <c r="F29" s="81"/>
    </row>
    <row r="30" spans="1:6" ht="75.75" thickBot="1" x14ac:dyDescent="0.3">
      <c r="A30" s="19">
        <v>11</v>
      </c>
      <c r="B30" s="20" t="s">
        <v>34</v>
      </c>
      <c r="C30" s="21">
        <v>1</v>
      </c>
      <c r="D30" s="21" t="s">
        <v>9</v>
      </c>
      <c r="E30" s="18"/>
      <c r="F30" s="18"/>
    </row>
    <row r="31" spans="1:6" ht="16.5" thickBot="1" x14ac:dyDescent="0.3">
      <c r="A31" s="118" t="s">
        <v>13</v>
      </c>
      <c r="B31" s="119"/>
      <c r="C31" s="119"/>
      <c r="D31" s="119"/>
      <c r="E31" s="120"/>
      <c r="F31" s="31">
        <f>SUM(F20:F30)</f>
        <v>0</v>
      </c>
    </row>
    <row r="32" spans="1:6" ht="35.1" customHeight="1" x14ac:dyDescent="0.25">
      <c r="A32" s="26"/>
      <c r="B32" s="27" t="s">
        <v>7</v>
      </c>
      <c r="C32" s="28"/>
      <c r="D32" s="28"/>
      <c r="E32" s="27"/>
      <c r="F32" s="28"/>
    </row>
    <row r="33" spans="1:6" ht="24.95" customHeight="1" x14ac:dyDescent="0.25">
      <c r="A33" s="24" t="s">
        <v>12</v>
      </c>
      <c r="B33" s="22"/>
      <c r="C33" s="22"/>
      <c r="D33" s="22"/>
      <c r="E33" s="22"/>
      <c r="F33" s="22"/>
    </row>
    <row r="34" spans="1:6" ht="20.100000000000001" customHeight="1" x14ac:dyDescent="0.25">
      <c r="A34" s="25" t="s">
        <v>10</v>
      </c>
      <c r="B34" s="23" t="s">
        <v>2</v>
      </c>
      <c r="C34" s="23" t="s">
        <v>3</v>
      </c>
      <c r="D34" s="23" t="s">
        <v>4</v>
      </c>
      <c r="E34" s="23" t="s">
        <v>88</v>
      </c>
      <c r="F34" s="23" t="s">
        <v>6</v>
      </c>
    </row>
    <row r="35" spans="1:6" ht="60" x14ac:dyDescent="0.25">
      <c r="A35" s="109">
        <v>1</v>
      </c>
      <c r="B35" s="106" t="s">
        <v>35</v>
      </c>
      <c r="C35" s="107">
        <v>2</v>
      </c>
      <c r="D35" s="107" t="s">
        <v>8</v>
      </c>
      <c r="E35" s="86"/>
      <c r="F35" s="86"/>
    </row>
    <row r="36" spans="1:6" ht="45" x14ac:dyDescent="0.25">
      <c r="A36" s="102">
        <v>2</v>
      </c>
      <c r="B36" s="103" t="s">
        <v>25</v>
      </c>
      <c r="C36" s="104">
        <v>2</v>
      </c>
      <c r="D36" s="104" t="s">
        <v>8</v>
      </c>
      <c r="E36" s="81"/>
      <c r="F36" s="81"/>
    </row>
    <row r="37" spans="1:6" ht="135" x14ac:dyDescent="0.25">
      <c r="A37" s="109">
        <v>3</v>
      </c>
      <c r="B37" s="106" t="s">
        <v>36</v>
      </c>
      <c r="C37" s="107">
        <v>1</v>
      </c>
      <c r="D37" s="107" t="s">
        <v>9</v>
      </c>
      <c r="E37" s="86"/>
      <c r="F37" s="86"/>
    </row>
    <row r="38" spans="1:6" ht="60" x14ac:dyDescent="0.25">
      <c r="A38" s="102">
        <v>4</v>
      </c>
      <c r="B38" s="103" t="s">
        <v>38</v>
      </c>
      <c r="C38" s="104">
        <v>1</v>
      </c>
      <c r="D38" s="104" t="s">
        <v>9</v>
      </c>
      <c r="E38" s="81"/>
      <c r="F38" s="81"/>
    </row>
    <row r="39" spans="1:6" ht="60" x14ac:dyDescent="0.25">
      <c r="A39" s="109">
        <v>5</v>
      </c>
      <c r="B39" s="106" t="s">
        <v>37</v>
      </c>
      <c r="C39" s="107">
        <v>1</v>
      </c>
      <c r="D39" s="107" t="s">
        <v>9</v>
      </c>
      <c r="E39" s="86"/>
      <c r="F39" s="86"/>
    </row>
    <row r="40" spans="1:6" ht="45" x14ac:dyDescent="0.25">
      <c r="A40" s="102">
        <v>6</v>
      </c>
      <c r="B40" s="103" t="s">
        <v>39</v>
      </c>
      <c r="C40" s="104">
        <v>2</v>
      </c>
      <c r="D40" s="104" t="s">
        <v>9</v>
      </c>
      <c r="E40" s="81"/>
      <c r="F40" s="81"/>
    </row>
    <row r="41" spans="1:6" ht="45" x14ac:dyDescent="0.25">
      <c r="A41" s="109">
        <v>7</v>
      </c>
      <c r="B41" s="106" t="s">
        <v>40</v>
      </c>
      <c r="C41" s="107">
        <v>1</v>
      </c>
      <c r="D41" s="107" t="s">
        <v>9</v>
      </c>
      <c r="E41" s="86"/>
      <c r="F41" s="86"/>
    </row>
    <row r="42" spans="1:6" ht="45" x14ac:dyDescent="0.25">
      <c r="A42" s="102">
        <v>8</v>
      </c>
      <c r="B42" s="103" t="s">
        <v>86</v>
      </c>
      <c r="C42" s="104">
        <v>1</v>
      </c>
      <c r="D42" s="104" t="s">
        <v>9</v>
      </c>
      <c r="E42" s="81"/>
      <c r="F42" s="81"/>
    </row>
    <row r="43" spans="1:6" ht="45" x14ac:dyDescent="0.25">
      <c r="A43" s="109">
        <v>9</v>
      </c>
      <c r="B43" s="106" t="s">
        <v>87</v>
      </c>
      <c r="C43" s="107">
        <v>1</v>
      </c>
      <c r="D43" s="107" t="s">
        <v>9</v>
      </c>
      <c r="E43" s="86"/>
      <c r="F43" s="86"/>
    </row>
    <row r="44" spans="1:6" ht="75.75" thickBot="1" x14ac:dyDescent="0.3">
      <c r="A44" s="111">
        <v>10</v>
      </c>
      <c r="B44" s="112" t="s">
        <v>41</v>
      </c>
      <c r="C44" s="113">
        <v>1</v>
      </c>
      <c r="D44" s="113" t="s">
        <v>9</v>
      </c>
      <c r="E44" s="94"/>
      <c r="F44" s="94"/>
    </row>
    <row r="45" spans="1:6" ht="16.5" thickBot="1" x14ac:dyDescent="0.3">
      <c r="A45" s="121" t="s">
        <v>13</v>
      </c>
      <c r="B45" s="122"/>
      <c r="C45" s="122"/>
      <c r="D45" s="122"/>
      <c r="E45" s="123"/>
      <c r="F45" s="32">
        <f>SUM(F35:F44)</f>
        <v>0</v>
      </c>
    </row>
    <row r="47" spans="1:6" x14ac:dyDescent="0.25">
      <c r="F47" s="40"/>
    </row>
    <row r="48" spans="1:6" x14ac:dyDescent="0.25">
      <c r="F48" s="101"/>
    </row>
    <row r="50" spans="6:6" x14ac:dyDescent="0.25">
      <c r="F50" s="40"/>
    </row>
    <row r="53" spans="6:6" x14ac:dyDescent="0.25">
      <c r="F53" s="40"/>
    </row>
    <row r="55" spans="6:6" x14ac:dyDescent="0.25">
      <c r="F55" s="40"/>
    </row>
  </sheetData>
  <mergeCells count="3">
    <mergeCell ref="A16:E16"/>
    <mergeCell ref="A31:E31"/>
    <mergeCell ref="A45:E4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E1235-B433-480E-A8A3-CD81CCAA6B4B}">
  <dimension ref="C2:H44"/>
  <sheetViews>
    <sheetView topLeftCell="A25" workbookViewId="0">
      <selection activeCell="G26" sqref="G26:H41"/>
    </sheetView>
  </sheetViews>
  <sheetFormatPr defaultRowHeight="15" x14ac:dyDescent="0.25"/>
  <cols>
    <col min="4" max="4" width="112.140625" customWidth="1"/>
    <col min="7" max="7" width="15.7109375" customWidth="1"/>
    <col min="8" max="8" width="15.85546875" customWidth="1"/>
  </cols>
  <sheetData>
    <row r="2" spans="3:8" ht="15.75" thickBot="1" x14ac:dyDescent="0.3"/>
    <row r="3" spans="3:8" ht="53.25" thickBot="1" x14ac:dyDescent="0.3">
      <c r="C3" s="8" t="s">
        <v>0</v>
      </c>
      <c r="D3" s="9"/>
      <c r="E3" s="9"/>
      <c r="F3" s="9"/>
      <c r="G3" s="9"/>
      <c r="H3" s="10"/>
    </row>
    <row r="4" spans="3:8" ht="18.75" thickBot="1" x14ac:dyDescent="0.3">
      <c r="C4" s="41"/>
      <c r="D4" s="42" t="s">
        <v>1</v>
      </c>
      <c r="E4" s="43"/>
      <c r="F4" s="43"/>
      <c r="G4" s="42"/>
      <c r="H4" s="44"/>
    </row>
    <row r="5" spans="3:8" ht="15.75" x14ac:dyDescent="0.25">
      <c r="C5" s="45" t="s">
        <v>51</v>
      </c>
      <c r="D5" s="46"/>
      <c r="E5" s="46"/>
      <c r="F5" s="46"/>
      <c r="G5" s="46"/>
      <c r="H5" s="46"/>
    </row>
    <row r="6" spans="3:8" ht="30" x14ac:dyDescent="0.25">
      <c r="C6" s="25" t="s">
        <v>10</v>
      </c>
      <c r="D6" s="23" t="s">
        <v>2</v>
      </c>
      <c r="E6" s="23" t="s">
        <v>3</v>
      </c>
      <c r="F6" s="23" t="s">
        <v>4</v>
      </c>
      <c r="G6" s="23" t="s">
        <v>5</v>
      </c>
      <c r="H6" s="23" t="s">
        <v>6</v>
      </c>
    </row>
    <row r="7" spans="3:8" ht="48.75" customHeight="1" x14ac:dyDescent="0.25">
      <c r="C7" s="52">
        <v>1</v>
      </c>
      <c r="D7" s="53" t="s">
        <v>52</v>
      </c>
      <c r="E7" s="54">
        <v>1</v>
      </c>
      <c r="F7" s="54" t="s">
        <v>8</v>
      </c>
      <c r="G7" s="55"/>
      <c r="H7" s="4"/>
    </row>
    <row r="8" spans="3:8" ht="50.25" customHeight="1" x14ac:dyDescent="0.25">
      <c r="C8" s="77">
        <v>2</v>
      </c>
      <c r="D8" s="78" t="s">
        <v>53</v>
      </c>
      <c r="E8" s="79">
        <v>1</v>
      </c>
      <c r="F8" s="79" t="s">
        <v>9</v>
      </c>
      <c r="G8" s="80"/>
      <c r="H8" s="81"/>
    </row>
    <row r="9" spans="3:8" ht="65.25" customHeight="1" x14ac:dyDescent="0.25">
      <c r="C9" s="52">
        <v>3</v>
      </c>
      <c r="D9" s="53" t="s">
        <v>77</v>
      </c>
      <c r="E9" s="54">
        <v>2</v>
      </c>
      <c r="F9" s="54" t="s">
        <v>9</v>
      </c>
      <c r="G9" s="55"/>
      <c r="H9" s="4"/>
    </row>
    <row r="10" spans="3:8" ht="51.75" customHeight="1" x14ac:dyDescent="0.25">
      <c r="C10" s="77">
        <v>4</v>
      </c>
      <c r="D10" s="78" t="s">
        <v>54</v>
      </c>
      <c r="E10" s="79">
        <v>1</v>
      </c>
      <c r="F10" s="79" t="s">
        <v>9</v>
      </c>
      <c r="G10" s="80"/>
      <c r="H10" s="81"/>
    </row>
    <row r="11" spans="3:8" ht="60.75" customHeight="1" x14ac:dyDescent="0.25">
      <c r="C11" s="52">
        <v>5</v>
      </c>
      <c r="D11" s="53" t="s">
        <v>55</v>
      </c>
      <c r="E11" s="54">
        <v>1</v>
      </c>
      <c r="F11" s="54" t="s">
        <v>8</v>
      </c>
      <c r="G11" s="55"/>
      <c r="H11" s="4"/>
    </row>
    <row r="12" spans="3:8" ht="52.5" customHeight="1" x14ac:dyDescent="0.25">
      <c r="C12" s="77">
        <v>6</v>
      </c>
      <c r="D12" s="78" t="s">
        <v>56</v>
      </c>
      <c r="E12" s="79">
        <v>2</v>
      </c>
      <c r="F12" s="79" t="s">
        <v>9</v>
      </c>
      <c r="G12" s="80"/>
      <c r="H12" s="81"/>
    </row>
    <row r="13" spans="3:8" ht="82.5" customHeight="1" thickBot="1" x14ac:dyDescent="0.3">
      <c r="C13" s="56">
        <v>7</v>
      </c>
      <c r="D13" s="96" t="s">
        <v>78</v>
      </c>
      <c r="E13" s="57">
        <v>60</v>
      </c>
      <c r="F13" s="57" t="s">
        <v>57</v>
      </c>
      <c r="G13" s="58"/>
      <c r="H13" s="18"/>
    </row>
    <row r="14" spans="3:8" ht="16.5" thickBot="1" x14ac:dyDescent="0.3">
      <c r="C14" s="124" t="s">
        <v>13</v>
      </c>
      <c r="D14" s="125"/>
      <c r="E14" s="125"/>
      <c r="F14" s="125"/>
      <c r="G14" s="126"/>
      <c r="H14" s="31">
        <f>SUM(H7:H13)</f>
        <v>0</v>
      </c>
    </row>
    <row r="15" spans="3:8" ht="18.75" thickBot="1" x14ac:dyDescent="0.3">
      <c r="C15" s="59"/>
      <c r="D15" s="60" t="s">
        <v>11</v>
      </c>
      <c r="E15" s="61"/>
      <c r="F15" s="61"/>
      <c r="G15" s="60"/>
      <c r="H15" s="47"/>
    </row>
    <row r="16" spans="3:8" ht="15.75" x14ac:dyDescent="0.25">
      <c r="C16" s="62" t="s">
        <v>51</v>
      </c>
      <c r="D16" s="63"/>
      <c r="E16" s="63"/>
      <c r="F16" s="63"/>
      <c r="G16" s="63"/>
      <c r="H16" s="46"/>
    </row>
    <row r="17" spans="3:8" ht="30" x14ac:dyDescent="0.25">
      <c r="C17" s="64" t="s">
        <v>10</v>
      </c>
      <c r="D17" s="65" t="s">
        <v>2</v>
      </c>
      <c r="E17" s="65" t="s">
        <v>3</v>
      </c>
      <c r="F17" s="65" t="s">
        <v>4</v>
      </c>
      <c r="G17" s="65" t="s">
        <v>5</v>
      </c>
      <c r="H17" s="23" t="s">
        <v>6</v>
      </c>
    </row>
    <row r="18" spans="3:8" ht="69.75" customHeight="1" x14ac:dyDescent="0.25">
      <c r="C18" s="52">
        <v>1</v>
      </c>
      <c r="D18" s="53" t="s">
        <v>79</v>
      </c>
      <c r="E18" s="54">
        <v>1</v>
      </c>
      <c r="F18" s="54" t="s">
        <v>8</v>
      </c>
      <c r="G18" s="55"/>
      <c r="H18" s="4"/>
    </row>
    <row r="19" spans="3:8" ht="81.75" customHeight="1" x14ac:dyDescent="0.25">
      <c r="C19" s="77">
        <v>2</v>
      </c>
      <c r="D19" s="78" t="s">
        <v>58</v>
      </c>
      <c r="E19" s="79">
        <v>1</v>
      </c>
      <c r="F19" s="79" t="s">
        <v>8</v>
      </c>
      <c r="G19" s="80"/>
      <c r="H19" s="81"/>
    </row>
    <row r="20" spans="3:8" ht="102" customHeight="1" x14ac:dyDescent="0.25">
      <c r="C20" s="82">
        <v>3</v>
      </c>
      <c r="D20" s="83" t="s">
        <v>56</v>
      </c>
      <c r="E20" s="84">
        <v>3</v>
      </c>
      <c r="F20" s="84" t="s">
        <v>9</v>
      </c>
      <c r="G20" s="85"/>
      <c r="H20" s="86"/>
    </row>
    <row r="21" spans="3:8" ht="74.25" customHeight="1" thickBot="1" x14ac:dyDescent="0.3">
      <c r="C21" s="90">
        <v>4</v>
      </c>
      <c r="D21" s="91" t="s">
        <v>59</v>
      </c>
      <c r="E21" s="92">
        <v>1</v>
      </c>
      <c r="F21" s="92" t="s">
        <v>9</v>
      </c>
      <c r="G21" s="93"/>
      <c r="H21" s="94"/>
    </row>
    <row r="22" spans="3:8" ht="16.5" thickBot="1" x14ac:dyDescent="0.3">
      <c r="C22" s="124" t="s">
        <v>13</v>
      </c>
      <c r="D22" s="125"/>
      <c r="E22" s="125"/>
      <c r="F22" s="125"/>
      <c r="G22" s="126"/>
      <c r="H22" s="31">
        <f>SUM(H18:H21)</f>
        <v>0</v>
      </c>
    </row>
    <row r="23" spans="3:8" ht="18.75" thickBot="1" x14ac:dyDescent="0.3">
      <c r="C23" s="66"/>
      <c r="D23" s="67" t="s">
        <v>7</v>
      </c>
      <c r="E23" s="68"/>
      <c r="F23" s="68"/>
      <c r="G23" s="67"/>
      <c r="H23" s="48"/>
    </row>
    <row r="24" spans="3:8" ht="16.5" thickBot="1" x14ac:dyDescent="0.3">
      <c r="C24" s="69" t="s">
        <v>51</v>
      </c>
      <c r="D24" s="70"/>
      <c r="E24" s="70"/>
      <c r="F24" s="70"/>
      <c r="G24" s="70"/>
      <c r="H24" s="16"/>
    </row>
    <row r="25" spans="3:8" ht="30.75" thickBot="1" x14ac:dyDescent="0.3">
      <c r="C25" s="71" t="s">
        <v>10</v>
      </c>
      <c r="D25" s="72" t="s">
        <v>2</v>
      </c>
      <c r="E25" s="72" t="s">
        <v>3</v>
      </c>
      <c r="F25" s="72" t="s">
        <v>4</v>
      </c>
      <c r="G25" s="72" t="s">
        <v>5</v>
      </c>
      <c r="H25" s="49" t="s">
        <v>6</v>
      </c>
    </row>
    <row r="26" spans="3:8" ht="74.25" customHeight="1" x14ac:dyDescent="0.25">
      <c r="C26" s="73">
        <v>1</v>
      </c>
      <c r="D26" s="74" t="s">
        <v>80</v>
      </c>
      <c r="E26" s="75">
        <v>1</v>
      </c>
      <c r="F26" s="75" t="s">
        <v>8</v>
      </c>
      <c r="G26" s="76"/>
      <c r="H26" s="50"/>
    </row>
    <row r="27" spans="3:8" ht="71.25" customHeight="1" x14ac:dyDescent="0.25">
      <c r="C27" s="127">
        <v>2</v>
      </c>
      <c r="D27" s="78" t="s">
        <v>60</v>
      </c>
      <c r="E27" s="79"/>
      <c r="F27" s="79"/>
      <c r="G27" s="80"/>
      <c r="H27" s="81"/>
    </row>
    <row r="28" spans="3:8" ht="47.25" customHeight="1" x14ac:dyDescent="0.25">
      <c r="C28" s="128"/>
      <c r="D28" s="78" t="s">
        <v>61</v>
      </c>
      <c r="E28" s="79">
        <v>1</v>
      </c>
      <c r="F28" s="79" t="s">
        <v>9</v>
      </c>
      <c r="G28" s="80"/>
      <c r="H28" s="81"/>
    </row>
    <row r="29" spans="3:8" ht="36.75" customHeight="1" x14ac:dyDescent="0.25">
      <c r="C29" s="128"/>
      <c r="D29" s="78" t="s">
        <v>62</v>
      </c>
      <c r="E29" s="79">
        <v>1</v>
      </c>
      <c r="F29" s="79" t="s">
        <v>9</v>
      </c>
      <c r="G29" s="80"/>
      <c r="H29" s="81"/>
    </row>
    <row r="30" spans="3:8" ht="33" customHeight="1" x14ac:dyDescent="0.25">
      <c r="C30" s="129"/>
      <c r="D30" s="78" t="s">
        <v>63</v>
      </c>
      <c r="E30" s="79">
        <v>1</v>
      </c>
      <c r="F30" s="79" t="s">
        <v>9</v>
      </c>
      <c r="G30" s="80"/>
      <c r="H30" s="81"/>
    </row>
    <row r="31" spans="3:8" ht="68.25" customHeight="1" x14ac:dyDescent="0.25">
      <c r="C31" s="52">
        <v>3</v>
      </c>
      <c r="D31" s="53" t="s">
        <v>81</v>
      </c>
      <c r="E31" s="54">
        <v>1</v>
      </c>
      <c r="F31" s="54" t="s">
        <v>9</v>
      </c>
      <c r="G31" s="55"/>
      <c r="H31" s="4"/>
    </row>
    <row r="32" spans="3:8" ht="51" customHeight="1" x14ac:dyDescent="0.25">
      <c r="C32" s="77">
        <v>4</v>
      </c>
      <c r="D32" s="78" t="s">
        <v>64</v>
      </c>
      <c r="E32" s="79">
        <v>1</v>
      </c>
      <c r="F32" s="79" t="s">
        <v>9</v>
      </c>
      <c r="G32" s="80"/>
      <c r="H32" s="81"/>
    </row>
    <row r="33" spans="3:8" ht="44.25" customHeight="1" x14ac:dyDescent="0.25">
      <c r="C33" s="52">
        <v>5</v>
      </c>
      <c r="D33" s="53" t="s">
        <v>65</v>
      </c>
      <c r="E33" s="54">
        <v>1</v>
      </c>
      <c r="F33" s="54" t="s">
        <v>9</v>
      </c>
      <c r="G33" s="55"/>
      <c r="H33" s="4"/>
    </row>
    <row r="34" spans="3:8" ht="54" customHeight="1" x14ac:dyDescent="0.25">
      <c r="C34" s="77">
        <v>6</v>
      </c>
      <c r="D34" s="78" t="s">
        <v>66</v>
      </c>
      <c r="E34" s="79">
        <v>1</v>
      </c>
      <c r="F34" s="79" t="s">
        <v>9</v>
      </c>
      <c r="G34" s="80"/>
      <c r="H34" s="81"/>
    </row>
    <row r="35" spans="3:8" ht="58.5" customHeight="1" x14ac:dyDescent="0.25">
      <c r="C35" s="52">
        <v>7</v>
      </c>
      <c r="D35" s="53" t="s">
        <v>67</v>
      </c>
      <c r="E35" s="54">
        <v>1</v>
      </c>
      <c r="F35" s="54" t="s">
        <v>8</v>
      </c>
      <c r="G35" s="55"/>
      <c r="H35" s="4"/>
    </row>
    <row r="36" spans="3:8" ht="67.5" customHeight="1" x14ac:dyDescent="0.25">
      <c r="C36" s="77">
        <v>8</v>
      </c>
      <c r="D36" s="78" t="s">
        <v>56</v>
      </c>
      <c r="E36" s="79">
        <v>1</v>
      </c>
      <c r="F36" s="79" t="s">
        <v>9</v>
      </c>
      <c r="G36" s="80"/>
      <c r="H36" s="81"/>
    </row>
    <row r="37" spans="3:8" ht="75.75" customHeight="1" x14ac:dyDescent="0.25">
      <c r="C37" s="52">
        <v>9</v>
      </c>
      <c r="D37" s="97" t="s">
        <v>82</v>
      </c>
      <c r="E37" s="54">
        <v>30</v>
      </c>
      <c r="F37" s="54" t="s">
        <v>57</v>
      </c>
      <c r="G37" s="55"/>
      <c r="H37" s="4"/>
    </row>
    <row r="38" spans="3:8" ht="74.25" customHeight="1" x14ac:dyDescent="0.25">
      <c r="C38" s="90">
        <v>10</v>
      </c>
      <c r="D38" s="98" t="s">
        <v>83</v>
      </c>
      <c r="E38" s="92">
        <v>50</v>
      </c>
      <c r="F38" s="92" t="s">
        <v>57</v>
      </c>
      <c r="G38" s="93"/>
      <c r="H38" s="94"/>
    </row>
    <row r="39" spans="3:8" ht="97.5" customHeight="1" x14ac:dyDescent="0.25">
      <c r="C39" s="84">
        <v>11</v>
      </c>
      <c r="D39" s="99" t="s">
        <v>68</v>
      </c>
      <c r="E39" s="87">
        <v>50</v>
      </c>
      <c r="F39" s="87" t="s">
        <v>57</v>
      </c>
      <c r="G39" s="88"/>
      <c r="H39" s="89"/>
    </row>
    <row r="40" spans="3:8" ht="63.75" customHeight="1" x14ac:dyDescent="0.25">
      <c r="C40" s="79">
        <v>12</v>
      </c>
      <c r="D40" s="91" t="s">
        <v>69</v>
      </c>
      <c r="E40" s="92">
        <v>30</v>
      </c>
      <c r="F40" s="92" t="s">
        <v>70</v>
      </c>
      <c r="G40" s="93"/>
      <c r="H40" s="94"/>
    </row>
    <row r="41" spans="3:8" ht="66.75" customHeight="1" x14ac:dyDescent="0.25">
      <c r="C41" s="84">
        <v>13</v>
      </c>
      <c r="D41" s="83" t="s">
        <v>71</v>
      </c>
      <c r="E41" s="84">
        <v>1</v>
      </c>
      <c r="F41" s="84" t="s">
        <v>72</v>
      </c>
      <c r="G41" s="85"/>
      <c r="H41" s="86"/>
    </row>
    <row r="42" spans="3:8" ht="16.5" thickBot="1" x14ac:dyDescent="0.3">
      <c r="C42" s="130" t="s">
        <v>13</v>
      </c>
      <c r="D42" s="131"/>
      <c r="E42" s="131"/>
      <c r="F42" s="131"/>
      <c r="G42" s="132"/>
      <c r="H42" s="51">
        <f>SUM(H26:H41)</f>
        <v>0</v>
      </c>
    </row>
    <row r="43" spans="3:8" ht="15.75" x14ac:dyDescent="0.25">
      <c r="C43" s="1"/>
      <c r="D43" s="5"/>
      <c r="E43" s="1"/>
      <c r="F43" s="1"/>
      <c r="G43" s="6"/>
      <c r="H43" s="6"/>
    </row>
    <row r="44" spans="3:8" x14ac:dyDescent="0.25">
      <c r="H44" s="100">
        <f>H42+H22+H14</f>
        <v>0</v>
      </c>
    </row>
  </sheetData>
  <mergeCells count="4">
    <mergeCell ref="C14:G14"/>
    <mergeCell ref="C22:G22"/>
    <mergeCell ref="C27:C30"/>
    <mergeCell ref="C42:G4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8BF41-93F0-41DC-89C7-A288B33A3A38}">
  <dimension ref="A2:F11"/>
  <sheetViews>
    <sheetView tabSelected="1" zoomScale="55" zoomScaleNormal="55" workbookViewId="0">
      <selection activeCell="F22" sqref="F22"/>
    </sheetView>
  </sheetViews>
  <sheetFormatPr defaultRowHeight="15" x14ac:dyDescent="0.25"/>
  <cols>
    <col min="2" max="2" width="91.7109375" customWidth="1"/>
    <col min="3" max="3" width="14.140625" customWidth="1"/>
    <col min="4" max="4" width="17" customWidth="1"/>
    <col min="5" max="5" width="31.42578125" customWidth="1"/>
    <col min="6" max="6" width="33" customWidth="1"/>
  </cols>
  <sheetData>
    <row r="2" spans="1:6" x14ac:dyDescent="0.25">
      <c r="A2" s="133" t="s">
        <v>50</v>
      </c>
      <c r="B2" s="134"/>
      <c r="C2" s="134"/>
      <c r="D2" s="134"/>
      <c r="E2" s="134"/>
      <c r="F2" s="134"/>
    </row>
    <row r="3" spans="1:6" x14ac:dyDescent="0.25">
      <c r="A3" s="95" t="s">
        <v>73</v>
      </c>
      <c r="B3" s="95" t="s">
        <v>2</v>
      </c>
      <c r="C3" s="95" t="s">
        <v>74</v>
      </c>
      <c r="D3" s="95" t="s">
        <v>75</v>
      </c>
      <c r="E3" s="95" t="s">
        <v>76</v>
      </c>
      <c r="F3" s="95" t="s">
        <v>6</v>
      </c>
    </row>
    <row r="4" spans="1:6" ht="151.5" customHeight="1" x14ac:dyDescent="0.25">
      <c r="A4" s="34">
        <v>1</v>
      </c>
      <c r="B4" s="3" t="s">
        <v>42</v>
      </c>
      <c r="C4" s="34">
        <v>3</v>
      </c>
      <c r="D4" s="34" t="s">
        <v>49</v>
      </c>
      <c r="E4" s="36"/>
      <c r="F4" s="36"/>
    </row>
    <row r="5" spans="1:6" x14ac:dyDescent="0.25">
      <c r="A5" s="135" t="s">
        <v>43</v>
      </c>
      <c r="B5" s="136"/>
      <c r="C5" s="136"/>
      <c r="D5" s="136"/>
      <c r="E5" s="136"/>
      <c r="F5" s="136"/>
    </row>
    <row r="6" spans="1:6" ht="64.5" customHeight="1" thickBot="1" x14ac:dyDescent="0.3">
      <c r="A6" s="34">
        <v>1</v>
      </c>
      <c r="B6" s="3" t="s">
        <v>44</v>
      </c>
      <c r="C6" s="37">
        <v>36</v>
      </c>
      <c r="D6" s="34" t="s">
        <v>9</v>
      </c>
      <c r="E6" s="36"/>
      <c r="F6" s="36"/>
    </row>
    <row r="7" spans="1:6" ht="96" customHeight="1" thickBot="1" x14ac:dyDescent="0.3">
      <c r="A7" s="114">
        <v>2</v>
      </c>
      <c r="B7" s="104" t="s">
        <v>45</v>
      </c>
      <c r="C7" s="115">
        <v>6</v>
      </c>
      <c r="D7" s="114" t="s">
        <v>9</v>
      </c>
      <c r="E7" s="116"/>
      <c r="F7" s="116"/>
    </row>
    <row r="8" spans="1:6" ht="82.5" customHeight="1" thickBot="1" x14ac:dyDescent="0.3">
      <c r="A8" s="34">
        <v>3</v>
      </c>
      <c r="B8" s="3" t="s">
        <v>46</v>
      </c>
      <c r="C8" s="37">
        <v>6</v>
      </c>
      <c r="D8" s="34" t="s">
        <v>9</v>
      </c>
      <c r="E8" s="36"/>
      <c r="F8" s="36"/>
    </row>
    <row r="9" spans="1:6" ht="89.25" customHeight="1" thickBot="1" x14ac:dyDescent="0.3">
      <c r="A9" s="114">
        <v>4</v>
      </c>
      <c r="B9" s="104" t="s">
        <v>47</v>
      </c>
      <c r="C9" s="117">
        <v>9</v>
      </c>
      <c r="D9" s="114" t="s">
        <v>9</v>
      </c>
      <c r="E9" s="116"/>
      <c r="F9" s="116"/>
    </row>
    <row r="10" spans="1:6" ht="81.75" customHeight="1" thickBot="1" x14ac:dyDescent="0.3">
      <c r="A10" s="34">
        <v>5</v>
      </c>
      <c r="B10" s="3" t="s">
        <v>48</v>
      </c>
      <c r="C10" s="38">
        <v>3</v>
      </c>
      <c r="D10" s="34" t="s">
        <v>9</v>
      </c>
      <c r="E10" s="36"/>
      <c r="F10" s="36"/>
    </row>
    <row r="11" spans="1:6" ht="15.75" x14ac:dyDescent="0.25">
      <c r="A11" s="34" t="s">
        <v>14</v>
      </c>
      <c r="B11" s="35"/>
      <c r="C11" s="34"/>
      <c r="D11" s="34"/>
      <c r="E11" s="36"/>
      <c r="F11" s="39">
        <f>F10+F9+F8+F7+F6+F4</f>
        <v>0</v>
      </c>
    </row>
  </sheetData>
  <mergeCells count="2">
    <mergeCell ref="A2:F2"/>
    <mergeCell ref="A5:F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Mechanical work </vt:lpstr>
      <vt:lpstr>electricala works </vt:lpstr>
      <vt:lpstr>Lighting with lightning protect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Eiad Tamer</dc:creator>
  <cp:lastModifiedBy>Rasha Hassan</cp:lastModifiedBy>
  <dcterms:created xsi:type="dcterms:W3CDTF">2015-06-05T18:17:20Z</dcterms:created>
  <dcterms:modified xsi:type="dcterms:W3CDTF">2023-10-04T04:48:45Z</dcterms:modified>
</cp:coreProperties>
</file>