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eacloud-my.sharepoint.com/personal/y_golovkov_iaea_org/Documents/GOLOVKOV/PROCUREMENT CASES/RFP-625531-YG - Maintenance and Safety Inspection of Power Operated Doors/2 - RFQ/"/>
    </mc:Choice>
  </mc:AlternateContent>
  <xr:revisionPtr revIDLastSave="608" documentId="8_{C6935806-F968-478D-8578-A759D61E3DDC}" xr6:coauthVersionLast="47" xr6:coauthVersionMax="47" xr10:uidLastSave="{E6C49317-9AB2-48A9-93E7-161158D702B6}"/>
  <bookViews>
    <workbookView xWindow="22932" yWindow="-24" windowWidth="23256" windowHeight="14016" tabRatio="488" activeTab="1" xr2:uid="{77CE1573-29E8-4513-A8FF-1C836DE15E41}"/>
  </bookViews>
  <sheets>
    <sheet name="RUNNING_COSTS" sheetId="1" r:id="rId1"/>
    <sheet name="FIXED_COSTS" sheetId="2" r:id="rId2"/>
  </sheets>
  <definedNames>
    <definedName name="_xlnm.Print_Area" localSheetId="1">FIXED_COSTS!$A$1:$X$33</definedName>
    <definedName name="_xlnm.Print_Area" localSheetId="0">RUNNING_COSTS!$A$1:$AB$43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" i="2" l="1"/>
  <c r="AA42" i="1"/>
  <c r="AA6" i="1"/>
  <c r="AA14" i="1"/>
  <c r="AA22" i="1"/>
  <c r="AA30" i="1"/>
  <c r="AA38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AA2" i="1"/>
  <c r="X3" i="1"/>
  <c r="AA3" i="1" s="1"/>
  <c r="X4" i="1"/>
  <c r="AA4" i="1" s="1"/>
  <c r="X5" i="1"/>
  <c r="AA5" i="1" s="1"/>
  <c r="X6" i="1"/>
  <c r="X7" i="1"/>
  <c r="AA7" i="1" s="1"/>
  <c r="X8" i="1"/>
  <c r="AA8" i="1" s="1"/>
  <c r="X9" i="1"/>
  <c r="AA9" i="1" s="1"/>
  <c r="X10" i="1"/>
  <c r="AA10" i="1" s="1"/>
  <c r="X11" i="1"/>
  <c r="AA11" i="1" s="1"/>
  <c r="X12" i="1"/>
  <c r="AA12" i="1" s="1"/>
  <c r="X13" i="1"/>
  <c r="AA13" i="1" s="1"/>
  <c r="X14" i="1"/>
  <c r="X15" i="1"/>
  <c r="AA15" i="1" s="1"/>
  <c r="X16" i="1"/>
  <c r="AA16" i="1" s="1"/>
  <c r="X17" i="1"/>
  <c r="AA17" i="1" s="1"/>
  <c r="X18" i="1"/>
  <c r="AA18" i="1" s="1"/>
  <c r="X19" i="1"/>
  <c r="AA19" i="1" s="1"/>
  <c r="X20" i="1"/>
  <c r="AA20" i="1" s="1"/>
  <c r="X21" i="1"/>
  <c r="AA21" i="1" s="1"/>
  <c r="X22" i="1"/>
  <c r="X23" i="1"/>
  <c r="AA23" i="1" s="1"/>
  <c r="X24" i="1"/>
  <c r="AA24" i="1" s="1"/>
  <c r="X25" i="1"/>
  <c r="AA25" i="1" s="1"/>
  <c r="X26" i="1"/>
  <c r="AA26" i="1" s="1"/>
  <c r="X27" i="1"/>
  <c r="AA27" i="1" s="1"/>
  <c r="X28" i="1"/>
  <c r="AA28" i="1" s="1"/>
  <c r="X29" i="1"/>
  <c r="AA29" i="1" s="1"/>
  <c r="X30" i="1"/>
  <c r="X31" i="1"/>
  <c r="AA31" i="1" s="1"/>
  <c r="X32" i="1"/>
  <c r="AA32" i="1" s="1"/>
  <c r="X33" i="1"/>
  <c r="AA33" i="1" s="1"/>
  <c r="X34" i="1"/>
  <c r="AA34" i="1" s="1"/>
  <c r="X35" i="1"/>
  <c r="AA35" i="1" s="1"/>
  <c r="X36" i="1"/>
  <c r="AA36" i="1" s="1"/>
  <c r="X37" i="1"/>
  <c r="AA37" i="1" s="1"/>
  <c r="X38" i="1"/>
  <c r="X39" i="1"/>
  <c r="AA39" i="1" s="1"/>
  <c r="X40" i="1"/>
  <c r="AA40" i="1" s="1"/>
</calcChain>
</file>

<file path=xl/sharedStrings.xml><?xml version="1.0" encoding="utf-8"?>
<sst xmlns="http://schemas.openxmlformats.org/spreadsheetml/2006/main" count="619" uniqueCount="187">
  <si>
    <t>No</t>
  </si>
  <si>
    <t>Manufacturer</t>
  </si>
  <si>
    <t>Dpt</t>
  </si>
  <si>
    <t>Map</t>
  </si>
  <si>
    <t>Building</t>
  </si>
  <si>
    <t>Room designation</t>
  </si>
  <si>
    <t>Clean room</t>
  </si>
  <si>
    <t>Radiological Supervised Areas</t>
  </si>
  <si>
    <t>Non-Controlled</t>
  </si>
  <si>
    <t>Radiological Controlled Areas</t>
  </si>
  <si>
    <t>Serial number</t>
  </si>
  <si>
    <t>Type</t>
  </si>
  <si>
    <t>Work requirements as per the SoW</t>
  </si>
  <si>
    <t>Last maintenance
(Status February 2023)</t>
  </si>
  <si>
    <t>Proof book / Pruefbuch ist voranden</t>
  </si>
  <si>
    <t>Acceptance Report / Abnahmegutachten ist voranden</t>
  </si>
  <si>
    <t>Geze
(Year 2013)</t>
  </si>
  <si>
    <t>SG</t>
  </si>
  <si>
    <t>B 301</t>
  </si>
  <si>
    <t>NML-LLL (Low Level Area)</t>
  </si>
  <si>
    <t>Door number 01-L19A between room 01-L19 and 01-L16</t>
  </si>
  <si>
    <t>Yes</t>
  </si>
  <si>
    <t>Frameless glazed sliding door (Not part of a fire compartment)</t>
  </si>
  <si>
    <t>2.2) Yearly preventative maintenance.
2.3) Corrective maintenance.
2.4) Yearly safety inspection.</t>
  </si>
  <si>
    <t>NML (Nuclear material laboratory)</t>
  </si>
  <si>
    <t>Door number 01-L58A between room 01-L58 and 01-L55</t>
  </si>
  <si>
    <t>Door number 01-L46.4A between room 01-L46.4 and 01-L46.3</t>
  </si>
  <si>
    <t>Door number 01-L18A between room 01-L18 and 01-L17</t>
  </si>
  <si>
    <t>Door number 01-L15A between room 01-L15 and 01-L16</t>
  </si>
  <si>
    <t>Door number 01-L57 between room 01-L56 and 01-L57</t>
  </si>
  <si>
    <r>
      <t>D</t>
    </r>
    <r>
      <rPr>
        <sz val="10"/>
        <color rgb="FF000000"/>
        <rFont val="Arial"/>
        <family val="2"/>
      </rPr>
      <t>oor number 01-L46.1A between room 01-L46.1 and 01-L46.3</t>
    </r>
  </si>
  <si>
    <t>Door number 01-L54A between room 01-L54 and 01-L55</t>
  </si>
  <si>
    <t>Swing door (part of a fire compartment)</t>
  </si>
  <si>
    <t>Door number 00-L45 between room 00-L44 and 00-L45</t>
  </si>
  <si>
    <t>Swing door (Motor type EMD-F) (Not part of a fire compartment)</t>
  </si>
  <si>
    <t>Door number 00-L58A between room 00-L56 and 00-L58</t>
  </si>
  <si>
    <t>Door number 00-L55 between room 00-L56 and 00-L55</t>
  </si>
  <si>
    <t>Door number 00-L56 between room 00-L56 and 00-L57</t>
  </si>
  <si>
    <t>Door number 00-L58B between room 00-L58 and 00-L59</t>
  </si>
  <si>
    <t>Swing double door type TSA160 NT (Motor type EMD-F) (Not part of a fire compartment)</t>
  </si>
  <si>
    <t>Gretsch-Unitas
(Year 2015)</t>
  </si>
  <si>
    <t>NA</t>
  </si>
  <si>
    <t>C 204</t>
  </si>
  <si>
    <t>Main Lab</t>
  </si>
  <si>
    <t>Between cafeteria and terrace</t>
  </si>
  <si>
    <t>25103430 / 100</t>
  </si>
  <si>
    <t>B 102</t>
  </si>
  <si>
    <t>Gate 1</t>
  </si>
  <si>
    <t>Between room GB07 and outside</t>
  </si>
  <si>
    <t>25069486 / 100</t>
  </si>
  <si>
    <t>Power-operated revolving door</t>
  </si>
  <si>
    <t>25069486 / 200</t>
  </si>
  <si>
    <t>Between room GB07 and 
site side</t>
  </si>
  <si>
    <t>25069486 / 300</t>
  </si>
  <si>
    <t>Swing glased power-operated door</t>
  </si>
  <si>
    <t>25069486 / 400</t>
  </si>
  <si>
    <t>Dormakaba
(Year 2018)</t>
  </si>
  <si>
    <t>C 301</t>
  </si>
  <si>
    <t>TC (Training Centre)</t>
  </si>
  <si>
    <t>Between room TC22 and
CL22</t>
  </si>
  <si>
    <t>1105127364-10</t>
  </si>
  <si>
    <t>DM (Dosimetry Medicine)</t>
  </si>
  <si>
    <t>Between room DM18 and
TC02A</t>
  </si>
  <si>
    <t>1105127364-20</t>
  </si>
  <si>
    <t>C 302</t>
  </si>
  <si>
    <t>Main Laboratoty</t>
  </si>
  <si>
    <t>Between room LW01A and
LW02</t>
  </si>
  <si>
    <t>1105127364-30</t>
  </si>
  <si>
    <t>C 303</t>
  </si>
  <si>
    <t>Agriculture</t>
  </si>
  <si>
    <t>Between room A01A and
LE02</t>
  </si>
  <si>
    <t>1105127364-40</t>
  </si>
  <si>
    <t>Record
  (Year 2015)</t>
  </si>
  <si>
    <t>B 303</t>
  </si>
  <si>
    <t>ESL-CL</t>
  </si>
  <si>
    <t>Between room CL05 and CL09</t>
  </si>
  <si>
    <t>B5/6923</t>
  </si>
  <si>
    <t>Type 20 STA Standard
Frameless glazed sliding door (Not part of a fire compartment)</t>
  </si>
  <si>
    <t>Pontax
(Year 2019)</t>
  </si>
  <si>
    <t>Between room DM42 and Bunker DM42A</t>
  </si>
  <si>
    <t>Radiation-protection sliding door</t>
  </si>
  <si>
    <t>Lindpointner
(Year 1996)</t>
  </si>
  <si>
    <t>MT</t>
  </si>
  <si>
    <t>B 206</t>
  </si>
  <si>
    <t>Service Building</t>
  </si>
  <si>
    <t>S08</t>
  </si>
  <si>
    <t>157400 / 4</t>
  </si>
  <si>
    <t>Roller shutter garage door</t>
  </si>
  <si>
    <t>2.2) Not needed
2.3) Corrective maintenance.
2.4) Yearly safety inspection.</t>
  </si>
  <si>
    <t>S09</t>
  </si>
  <si>
    <t>157400 / 3.3</t>
  </si>
  <si>
    <t>S10</t>
  </si>
  <si>
    <t>157400 / 3.2</t>
  </si>
  <si>
    <t>S11</t>
  </si>
  <si>
    <t>157400 / 3.1</t>
  </si>
  <si>
    <t>S12</t>
  </si>
  <si>
    <t>157400 / 2.2</t>
  </si>
  <si>
    <t>S13</t>
  </si>
  <si>
    <t>157400 / 2.1</t>
  </si>
  <si>
    <t>Service Lounge
(Year 2019)</t>
  </si>
  <si>
    <t>C 201</t>
  </si>
  <si>
    <t>Garage
Electric vehicle</t>
  </si>
  <si>
    <t>Garage 1</t>
  </si>
  <si>
    <t>P205651 / 2</t>
  </si>
  <si>
    <t>Shall be
created in
Year 1</t>
  </si>
  <si>
    <t>Garage 2</t>
  </si>
  <si>
    <t>Garage 3</t>
  </si>
  <si>
    <t>P205651 / 3</t>
  </si>
  <si>
    <t>Atlas
(Year 2000)</t>
  </si>
  <si>
    <t>NS</t>
  </si>
  <si>
    <t>C 406</t>
  </si>
  <si>
    <t>Maintenance Building</t>
  </si>
  <si>
    <t>M08</t>
  </si>
  <si>
    <t>2007695 / 2</t>
  </si>
  <si>
    <t>Schneider
(Year 2014)</t>
  </si>
  <si>
    <t>B 104</t>
  </si>
  <si>
    <t>Receiving</t>
  </si>
  <si>
    <t>Between RB09 and outside</t>
  </si>
  <si>
    <t>21426117-1</t>
  </si>
  <si>
    <t>Between RB01 and site side</t>
  </si>
  <si>
    <t>21426117-2</t>
  </si>
  <si>
    <t>Roller shutter door</t>
  </si>
  <si>
    <t>Dorma Hüppe
(Year 2022)</t>
  </si>
  <si>
    <t>B 203</t>
  </si>
  <si>
    <t>MPB</t>
  </si>
  <si>
    <t>FF01 &amp; FF02</t>
  </si>
  <si>
    <t>Power-operated
folding wall</t>
  </si>
  <si>
    <t>New Equipment</t>
  </si>
  <si>
    <t>SF11 &amp; SF12</t>
  </si>
  <si>
    <t>1st Year, Annual Preventative Maintenance, EUR</t>
  </si>
  <si>
    <t>1st Year, Annual Safety Inspection, EUR</t>
  </si>
  <si>
    <t>2nd Year, Annual Preventative Maintenance, EUR</t>
  </si>
  <si>
    <t>2nd Year, Annual Safety Inspection, EUR</t>
  </si>
  <si>
    <t>3rd Year, Annual Preventative Maintenance, EUR</t>
  </si>
  <si>
    <t>3rd Year, Annual Safety Inspection, EUR</t>
  </si>
  <si>
    <t>4th Year, Annual Preventative Maintenance, EUR</t>
  </si>
  <si>
    <t>4th Year, Annual Safety Inspection, EUR</t>
  </si>
  <si>
    <t>5th Year, Annual Preventative Maintenance, EUR</t>
  </si>
  <si>
    <t>5th Year, Annual Safety Inspection, EUR</t>
  </si>
  <si>
    <t>5 Years Total, EUR</t>
  </si>
  <si>
    <t>RFP-625531-YG - Maintenance and Safety Inspection of Power Operated Doors</t>
  </si>
  <si>
    <t>No.</t>
  </si>
  <si>
    <t>Floor sensor button</t>
  </si>
  <si>
    <t>Safety bar for rolling gates</t>
  </si>
  <si>
    <t xml:space="preserve">Safety bar for revolving door </t>
  </si>
  <si>
    <t>Batteries</t>
  </si>
  <si>
    <t>Door guide for sliding doors</t>
  </si>
  <si>
    <t>Power unit</t>
  </si>
  <si>
    <t>Drive belt</t>
  </si>
  <si>
    <t>Motion detector</t>
  </si>
  <si>
    <t>Door closer</t>
  </si>
  <si>
    <t>Spare Part</t>
  </si>
  <si>
    <t>Atlas</t>
  </si>
  <si>
    <t>Dorma Hüppe</t>
  </si>
  <si>
    <t>Dormakaba</t>
  </si>
  <si>
    <t>Geze</t>
  </si>
  <si>
    <t>Gretsch-Unitas</t>
  </si>
  <si>
    <t>Lindpointner</t>
  </si>
  <si>
    <t>Pontax</t>
  </si>
  <si>
    <t>Record</t>
  </si>
  <si>
    <t>Schneider</t>
  </si>
  <si>
    <t>Service Lounge</t>
  </si>
  <si>
    <t>Table No. 1 - Price for spare parts, including delivery to the IAEA Laboratories in Seibersdorf</t>
  </si>
  <si>
    <t>Price validity</t>
  </si>
  <si>
    <t>Price</t>
  </si>
  <si>
    <t>Validity</t>
  </si>
  <si>
    <t>Service</t>
  </si>
  <si>
    <t>Table No. 3 - Scenarios</t>
  </si>
  <si>
    <t>Scenario</t>
  </si>
  <si>
    <t>Geze sliding door cannot be opened with the floor sensor button – defective floor sensor button</t>
  </si>
  <si>
    <t>1 Floor sensor button and 1 technician (4 hours)</t>
  </si>
  <si>
    <t>Dormakaba power operated door does not react to any motion – defective motion detector</t>
  </si>
  <si>
    <t>1 motion detector and 1 technician (2 hours)</t>
  </si>
  <si>
    <t>Gretsch-Unitas revolving door does not rotate – defective safety bar</t>
  </si>
  <si>
    <t>1 safety bar and 2 technicians (6 hours)</t>
  </si>
  <si>
    <t>Record sliding door cannot be opened but button works – defective drive bel</t>
  </si>
  <si>
    <t>Schneider rolling gate does not open anymore – defective power unit</t>
  </si>
  <si>
    <t>1 drive belt and 2 technicians (4 hours)</t>
  </si>
  <si>
    <t>1 power unit and 1 technician (8 hours)</t>
  </si>
  <si>
    <t>Geze power operated door does not close properly due to high room pressure – adjustment of closing force</t>
  </si>
  <si>
    <t>Provide the price validity (month, year)</t>
  </si>
  <si>
    <t>TOTAL:</t>
  </si>
  <si>
    <t>Spare parts: Not needed and 1 technician (1 hour)</t>
  </si>
  <si>
    <t>Spare parts and On-site technical assistance, including travel cost</t>
  </si>
  <si>
    <t>Technical onsite assistance per one (1) hour</t>
  </si>
  <si>
    <t>Travel cost per unit</t>
  </si>
  <si>
    <t>Table No. 2 - Price for one (1) hour of on-site technical assistance and travel cost to the IAEA Laboratories in Seibersdorf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</si>
</sst>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"/>
    <numFmt numFmtId="165" formatCode="[$€-2]\ #,##0.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bgColor theme="0" tint="-4.9989318521683403E-2"/>
      </patternFill>
    </fill>
    <fill>
      <patternFill patternType="lightDown">
        <bgColor theme="5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1" fillId="5" borderId="1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3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€&quot;#,##0.00"/>
      <fill>
        <patternFill patternType="solid"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€&quot;#,##0.00"/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€&quot;#,##0.00"/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€&quot;#,##0.00"/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€&quot;#,##0.00"/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€&quot;#,##0.00"/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€&quot;#,##0.00"/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€&quot;#,##0.00"/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€&quot;#,##0.00"/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22" formatCode="mmm/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151E48-EA2B-4571-8DCF-0F87051FDF9A}" name="Table2" displayName="Table2" ref="A1:AA40" totalsRowShown="0" headerRowDxfId="31" dataDxfId="29" headerRowBorderDxfId="30" tableBorderDxfId="28" totalsRowBorderDxfId="27">
  <autoFilter ref="A1:AA40" xr:uid="{471AB746-7D61-42FC-AC2D-0AC167FEAEDE}"/>
  <tableColumns count="27">
    <tableColumn id="1" xr3:uid="{85C712AF-169E-4A3B-BA91-9DA99C29A9C2}" name="No" dataDxfId="26"/>
    <tableColumn id="2" xr3:uid="{9B57D213-A08F-4CD7-955C-ED446FC86E95}" name="Manufacturer" dataDxfId="25"/>
    <tableColumn id="3" xr3:uid="{64668A35-41CA-4A3C-880E-D6755F822D3C}" name="Dpt" dataDxfId="24"/>
    <tableColumn id="4" xr3:uid="{877C508A-02EF-4921-841D-95631D1A0EBA}" name="Map" dataDxfId="23"/>
    <tableColumn id="5" xr3:uid="{D8AFD24C-572B-4C42-AA1B-2EC769F9B49E}" name="Building" dataDxfId="22"/>
    <tableColumn id="6" xr3:uid="{4C3B94CE-7A41-49F7-8575-27ACBF4A7321}" name="Room designation" dataDxfId="21"/>
    <tableColumn id="7" xr3:uid="{8DB4C1B1-C91B-48B0-82E5-88336BF956AF}" name="Clean room" dataDxfId="20"/>
    <tableColumn id="8" xr3:uid="{B836F7B4-4821-46F2-AB97-2E16895D4D70}" name="Radiological Supervised Areas" dataDxfId="19"/>
    <tableColumn id="9" xr3:uid="{EDFC6D13-7C3D-46E0-8BAE-A0FB87ED8B3D}" name="Non-Controlled" dataDxfId="18"/>
    <tableColumn id="10" xr3:uid="{8DB872DC-0F56-4B94-87CF-243207C52BCB}" name="Radiological Controlled Areas" dataDxfId="17"/>
    <tableColumn id="11" xr3:uid="{62D5D9B3-E5D6-4650-8C47-00E311F4F072}" name="Serial number" dataDxfId="16"/>
    <tableColumn id="12" xr3:uid="{76EFDEA0-7414-4C82-AF38-72CEAB3DB9D2}" name="Type" dataDxfId="15"/>
    <tableColumn id="13" xr3:uid="{D9C36989-226E-4C97-BD06-A50A25F90798}" name="Work requirements as per the SoW" dataDxfId="14"/>
    <tableColumn id="14" xr3:uid="{20A9C8E1-D24B-4A82-A994-C1933D6FBD62}" name="Last maintenance_x000a_(Status February 2023)" dataDxfId="13"/>
    <tableColumn id="15" xr3:uid="{861D5C38-60A1-4908-BEE1-DEB94FCEE04F}" name="Proof book / Pruefbuch ist voranden" dataDxfId="12"/>
    <tableColumn id="16" xr3:uid="{58FE4D51-7E8D-4E37-B67A-73DF995073DB}" name="Acceptance Report / Abnahmegutachten ist voranden" dataDxfId="11"/>
    <tableColumn id="17" xr3:uid="{0882E5D6-47D9-4F9A-BEC2-94E42BB4B99D}" name="1st Year, Annual Preventative Maintenance, EUR" dataDxfId="10"/>
    <tableColumn id="19" xr3:uid="{E5194799-4F2A-47C6-A105-FE2E58D8927E}" name="1st Year, Annual Safety Inspection, EUR" dataDxfId="9"/>
    <tableColumn id="20" xr3:uid="{F926C481-96DD-45F2-B2F1-157721E5C947}" name="2nd Year, Annual Preventative Maintenance, EUR" dataDxfId="8"/>
    <tableColumn id="21" xr3:uid="{025A8381-F093-4ED5-814E-3107FF22BE46}" name="2nd Year, Annual Safety Inspection, EUR" dataDxfId="7"/>
    <tableColumn id="22" xr3:uid="{7598CE36-A5FA-44F1-B780-7BB7DEBDF7DA}" name="3rd Year, Annual Preventative Maintenance, EUR" dataDxfId="6"/>
    <tableColumn id="23" xr3:uid="{B2E10E3A-4F1B-4569-9EF1-3A417949B6B8}" name="3rd Year, Annual Safety Inspection, EUR" dataDxfId="5"/>
    <tableColumn id="24" xr3:uid="{CD647C8C-FBDF-4925-9B16-678C7895C173}" name="4th Year, Annual Preventative Maintenance, EUR" dataDxfId="4"/>
    <tableColumn id="25" xr3:uid="{485A928A-289A-4D30-B5E0-942B5916F310}" name="4th Year, Annual Safety Inspection, EUR" dataDxfId="3">
      <calculatedColumnFormula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calculatedColumnFormula>
    </tableColumn>
    <tableColumn id="18" xr3:uid="{12C32793-0421-4251-A17A-BECD8B1F50D6}" name="5th Year, Annual Preventative Maintenance, EUR" dataDxfId="2"/>
    <tableColumn id="26" xr3:uid="{69BC4EA5-94A7-4EF1-B51F-22E7E7FD1CA1}" name="5th Year, Annual Safety Inspection, EUR" dataDxfId="1">
      <calculatedColumnFormula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calculatedColumnFormula>
    </tableColumn>
    <tableColumn id="27" xr3:uid="{9671E760-A1BC-4F9E-AA41-762FD47FC5C4}" name="5 Years Total, EUR" dataDxfId="0">
      <calculatedColumnFormula>SUM(Table2[[#This Row],[1st Year, Annual Preventative Maintenance, EUR]:[5th Year, Annual Safety Inspection, EUR]])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0B837-5BA8-441E-983E-C3F18AD0E88C}">
  <dimension ref="A1:AA42"/>
  <sheetViews>
    <sheetView zoomScale="70" zoomScaleNormal="70" zoomScaleSheetLayoutView="70" workbookViewId="0">
      <pane xSplit="16" topLeftCell="Q1" activePane="topRight" state="frozen"/>
      <selection pane="topRight"/>
    </sheetView>
  </sheetViews>
  <sheetFormatPr defaultColWidth="9.109375" defaultRowHeight="13.2" x14ac:dyDescent="0.25"/>
  <cols>
    <col min="1" max="1" width="4.6640625" style="1" customWidth="1"/>
    <col min="2" max="2" width="13.6640625" style="1" customWidth="1"/>
    <col min="3" max="4" width="8.5546875" style="1" hidden="1" customWidth="1"/>
    <col min="5" max="5" width="11.44140625" style="1" hidden="1" customWidth="1"/>
    <col min="6" max="6" width="21.5546875" style="2" hidden="1" customWidth="1"/>
    <col min="7" max="11" width="12.6640625" style="1" customWidth="1"/>
    <col min="12" max="12" width="28.77734375" style="2" customWidth="1"/>
    <col min="13" max="13" width="36.77734375" style="2" customWidth="1"/>
    <col min="14" max="16" width="12.6640625" style="1" customWidth="1"/>
    <col min="17" max="23" width="13.6640625" style="12" customWidth="1"/>
    <col min="24" max="24" width="13.6640625" style="13" customWidth="1"/>
    <col min="25" max="25" width="13.6640625" style="12" customWidth="1"/>
    <col min="26" max="27" width="13.6640625" style="13" customWidth="1"/>
    <col min="28" max="28" width="2.77734375" style="1" customWidth="1"/>
    <col min="29" max="16384" width="9.109375" style="1"/>
  </cols>
  <sheetData>
    <row r="1" spans="1:27" s="9" customFormat="1" ht="70.2" customHeight="1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7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7" t="s">
        <v>11</v>
      </c>
      <c r="M1" s="17" t="s">
        <v>12</v>
      </c>
      <c r="N1" s="16" t="s">
        <v>13</v>
      </c>
      <c r="O1" s="16" t="s">
        <v>14</v>
      </c>
      <c r="P1" s="16" t="s">
        <v>15</v>
      </c>
      <c r="Q1" s="18" t="s">
        <v>129</v>
      </c>
      <c r="R1" s="19" t="s">
        <v>130</v>
      </c>
      <c r="S1" s="18" t="s">
        <v>131</v>
      </c>
      <c r="T1" s="19" t="s">
        <v>132</v>
      </c>
      <c r="U1" s="18" t="s">
        <v>133</v>
      </c>
      <c r="V1" s="19" t="s">
        <v>134</v>
      </c>
      <c r="W1" s="18" t="s">
        <v>135</v>
      </c>
      <c r="X1" s="19" t="s">
        <v>136</v>
      </c>
      <c r="Y1" s="10" t="s">
        <v>137</v>
      </c>
      <c r="Z1" s="15" t="s">
        <v>138</v>
      </c>
      <c r="AA1" s="20" t="s">
        <v>139</v>
      </c>
    </row>
    <row r="2" spans="1:27" ht="55.2" customHeight="1" x14ac:dyDescent="0.25">
      <c r="A2" s="3">
        <v>1</v>
      </c>
      <c r="B2" s="3" t="s">
        <v>16</v>
      </c>
      <c r="C2" s="3" t="s">
        <v>17</v>
      </c>
      <c r="D2" s="3" t="s">
        <v>18</v>
      </c>
      <c r="E2" s="3" t="s">
        <v>19</v>
      </c>
      <c r="F2" s="4" t="s">
        <v>20</v>
      </c>
      <c r="G2" s="3" t="s">
        <v>0</v>
      </c>
      <c r="H2" s="5" t="s">
        <v>21</v>
      </c>
      <c r="I2" s="3" t="s">
        <v>0</v>
      </c>
      <c r="J2" s="3" t="s">
        <v>0</v>
      </c>
      <c r="K2" s="3">
        <v>9000762485</v>
      </c>
      <c r="L2" s="4" t="s">
        <v>22</v>
      </c>
      <c r="M2" s="4" t="s">
        <v>23</v>
      </c>
      <c r="N2" s="6">
        <v>44896</v>
      </c>
      <c r="O2" s="3" t="s">
        <v>21</v>
      </c>
      <c r="P2" s="3" t="s">
        <v>21</v>
      </c>
      <c r="Q2" s="11">
        <v>0</v>
      </c>
      <c r="R2" s="14">
        <v>0</v>
      </c>
      <c r="S2" s="11">
        <v>0</v>
      </c>
      <c r="T2" s="14">
        <v>0</v>
      </c>
      <c r="U2" s="11">
        <v>0</v>
      </c>
      <c r="V2" s="14">
        <v>0</v>
      </c>
      <c r="W2" s="11">
        <v>0</v>
      </c>
      <c r="X2" s="14">
        <v>0</v>
      </c>
      <c r="Y2" s="11">
        <v>0</v>
      </c>
      <c r="Z2" s="14">
        <v>0</v>
      </c>
      <c r="AA2" s="21">
        <f>SUM(Table2[[#This Row],[1st Year, Annual Preventative Maintenance, EUR]:[5th Year, Annual Safety Inspection, EUR]])</f>
        <v>0</v>
      </c>
    </row>
    <row r="3" spans="1:27" ht="55.2" customHeight="1" x14ac:dyDescent="0.25">
      <c r="A3" s="3">
        <v>2</v>
      </c>
      <c r="B3" s="3" t="s">
        <v>16</v>
      </c>
      <c r="C3" s="3" t="s">
        <v>17</v>
      </c>
      <c r="D3" s="3" t="s">
        <v>18</v>
      </c>
      <c r="E3" s="3" t="s">
        <v>24</v>
      </c>
      <c r="F3" s="4" t="s">
        <v>25</v>
      </c>
      <c r="G3" s="3" t="s">
        <v>0</v>
      </c>
      <c r="H3" s="3" t="s">
        <v>0</v>
      </c>
      <c r="I3" s="3" t="s">
        <v>0</v>
      </c>
      <c r="J3" s="5" t="s">
        <v>21</v>
      </c>
      <c r="K3" s="3">
        <v>9000754602</v>
      </c>
      <c r="L3" s="4" t="s">
        <v>22</v>
      </c>
      <c r="M3" s="4" t="s">
        <v>23</v>
      </c>
      <c r="N3" s="6">
        <v>44896</v>
      </c>
      <c r="O3" s="3" t="s">
        <v>21</v>
      </c>
      <c r="P3" s="3" t="s">
        <v>21</v>
      </c>
      <c r="Q3" s="11">
        <v>0</v>
      </c>
      <c r="R3" s="14">
        <v>0</v>
      </c>
      <c r="S3" s="11">
        <v>0</v>
      </c>
      <c r="T3" s="14">
        <v>0</v>
      </c>
      <c r="U3" s="11">
        <v>0</v>
      </c>
      <c r="V3" s="14">
        <v>0</v>
      </c>
      <c r="W3" s="11">
        <v>0</v>
      </c>
      <c r="X3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" s="11">
        <v>0</v>
      </c>
      <c r="Z3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" s="21">
        <f>SUM(Table2[[#This Row],[1st Year, Annual Preventative Maintenance, EUR]:[5th Year, Annual Safety Inspection, EUR]])</f>
        <v>0</v>
      </c>
    </row>
    <row r="4" spans="1:27" ht="55.2" customHeight="1" x14ac:dyDescent="0.25">
      <c r="A4" s="3">
        <v>3</v>
      </c>
      <c r="B4" s="3" t="s">
        <v>16</v>
      </c>
      <c r="C4" s="3" t="s">
        <v>17</v>
      </c>
      <c r="D4" s="3" t="s">
        <v>18</v>
      </c>
      <c r="E4" s="3" t="s">
        <v>19</v>
      </c>
      <c r="F4" s="4" t="s">
        <v>26</v>
      </c>
      <c r="G4" s="3" t="s">
        <v>0</v>
      </c>
      <c r="H4" s="5" t="s">
        <v>21</v>
      </c>
      <c r="I4" s="3" t="s">
        <v>0</v>
      </c>
      <c r="J4" s="3" t="s">
        <v>0</v>
      </c>
      <c r="K4" s="3">
        <v>9000754603</v>
      </c>
      <c r="L4" s="4" t="s">
        <v>22</v>
      </c>
      <c r="M4" s="4" t="s">
        <v>23</v>
      </c>
      <c r="N4" s="6">
        <v>44896</v>
      </c>
      <c r="O4" s="3" t="s">
        <v>21</v>
      </c>
      <c r="P4" s="7" t="s">
        <v>21</v>
      </c>
      <c r="Q4" s="11">
        <v>0</v>
      </c>
      <c r="R4" s="14">
        <v>0</v>
      </c>
      <c r="S4" s="11">
        <v>0</v>
      </c>
      <c r="T4" s="14">
        <v>0</v>
      </c>
      <c r="U4" s="11">
        <v>0</v>
      </c>
      <c r="V4" s="14">
        <v>0</v>
      </c>
      <c r="W4" s="11">
        <v>0</v>
      </c>
      <c r="X4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4" s="11">
        <v>0</v>
      </c>
      <c r="Z4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4" s="21">
        <f>SUM(Table2[[#This Row],[1st Year, Annual Preventative Maintenance, EUR]:[5th Year, Annual Safety Inspection, EUR]])</f>
        <v>0</v>
      </c>
    </row>
    <row r="5" spans="1:27" ht="55.2" customHeight="1" x14ac:dyDescent="0.25">
      <c r="A5" s="3">
        <v>4</v>
      </c>
      <c r="B5" s="3" t="s">
        <v>16</v>
      </c>
      <c r="C5" s="3" t="s">
        <v>17</v>
      </c>
      <c r="D5" s="3" t="s">
        <v>18</v>
      </c>
      <c r="E5" s="3" t="s">
        <v>19</v>
      </c>
      <c r="F5" s="4" t="s">
        <v>27</v>
      </c>
      <c r="G5" s="3" t="s">
        <v>0</v>
      </c>
      <c r="H5" s="5" t="s">
        <v>21</v>
      </c>
      <c r="I5" s="3" t="s">
        <v>0</v>
      </c>
      <c r="J5" s="3" t="s">
        <v>0</v>
      </c>
      <c r="K5" s="3">
        <v>9000762487</v>
      </c>
      <c r="L5" s="4" t="s">
        <v>22</v>
      </c>
      <c r="M5" s="4" t="s">
        <v>23</v>
      </c>
      <c r="N5" s="6">
        <v>44896</v>
      </c>
      <c r="O5" s="3" t="s">
        <v>21</v>
      </c>
      <c r="P5" s="3" t="s">
        <v>21</v>
      </c>
      <c r="Q5" s="11">
        <v>0</v>
      </c>
      <c r="R5" s="14">
        <v>0</v>
      </c>
      <c r="S5" s="11">
        <v>0</v>
      </c>
      <c r="T5" s="14">
        <v>0</v>
      </c>
      <c r="U5" s="11">
        <v>0</v>
      </c>
      <c r="V5" s="14">
        <v>0</v>
      </c>
      <c r="W5" s="11">
        <v>0</v>
      </c>
      <c r="X5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5" s="11">
        <v>0</v>
      </c>
      <c r="Z5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5" s="21">
        <f>SUM(Table2[[#This Row],[1st Year, Annual Preventative Maintenance, EUR]:[5th Year, Annual Safety Inspection, EUR]])</f>
        <v>0</v>
      </c>
    </row>
    <row r="6" spans="1:27" ht="55.2" customHeight="1" x14ac:dyDescent="0.25">
      <c r="A6" s="3">
        <v>5</v>
      </c>
      <c r="B6" s="3" t="s">
        <v>16</v>
      </c>
      <c r="C6" s="3" t="s">
        <v>17</v>
      </c>
      <c r="D6" s="3" t="s">
        <v>18</v>
      </c>
      <c r="E6" s="3" t="s">
        <v>19</v>
      </c>
      <c r="F6" s="4" t="s">
        <v>28</v>
      </c>
      <c r="G6" s="3" t="s">
        <v>0</v>
      </c>
      <c r="H6" s="5" t="s">
        <v>21</v>
      </c>
      <c r="I6" s="3" t="s">
        <v>0</v>
      </c>
      <c r="J6" s="3" t="s">
        <v>0</v>
      </c>
      <c r="K6" s="3">
        <v>9000754601</v>
      </c>
      <c r="L6" s="4" t="s">
        <v>22</v>
      </c>
      <c r="M6" s="4" t="s">
        <v>23</v>
      </c>
      <c r="N6" s="6">
        <v>44896</v>
      </c>
      <c r="O6" s="3" t="s">
        <v>21</v>
      </c>
      <c r="P6" s="3" t="s">
        <v>21</v>
      </c>
      <c r="Q6" s="11">
        <v>0</v>
      </c>
      <c r="R6" s="14">
        <v>0</v>
      </c>
      <c r="S6" s="11">
        <v>0</v>
      </c>
      <c r="T6" s="14">
        <v>0</v>
      </c>
      <c r="U6" s="11">
        <v>0</v>
      </c>
      <c r="V6" s="14">
        <v>0</v>
      </c>
      <c r="W6" s="11">
        <v>0</v>
      </c>
      <c r="X6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6" s="11">
        <v>0</v>
      </c>
      <c r="Z6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6" s="21">
        <f>SUM(Table2[[#This Row],[1st Year, Annual Preventative Maintenance, EUR]:[5th Year, Annual Safety Inspection, EUR]])</f>
        <v>0</v>
      </c>
    </row>
    <row r="7" spans="1:27" ht="55.2" customHeight="1" x14ac:dyDescent="0.25">
      <c r="A7" s="3">
        <v>6</v>
      </c>
      <c r="B7" s="3" t="s">
        <v>16</v>
      </c>
      <c r="C7" s="3" t="s">
        <v>17</v>
      </c>
      <c r="D7" s="3" t="s">
        <v>18</v>
      </c>
      <c r="E7" s="3" t="s">
        <v>24</v>
      </c>
      <c r="F7" s="4" t="s">
        <v>29</v>
      </c>
      <c r="G7" s="3" t="s">
        <v>0</v>
      </c>
      <c r="H7" s="3" t="s">
        <v>0</v>
      </c>
      <c r="I7" s="3" t="s">
        <v>0</v>
      </c>
      <c r="J7" s="5" t="s">
        <v>21</v>
      </c>
      <c r="K7" s="3">
        <v>9000762486</v>
      </c>
      <c r="L7" s="4" t="s">
        <v>22</v>
      </c>
      <c r="M7" s="4" t="s">
        <v>23</v>
      </c>
      <c r="N7" s="6">
        <v>44896</v>
      </c>
      <c r="O7" s="3" t="s">
        <v>21</v>
      </c>
      <c r="P7" s="3" t="s">
        <v>21</v>
      </c>
      <c r="Q7" s="11">
        <v>0</v>
      </c>
      <c r="R7" s="14">
        <v>0</v>
      </c>
      <c r="S7" s="11">
        <v>0</v>
      </c>
      <c r="T7" s="14">
        <v>0</v>
      </c>
      <c r="U7" s="11">
        <v>0</v>
      </c>
      <c r="V7" s="14">
        <v>0</v>
      </c>
      <c r="W7" s="11">
        <v>0</v>
      </c>
      <c r="X7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7" s="11">
        <v>0</v>
      </c>
      <c r="Z7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7" s="21">
        <f>SUM(Table2[[#This Row],[1st Year, Annual Preventative Maintenance, EUR]:[5th Year, Annual Safety Inspection, EUR]])</f>
        <v>0</v>
      </c>
    </row>
    <row r="8" spans="1:27" ht="55.2" customHeight="1" x14ac:dyDescent="0.25">
      <c r="A8" s="3">
        <v>7</v>
      </c>
      <c r="B8" s="3" t="s">
        <v>16</v>
      </c>
      <c r="C8" s="3" t="s">
        <v>17</v>
      </c>
      <c r="D8" s="3" t="s">
        <v>18</v>
      </c>
      <c r="E8" s="3" t="s">
        <v>19</v>
      </c>
      <c r="F8" s="4" t="s">
        <v>30</v>
      </c>
      <c r="G8" s="3" t="s">
        <v>0</v>
      </c>
      <c r="H8" s="5" t="s">
        <v>21</v>
      </c>
      <c r="I8" s="3" t="s">
        <v>0</v>
      </c>
      <c r="J8" s="3" t="s">
        <v>0</v>
      </c>
      <c r="K8" s="3">
        <v>9000762484</v>
      </c>
      <c r="L8" s="8" t="s">
        <v>22</v>
      </c>
      <c r="M8" s="4" t="s">
        <v>23</v>
      </c>
      <c r="N8" s="6">
        <v>44896</v>
      </c>
      <c r="O8" s="3" t="s">
        <v>21</v>
      </c>
      <c r="P8" s="3" t="s">
        <v>21</v>
      </c>
      <c r="Q8" s="11">
        <v>0</v>
      </c>
      <c r="R8" s="14">
        <v>0</v>
      </c>
      <c r="S8" s="11">
        <v>0</v>
      </c>
      <c r="T8" s="14">
        <v>0</v>
      </c>
      <c r="U8" s="11">
        <v>0</v>
      </c>
      <c r="V8" s="14">
        <v>0</v>
      </c>
      <c r="W8" s="11">
        <v>0</v>
      </c>
      <c r="X8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8" s="11">
        <v>0</v>
      </c>
      <c r="Z8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8" s="21">
        <f>SUM(Table2[[#This Row],[1st Year, Annual Preventative Maintenance, EUR]:[5th Year, Annual Safety Inspection, EUR]])</f>
        <v>0</v>
      </c>
    </row>
    <row r="9" spans="1:27" ht="55.2" customHeight="1" x14ac:dyDescent="0.25">
      <c r="A9" s="3">
        <v>8</v>
      </c>
      <c r="B9" s="3" t="s">
        <v>16</v>
      </c>
      <c r="C9" s="3" t="s">
        <v>17</v>
      </c>
      <c r="D9" s="3" t="s">
        <v>18</v>
      </c>
      <c r="E9" s="3" t="s">
        <v>24</v>
      </c>
      <c r="F9" s="4" t="s">
        <v>31</v>
      </c>
      <c r="G9" s="3" t="s">
        <v>0</v>
      </c>
      <c r="H9" s="3" t="s">
        <v>0</v>
      </c>
      <c r="I9" s="3" t="s">
        <v>0</v>
      </c>
      <c r="J9" s="5" t="s">
        <v>21</v>
      </c>
      <c r="K9" s="3">
        <v>9000763548</v>
      </c>
      <c r="L9" s="8" t="s">
        <v>32</v>
      </c>
      <c r="M9" s="4" t="s">
        <v>23</v>
      </c>
      <c r="N9" s="6">
        <v>44896</v>
      </c>
      <c r="O9" s="3" t="s">
        <v>21</v>
      </c>
      <c r="P9" s="3" t="s">
        <v>21</v>
      </c>
      <c r="Q9" s="11">
        <v>0</v>
      </c>
      <c r="R9" s="14">
        <v>0</v>
      </c>
      <c r="S9" s="11">
        <v>0</v>
      </c>
      <c r="T9" s="14">
        <v>0</v>
      </c>
      <c r="U9" s="11">
        <v>0</v>
      </c>
      <c r="V9" s="14">
        <v>0</v>
      </c>
      <c r="W9" s="11">
        <v>0</v>
      </c>
      <c r="X9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9" s="11">
        <v>0</v>
      </c>
      <c r="Z9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9" s="21">
        <f>SUM(Table2[[#This Row],[1st Year, Annual Preventative Maintenance, EUR]:[5th Year, Annual Safety Inspection, EUR]])</f>
        <v>0</v>
      </c>
    </row>
    <row r="10" spans="1:27" ht="55.2" customHeight="1" x14ac:dyDescent="0.25">
      <c r="A10" s="3">
        <v>9</v>
      </c>
      <c r="B10" s="3" t="s">
        <v>16</v>
      </c>
      <c r="C10" s="3" t="s">
        <v>17</v>
      </c>
      <c r="D10" s="3" t="s">
        <v>18</v>
      </c>
      <c r="E10" s="3" t="s">
        <v>24</v>
      </c>
      <c r="F10" s="4" t="s">
        <v>33</v>
      </c>
      <c r="G10" s="3" t="s">
        <v>0</v>
      </c>
      <c r="H10" s="3" t="s">
        <v>0</v>
      </c>
      <c r="I10" s="3" t="s">
        <v>0</v>
      </c>
      <c r="J10" s="5" t="s">
        <v>21</v>
      </c>
      <c r="K10" s="3">
        <v>9001199616</v>
      </c>
      <c r="L10" s="4" t="s">
        <v>34</v>
      </c>
      <c r="M10" s="4" t="s">
        <v>23</v>
      </c>
      <c r="N10" s="6">
        <v>44896</v>
      </c>
      <c r="O10" s="3" t="s">
        <v>21</v>
      </c>
      <c r="P10" s="3" t="s">
        <v>21</v>
      </c>
      <c r="Q10" s="11">
        <v>0</v>
      </c>
      <c r="R10" s="14">
        <v>0</v>
      </c>
      <c r="S10" s="11">
        <v>0</v>
      </c>
      <c r="T10" s="14">
        <v>0</v>
      </c>
      <c r="U10" s="11">
        <v>0</v>
      </c>
      <c r="V10" s="14">
        <v>0</v>
      </c>
      <c r="W10" s="11">
        <v>0</v>
      </c>
      <c r="X10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0" s="11">
        <v>0</v>
      </c>
      <c r="Z10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0" s="21">
        <f>SUM(Table2[[#This Row],[1st Year, Annual Preventative Maintenance, EUR]:[5th Year, Annual Safety Inspection, EUR]])</f>
        <v>0</v>
      </c>
    </row>
    <row r="11" spans="1:27" ht="55.2" customHeight="1" x14ac:dyDescent="0.25">
      <c r="A11" s="3">
        <v>10</v>
      </c>
      <c r="B11" s="3" t="s">
        <v>16</v>
      </c>
      <c r="C11" s="3" t="s">
        <v>17</v>
      </c>
      <c r="D11" s="3" t="s">
        <v>18</v>
      </c>
      <c r="E11" s="3" t="s">
        <v>24</v>
      </c>
      <c r="F11" s="4" t="s">
        <v>35</v>
      </c>
      <c r="G11" s="3" t="s">
        <v>0</v>
      </c>
      <c r="H11" s="3" t="s">
        <v>0</v>
      </c>
      <c r="I11" s="3" t="s">
        <v>0</v>
      </c>
      <c r="J11" s="5" t="s">
        <v>21</v>
      </c>
      <c r="K11" s="3">
        <v>9001199617</v>
      </c>
      <c r="L11" s="8" t="s">
        <v>34</v>
      </c>
      <c r="M11" s="4" t="s">
        <v>23</v>
      </c>
      <c r="N11" s="6">
        <v>44896</v>
      </c>
      <c r="O11" s="3" t="s">
        <v>21</v>
      </c>
      <c r="P11" s="3" t="s">
        <v>21</v>
      </c>
      <c r="Q11" s="11">
        <v>0</v>
      </c>
      <c r="R11" s="14">
        <v>0</v>
      </c>
      <c r="S11" s="11">
        <v>0</v>
      </c>
      <c r="T11" s="14">
        <v>0</v>
      </c>
      <c r="U11" s="11">
        <v>0</v>
      </c>
      <c r="V11" s="14">
        <v>0</v>
      </c>
      <c r="W11" s="11">
        <v>0</v>
      </c>
      <c r="X11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1" s="11">
        <v>0</v>
      </c>
      <c r="Z11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1" s="21">
        <f>SUM(Table2[[#This Row],[1st Year, Annual Preventative Maintenance, EUR]:[5th Year, Annual Safety Inspection, EUR]])</f>
        <v>0</v>
      </c>
    </row>
    <row r="12" spans="1:27" ht="55.2" customHeight="1" x14ac:dyDescent="0.25">
      <c r="A12" s="3">
        <v>11</v>
      </c>
      <c r="B12" s="3" t="s">
        <v>16</v>
      </c>
      <c r="C12" s="3" t="s">
        <v>17</v>
      </c>
      <c r="D12" s="3" t="s">
        <v>18</v>
      </c>
      <c r="E12" s="3" t="s">
        <v>24</v>
      </c>
      <c r="F12" s="4" t="s">
        <v>36</v>
      </c>
      <c r="G12" s="3" t="s">
        <v>0</v>
      </c>
      <c r="H12" s="3" t="s">
        <v>0</v>
      </c>
      <c r="I12" s="3" t="s">
        <v>0</v>
      </c>
      <c r="J12" s="5" t="s">
        <v>21</v>
      </c>
      <c r="K12" s="3">
        <v>9001199644</v>
      </c>
      <c r="L12" s="4" t="s">
        <v>34</v>
      </c>
      <c r="M12" s="4" t="s">
        <v>23</v>
      </c>
      <c r="N12" s="6">
        <v>44896</v>
      </c>
      <c r="O12" s="3" t="s">
        <v>21</v>
      </c>
      <c r="P12" s="3" t="s">
        <v>21</v>
      </c>
      <c r="Q12" s="11">
        <v>0</v>
      </c>
      <c r="R12" s="14">
        <v>0</v>
      </c>
      <c r="S12" s="11">
        <v>0</v>
      </c>
      <c r="T12" s="14">
        <v>0</v>
      </c>
      <c r="U12" s="11">
        <v>0</v>
      </c>
      <c r="V12" s="14">
        <v>0</v>
      </c>
      <c r="W12" s="11">
        <v>0</v>
      </c>
      <c r="X12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2" s="11">
        <v>0</v>
      </c>
      <c r="Z12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2" s="21">
        <f>SUM(Table2[[#This Row],[1st Year, Annual Preventative Maintenance, EUR]:[5th Year, Annual Safety Inspection, EUR]])</f>
        <v>0</v>
      </c>
    </row>
    <row r="13" spans="1:27" ht="55.2" customHeight="1" x14ac:dyDescent="0.25">
      <c r="A13" s="3">
        <v>12</v>
      </c>
      <c r="B13" s="3" t="s">
        <v>16</v>
      </c>
      <c r="C13" s="3" t="s">
        <v>17</v>
      </c>
      <c r="D13" s="3" t="s">
        <v>18</v>
      </c>
      <c r="E13" s="3" t="s">
        <v>24</v>
      </c>
      <c r="F13" s="4" t="s">
        <v>37</v>
      </c>
      <c r="G13" s="3" t="s">
        <v>0</v>
      </c>
      <c r="H13" s="3" t="s">
        <v>0</v>
      </c>
      <c r="I13" s="3" t="s">
        <v>0</v>
      </c>
      <c r="J13" s="5" t="s">
        <v>21</v>
      </c>
      <c r="K13" s="3">
        <v>9001199618</v>
      </c>
      <c r="L13" s="4" t="s">
        <v>34</v>
      </c>
      <c r="M13" s="4" t="s">
        <v>23</v>
      </c>
      <c r="N13" s="6">
        <v>44896</v>
      </c>
      <c r="O13" s="3" t="s">
        <v>21</v>
      </c>
      <c r="P13" s="3" t="s">
        <v>21</v>
      </c>
      <c r="Q13" s="11">
        <v>0</v>
      </c>
      <c r="R13" s="14">
        <v>0</v>
      </c>
      <c r="S13" s="11">
        <v>0</v>
      </c>
      <c r="T13" s="14">
        <v>0</v>
      </c>
      <c r="U13" s="11">
        <v>0</v>
      </c>
      <c r="V13" s="14">
        <v>0</v>
      </c>
      <c r="W13" s="11">
        <v>0</v>
      </c>
      <c r="X13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3" s="11">
        <v>0</v>
      </c>
      <c r="Z13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3" s="21">
        <f>SUM(Table2[[#This Row],[1st Year, Annual Preventative Maintenance, EUR]:[5th Year, Annual Safety Inspection, EUR]])</f>
        <v>0</v>
      </c>
    </row>
    <row r="14" spans="1:27" ht="55.2" customHeight="1" x14ac:dyDescent="0.25">
      <c r="A14" s="3">
        <v>13</v>
      </c>
      <c r="B14" s="3" t="s">
        <v>16</v>
      </c>
      <c r="C14" s="3" t="s">
        <v>17</v>
      </c>
      <c r="D14" s="3" t="s">
        <v>18</v>
      </c>
      <c r="E14" s="3" t="s">
        <v>24</v>
      </c>
      <c r="F14" s="4" t="s">
        <v>38</v>
      </c>
      <c r="G14" s="3" t="s">
        <v>0</v>
      </c>
      <c r="H14" s="3" t="s">
        <v>0</v>
      </c>
      <c r="I14" s="3" t="s">
        <v>0</v>
      </c>
      <c r="J14" s="5" t="s">
        <v>21</v>
      </c>
      <c r="K14" s="3">
        <v>9000839203</v>
      </c>
      <c r="L14" s="4" t="s">
        <v>39</v>
      </c>
      <c r="M14" s="4" t="s">
        <v>23</v>
      </c>
      <c r="N14" s="6">
        <v>44896</v>
      </c>
      <c r="O14" s="3" t="s">
        <v>21</v>
      </c>
      <c r="P14" s="3" t="s">
        <v>21</v>
      </c>
      <c r="Q14" s="11">
        <v>0</v>
      </c>
      <c r="R14" s="14">
        <v>0</v>
      </c>
      <c r="S14" s="11">
        <v>0</v>
      </c>
      <c r="T14" s="14">
        <v>0</v>
      </c>
      <c r="U14" s="11">
        <v>0</v>
      </c>
      <c r="V14" s="14">
        <v>0</v>
      </c>
      <c r="W14" s="11">
        <v>0</v>
      </c>
      <c r="X14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4" s="11">
        <v>0</v>
      </c>
      <c r="Z14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4" s="21">
        <f>SUM(Table2[[#This Row],[1st Year, Annual Preventative Maintenance, EUR]:[5th Year, Annual Safety Inspection, EUR]])</f>
        <v>0</v>
      </c>
    </row>
    <row r="15" spans="1:27" ht="55.2" customHeight="1" x14ac:dyDescent="0.25">
      <c r="A15" s="3">
        <v>14</v>
      </c>
      <c r="B15" s="3" t="s">
        <v>40</v>
      </c>
      <c r="C15" s="3" t="s">
        <v>41</v>
      </c>
      <c r="D15" s="3" t="s">
        <v>42</v>
      </c>
      <c r="E15" s="3" t="s">
        <v>43</v>
      </c>
      <c r="F15" s="4" t="s">
        <v>44</v>
      </c>
      <c r="G15" s="3" t="s">
        <v>0</v>
      </c>
      <c r="H15" s="3" t="s">
        <v>0</v>
      </c>
      <c r="I15" s="5" t="s">
        <v>21</v>
      </c>
      <c r="J15" s="3" t="s">
        <v>0</v>
      </c>
      <c r="K15" s="3" t="s">
        <v>45</v>
      </c>
      <c r="L15" s="4" t="s">
        <v>22</v>
      </c>
      <c r="M15" s="4" t="s">
        <v>23</v>
      </c>
      <c r="N15" s="6">
        <v>44440</v>
      </c>
      <c r="O15" s="3" t="s">
        <v>21</v>
      </c>
      <c r="P15" s="3" t="s">
        <v>21</v>
      </c>
      <c r="Q15" s="11">
        <v>0</v>
      </c>
      <c r="R15" s="14">
        <v>0</v>
      </c>
      <c r="S15" s="11">
        <v>0</v>
      </c>
      <c r="T15" s="14">
        <v>0</v>
      </c>
      <c r="U15" s="11">
        <v>0</v>
      </c>
      <c r="V15" s="14">
        <v>0</v>
      </c>
      <c r="W15" s="11">
        <v>0</v>
      </c>
      <c r="X15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5" s="11">
        <v>0</v>
      </c>
      <c r="Z15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5" s="21">
        <f>SUM(Table2[[#This Row],[1st Year, Annual Preventative Maintenance, EUR]:[5th Year, Annual Safety Inspection, EUR]])</f>
        <v>0</v>
      </c>
    </row>
    <row r="16" spans="1:27" ht="55.2" customHeight="1" x14ac:dyDescent="0.25">
      <c r="A16" s="3">
        <v>15</v>
      </c>
      <c r="B16" s="3" t="s">
        <v>40</v>
      </c>
      <c r="C16" s="3" t="s">
        <v>41</v>
      </c>
      <c r="D16" s="3" t="s">
        <v>46</v>
      </c>
      <c r="E16" s="3" t="s">
        <v>47</v>
      </c>
      <c r="F16" s="4" t="s">
        <v>48</v>
      </c>
      <c r="G16" s="3" t="s">
        <v>0</v>
      </c>
      <c r="H16" s="3" t="s">
        <v>0</v>
      </c>
      <c r="I16" s="5" t="s">
        <v>21</v>
      </c>
      <c r="J16" s="3" t="s">
        <v>0</v>
      </c>
      <c r="K16" s="3" t="s">
        <v>49</v>
      </c>
      <c r="L16" s="4" t="s">
        <v>50</v>
      </c>
      <c r="M16" s="4" t="s">
        <v>23</v>
      </c>
      <c r="N16" s="6">
        <v>44440</v>
      </c>
      <c r="O16" s="3" t="s">
        <v>21</v>
      </c>
      <c r="P16" s="3" t="s">
        <v>21</v>
      </c>
      <c r="Q16" s="11">
        <v>0</v>
      </c>
      <c r="R16" s="14">
        <v>0</v>
      </c>
      <c r="S16" s="11">
        <v>0</v>
      </c>
      <c r="T16" s="14">
        <v>0</v>
      </c>
      <c r="U16" s="11">
        <v>0</v>
      </c>
      <c r="V16" s="14">
        <v>0</v>
      </c>
      <c r="W16" s="11">
        <v>0</v>
      </c>
      <c r="X16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6" s="11">
        <v>0</v>
      </c>
      <c r="Z16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6" s="21">
        <f>SUM(Table2[[#This Row],[1st Year, Annual Preventative Maintenance, EUR]:[5th Year, Annual Safety Inspection, EUR]])</f>
        <v>0</v>
      </c>
    </row>
    <row r="17" spans="1:27" ht="55.2" customHeight="1" x14ac:dyDescent="0.25">
      <c r="A17" s="3">
        <v>16</v>
      </c>
      <c r="B17" s="3" t="s">
        <v>40</v>
      </c>
      <c r="C17" s="3" t="s">
        <v>41</v>
      </c>
      <c r="D17" s="3" t="s">
        <v>46</v>
      </c>
      <c r="E17" s="3" t="s">
        <v>47</v>
      </c>
      <c r="F17" s="4" t="s">
        <v>48</v>
      </c>
      <c r="G17" s="3" t="s">
        <v>0</v>
      </c>
      <c r="H17" s="3" t="s">
        <v>0</v>
      </c>
      <c r="I17" s="5" t="s">
        <v>21</v>
      </c>
      <c r="J17" s="3" t="s">
        <v>0</v>
      </c>
      <c r="K17" s="3" t="s">
        <v>51</v>
      </c>
      <c r="L17" s="4" t="s">
        <v>50</v>
      </c>
      <c r="M17" s="4" t="s">
        <v>23</v>
      </c>
      <c r="N17" s="6">
        <v>44440</v>
      </c>
      <c r="O17" s="3" t="s">
        <v>21</v>
      </c>
      <c r="P17" s="3" t="s">
        <v>21</v>
      </c>
      <c r="Q17" s="11">
        <v>0</v>
      </c>
      <c r="R17" s="14">
        <v>0</v>
      </c>
      <c r="S17" s="11">
        <v>0</v>
      </c>
      <c r="T17" s="14">
        <v>0</v>
      </c>
      <c r="U17" s="11">
        <v>0</v>
      </c>
      <c r="V17" s="14">
        <v>0</v>
      </c>
      <c r="W17" s="11">
        <v>0</v>
      </c>
      <c r="X17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7" s="11">
        <v>0</v>
      </c>
      <c r="Z17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7" s="21">
        <f>SUM(Table2[[#This Row],[1st Year, Annual Preventative Maintenance, EUR]:[5th Year, Annual Safety Inspection, EUR]])</f>
        <v>0</v>
      </c>
    </row>
    <row r="18" spans="1:27" ht="55.2" customHeight="1" x14ac:dyDescent="0.25">
      <c r="A18" s="3">
        <v>17</v>
      </c>
      <c r="B18" s="3" t="s">
        <v>40</v>
      </c>
      <c r="C18" s="3" t="s">
        <v>41</v>
      </c>
      <c r="D18" s="3" t="s">
        <v>46</v>
      </c>
      <c r="E18" s="3" t="s">
        <v>47</v>
      </c>
      <c r="F18" s="4" t="s">
        <v>52</v>
      </c>
      <c r="G18" s="3" t="s">
        <v>0</v>
      </c>
      <c r="H18" s="3" t="s">
        <v>0</v>
      </c>
      <c r="I18" s="5" t="s">
        <v>21</v>
      </c>
      <c r="J18" s="3" t="s">
        <v>0</v>
      </c>
      <c r="K18" s="3" t="s">
        <v>53</v>
      </c>
      <c r="L18" s="8" t="s">
        <v>54</v>
      </c>
      <c r="M18" s="4" t="s">
        <v>23</v>
      </c>
      <c r="N18" s="6">
        <v>44440</v>
      </c>
      <c r="O18" s="3" t="s">
        <v>21</v>
      </c>
      <c r="P18" s="3" t="s">
        <v>21</v>
      </c>
      <c r="Q18" s="11">
        <v>0</v>
      </c>
      <c r="R18" s="14">
        <v>0</v>
      </c>
      <c r="S18" s="11">
        <v>0</v>
      </c>
      <c r="T18" s="14">
        <v>0</v>
      </c>
      <c r="U18" s="11">
        <v>0</v>
      </c>
      <c r="V18" s="14">
        <v>0</v>
      </c>
      <c r="W18" s="11">
        <v>0</v>
      </c>
      <c r="X18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8" s="11">
        <v>0</v>
      </c>
      <c r="Z18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8" s="21">
        <f>SUM(Table2[[#This Row],[1st Year, Annual Preventative Maintenance, EUR]:[5th Year, Annual Safety Inspection, EUR]])</f>
        <v>0</v>
      </c>
    </row>
    <row r="19" spans="1:27" ht="55.2" customHeight="1" x14ac:dyDescent="0.25">
      <c r="A19" s="3">
        <v>18</v>
      </c>
      <c r="B19" s="3" t="s">
        <v>40</v>
      </c>
      <c r="C19" s="3" t="s">
        <v>41</v>
      </c>
      <c r="D19" s="3" t="s">
        <v>46</v>
      </c>
      <c r="E19" s="3" t="s">
        <v>47</v>
      </c>
      <c r="F19" s="4" t="s">
        <v>52</v>
      </c>
      <c r="G19" s="3" t="s">
        <v>0</v>
      </c>
      <c r="H19" s="3" t="s">
        <v>0</v>
      </c>
      <c r="I19" s="5" t="s">
        <v>21</v>
      </c>
      <c r="J19" s="3" t="s">
        <v>0</v>
      </c>
      <c r="K19" s="3" t="s">
        <v>55</v>
      </c>
      <c r="L19" s="8" t="s">
        <v>54</v>
      </c>
      <c r="M19" s="4" t="s">
        <v>23</v>
      </c>
      <c r="N19" s="6">
        <v>44440</v>
      </c>
      <c r="O19" s="3" t="s">
        <v>21</v>
      </c>
      <c r="P19" s="3" t="s">
        <v>21</v>
      </c>
      <c r="Q19" s="11">
        <v>0</v>
      </c>
      <c r="R19" s="14">
        <v>0</v>
      </c>
      <c r="S19" s="11">
        <v>0</v>
      </c>
      <c r="T19" s="14">
        <v>0</v>
      </c>
      <c r="U19" s="11">
        <v>0</v>
      </c>
      <c r="V19" s="14">
        <v>0</v>
      </c>
      <c r="W19" s="11">
        <v>0</v>
      </c>
      <c r="X19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19" s="11">
        <v>0</v>
      </c>
      <c r="Z19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19" s="21">
        <f>SUM(Table2[[#This Row],[1st Year, Annual Preventative Maintenance, EUR]:[5th Year, Annual Safety Inspection, EUR]])</f>
        <v>0</v>
      </c>
    </row>
    <row r="20" spans="1:27" ht="55.2" customHeight="1" x14ac:dyDescent="0.25">
      <c r="A20" s="3">
        <v>19</v>
      </c>
      <c r="B20" s="3" t="s">
        <v>56</v>
      </c>
      <c r="C20" s="3" t="s">
        <v>41</v>
      </c>
      <c r="D20" s="3" t="s">
        <v>57</v>
      </c>
      <c r="E20" s="3" t="s">
        <v>58</v>
      </c>
      <c r="F20" s="4" t="s">
        <v>59</v>
      </c>
      <c r="G20" s="3" t="s">
        <v>0</v>
      </c>
      <c r="H20" s="3" t="s">
        <v>0</v>
      </c>
      <c r="I20" s="5" t="s">
        <v>21</v>
      </c>
      <c r="J20" s="3" t="s">
        <v>0</v>
      </c>
      <c r="K20" s="3" t="s">
        <v>60</v>
      </c>
      <c r="L20" s="8" t="s">
        <v>54</v>
      </c>
      <c r="M20" s="4" t="s">
        <v>23</v>
      </c>
      <c r="N20" s="6">
        <v>44578</v>
      </c>
      <c r="O20" s="3" t="s">
        <v>21</v>
      </c>
      <c r="P20" s="3" t="s">
        <v>21</v>
      </c>
      <c r="Q20" s="11">
        <v>0</v>
      </c>
      <c r="R20" s="14">
        <v>0</v>
      </c>
      <c r="S20" s="11">
        <v>0</v>
      </c>
      <c r="T20" s="14">
        <v>0</v>
      </c>
      <c r="U20" s="11">
        <v>0</v>
      </c>
      <c r="V20" s="14">
        <v>0</v>
      </c>
      <c r="W20" s="11">
        <v>0</v>
      </c>
      <c r="X20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0" s="11">
        <v>0</v>
      </c>
      <c r="Z20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0" s="21">
        <f>SUM(Table2[[#This Row],[1st Year, Annual Preventative Maintenance, EUR]:[5th Year, Annual Safety Inspection, EUR]])</f>
        <v>0</v>
      </c>
    </row>
    <row r="21" spans="1:27" ht="55.2" customHeight="1" x14ac:dyDescent="0.25">
      <c r="A21" s="3">
        <v>20</v>
      </c>
      <c r="B21" s="3" t="s">
        <v>56</v>
      </c>
      <c r="C21" s="3" t="s">
        <v>41</v>
      </c>
      <c r="D21" s="3" t="s">
        <v>42</v>
      </c>
      <c r="E21" s="3" t="s">
        <v>61</v>
      </c>
      <c r="F21" s="4" t="s">
        <v>62</v>
      </c>
      <c r="G21" s="3" t="s">
        <v>0</v>
      </c>
      <c r="H21" s="3" t="s">
        <v>0</v>
      </c>
      <c r="I21" s="3" t="s">
        <v>0</v>
      </c>
      <c r="J21" s="5" t="s">
        <v>21</v>
      </c>
      <c r="K21" s="3" t="s">
        <v>63</v>
      </c>
      <c r="L21" s="8" t="s">
        <v>54</v>
      </c>
      <c r="M21" s="4" t="s">
        <v>23</v>
      </c>
      <c r="N21" s="6">
        <v>44578</v>
      </c>
      <c r="O21" s="3" t="s">
        <v>21</v>
      </c>
      <c r="P21" s="3" t="s">
        <v>21</v>
      </c>
      <c r="Q21" s="11">
        <v>0</v>
      </c>
      <c r="R21" s="14">
        <v>0</v>
      </c>
      <c r="S21" s="11">
        <v>0</v>
      </c>
      <c r="T21" s="14">
        <v>0</v>
      </c>
      <c r="U21" s="11">
        <v>0</v>
      </c>
      <c r="V21" s="14">
        <v>0</v>
      </c>
      <c r="W21" s="11">
        <v>0</v>
      </c>
      <c r="X21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1" s="11">
        <v>0</v>
      </c>
      <c r="Z21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1" s="21">
        <f>SUM(Table2[[#This Row],[1st Year, Annual Preventative Maintenance, EUR]:[5th Year, Annual Safety Inspection, EUR]])</f>
        <v>0</v>
      </c>
    </row>
    <row r="22" spans="1:27" ht="55.2" customHeight="1" x14ac:dyDescent="0.25">
      <c r="A22" s="3">
        <v>21</v>
      </c>
      <c r="B22" s="3" t="s">
        <v>56</v>
      </c>
      <c r="C22" s="3" t="s">
        <v>41</v>
      </c>
      <c r="D22" s="3" t="s">
        <v>42</v>
      </c>
      <c r="E22" s="3" t="s">
        <v>61</v>
      </c>
      <c r="F22" s="4" t="s">
        <v>62</v>
      </c>
      <c r="G22" s="3" t="s">
        <v>0</v>
      </c>
      <c r="H22" s="3" t="s">
        <v>0</v>
      </c>
      <c r="I22" s="3" t="s">
        <v>0</v>
      </c>
      <c r="J22" s="5" t="s">
        <v>21</v>
      </c>
      <c r="K22" s="3">
        <v>1105153762</v>
      </c>
      <c r="L22" s="8" t="s">
        <v>54</v>
      </c>
      <c r="M22" s="4" t="s">
        <v>23</v>
      </c>
      <c r="N22" s="6">
        <v>44578</v>
      </c>
      <c r="O22" s="3" t="s">
        <v>21</v>
      </c>
      <c r="P22" s="3" t="s">
        <v>21</v>
      </c>
      <c r="Q22" s="11">
        <v>0</v>
      </c>
      <c r="R22" s="14">
        <v>0</v>
      </c>
      <c r="S22" s="11">
        <v>0</v>
      </c>
      <c r="T22" s="14">
        <v>0</v>
      </c>
      <c r="U22" s="11">
        <v>0</v>
      </c>
      <c r="V22" s="14">
        <v>0</v>
      </c>
      <c r="W22" s="11">
        <v>0</v>
      </c>
      <c r="X22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2" s="11">
        <v>0</v>
      </c>
      <c r="Z22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2" s="21">
        <f>SUM(Table2[[#This Row],[1st Year, Annual Preventative Maintenance, EUR]:[5th Year, Annual Safety Inspection, EUR]])</f>
        <v>0</v>
      </c>
    </row>
    <row r="23" spans="1:27" ht="55.2" customHeight="1" x14ac:dyDescent="0.25">
      <c r="A23" s="3">
        <v>22</v>
      </c>
      <c r="B23" s="3" t="s">
        <v>56</v>
      </c>
      <c r="C23" s="3" t="s">
        <v>41</v>
      </c>
      <c r="D23" s="3" t="s">
        <v>64</v>
      </c>
      <c r="E23" s="3" t="s">
        <v>65</v>
      </c>
      <c r="F23" s="4" t="s">
        <v>66</v>
      </c>
      <c r="G23" s="3" t="s">
        <v>0</v>
      </c>
      <c r="H23" s="3" t="s">
        <v>0</v>
      </c>
      <c r="I23" s="5" t="s">
        <v>21</v>
      </c>
      <c r="J23" s="3" t="s">
        <v>0</v>
      </c>
      <c r="K23" s="3" t="s">
        <v>67</v>
      </c>
      <c r="L23" s="8" t="s">
        <v>54</v>
      </c>
      <c r="M23" s="4" t="s">
        <v>23</v>
      </c>
      <c r="N23" s="6">
        <v>44578</v>
      </c>
      <c r="O23" s="3" t="s">
        <v>21</v>
      </c>
      <c r="P23" s="3" t="s">
        <v>21</v>
      </c>
      <c r="Q23" s="11">
        <v>0</v>
      </c>
      <c r="R23" s="14">
        <v>0</v>
      </c>
      <c r="S23" s="11">
        <v>0</v>
      </c>
      <c r="T23" s="14">
        <v>0</v>
      </c>
      <c r="U23" s="11">
        <v>0</v>
      </c>
      <c r="V23" s="14">
        <v>0</v>
      </c>
      <c r="W23" s="11">
        <v>0</v>
      </c>
      <c r="X23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3" s="11">
        <v>0</v>
      </c>
      <c r="Z23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3" s="21">
        <f>SUM(Table2[[#This Row],[1st Year, Annual Preventative Maintenance, EUR]:[5th Year, Annual Safety Inspection, EUR]])</f>
        <v>0</v>
      </c>
    </row>
    <row r="24" spans="1:27" ht="55.2" customHeight="1" x14ac:dyDescent="0.25">
      <c r="A24" s="3">
        <v>23</v>
      </c>
      <c r="B24" s="3" t="s">
        <v>56</v>
      </c>
      <c r="C24" s="3" t="s">
        <v>41</v>
      </c>
      <c r="D24" s="3" t="s">
        <v>68</v>
      </c>
      <c r="E24" s="3" t="s">
        <v>69</v>
      </c>
      <c r="F24" s="4" t="s">
        <v>70</v>
      </c>
      <c r="G24" s="3" t="s">
        <v>0</v>
      </c>
      <c r="H24" s="3" t="s">
        <v>0</v>
      </c>
      <c r="I24" s="5" t="s">
        <v>21</v>
      </c>
      <c r="J24" s="3" t="s">
        <v>0</v>
      </c>
      <c r="K24" s="3" t="s">
        <v>71</v>
      </c>
      <c r="L24" s="8" t="s">
        <v>54</v>
      </c>
      <c r="M24" s="4" t="s">
        <v>23</v>
      </c>
      <c r="N24" s="6">
        <v>44578</v>
      </c>
      <c r="O24" s="3" t="s">
        <v>21</v>
      </c>
      <c r="P24" s="3" t="s">
        <v>21</v>
      </c>
      <c r="Q24" s="11">
        <v>0</v>
      </c>
      <c r="R24" s="14">
        <v>0</v>
      </c>
      <c r="S24" s="11">
        <v>0</v>
      </c>
      <c r="T24" s="14">
        <v>0</v>
      </c>
      <c r="U24" s="11">
        <v>0</v>
      </c>
      <c r="V24" s="14">
        <v>0</v>
      </c>
      <c r="W24" s="11">
        <v>0</v>
      </c>
      <c r="X24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4" s="11">
        <v>0</v>
      </c>
      <c r="Z24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4" s="21">
        <f>SUM(Table2[[#This Row],[1st Year, Annual Preventative Maintenance, EUR]:[5th Year, Annual Safety Inspection, EUR]])</f>
        <v>0</v>
      </c>
    </row>
    <row r="25" spans="1:27" ht="55.2" customHeight="1" x14ac:dyDescent="0.25">
      <c r="A25" s="3">
        <v>24</v>
      </c>
      <c r="B25" s="3" t="s">
        <v>72</v>
      </c>
      <c r="C25" s="3" t="s">
        <v>17</v>
      </c>
      <c r="D25" s="3" t="s">
        <v>73</v>
      </c>
      <c r="E25" s="3" t="s">
        <v>74</v>
      </c>
      <c r="F25" s="8" t="s">
        <v>75</v>
      </c>
      <c r="G25" s="5" t="s">
        <v>21</v>
      </c>
      <c r="H25" s="3" t="s">
        <v>0</v>
      </c>
      <c r="I25" s="5" t="s">
        <v>21</v>
      </c>
      <c r="J25" s="3" t="s">
        <v>0</v>
      </c>
      <c r="K25" s="3" t="s">
        <v>76</v>
      </c>
      <c r="L25" s="8" t="s">
        <v>77</v>
      </c>
      <c r="M25" s="4" t="s">
        <v>23</v>
      </c>
      <c r="N25" s="6">
        <v>44440</v>
      </c>
      <c r="O25" s="3" t="s">
        <v>21</v>
      </c>
      <c r="P25" s="3" t="s">
        <v>21</v>
      </c>
      <c r="Q25" s="11">
        <v>0</v>
      </c>
      <c r="R25" s="14">
        <v>0</v>
      </c>
      <c r="S25" s="11">
        <v>0</v>
      </c>
      <c r="T25" s="14">
        <v>0</v>
      </c>
      <c r="U25" s="11">
        <v>0</v>
      </c>
      <c r="V25" s="14">
        <v>0</v>
      </c>
      <c r="W25" s="11">
        <v>0</v>
      </c>
      <c r="X25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5" s="11">
        <v>0</v>
      </c>
      <c r="Z25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5" s="21">
        <f>SUM(Table2[[#This Row],[1st Year, Annual Preventative Maintenance, EUR]:[5th Year, Annual Safety Inspection, EUR]])</f>
        <v>0</v>
      </c>
    </row>
    <row r="26" spans="1:27" ht="55.2" customHeight="1" x14ac:dyDescent="0.25">
      <c r="A26" s="3">
        <v>25</v>
      </c>
      <c r="B26" s="3" t="s">
        <v>78</v>
      </c>
      <c r="C26" s="3" t="s">
        <v>41</v>
      </c>
      <c r="D26" s="3" t="s">
        <v>42</v>
      </c>
      <c r="E26" s="3" t="s">
        <v>61</v>
      </c>
      <c r="F26" s="8" t="s">
        <v>79</v>
      </c>
      <c r="G26" s="3" t="s">
        <v>0</v>
      </c>
      <c r="H26" s="3" t="s">
        <v>0</v>
      </c>
      <c r="I26" s="3" t="s">
        <v>0</v>
      </c>
      <c r="J26" s="5" t="s">
        <v>21</v>
      </c>
      <c r="K26" s="3">
        <v>1010</v>
      </c>
      <c r="L26" s="4" t="s">
        <v>80</v>
      </c>
      <c r="M26" s="4" t="s">
        <v>23</v>
      </c>
      <c r="N26" s="6">
        <v>44872</v>
      </c>
      <c r="O26" s="3" t="s">
        <v>21</v>
      </c>
      <c r="P26" s="3" t="s">
        <v>21</v>
      </c>
      <c r="Q26" s="11">
        <v>0</v>
      </c>
      <c r="R26" s="14">
        <v>0</v>
      </c>
      <c r="S26" s="11">
        <v>0</v>
      </c>
      <c r="T26" s="14">
        <v>0</v>
      </c>
      <c r="U26" s="11">
        <v>0</v>
      </c>
      <c r="V26" s="14">
        <v>0</v>
      </c>
      <c r="W26" s="11">
        <v>0</v>
      </c>
      <c r="X26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6" s="11">
        <v>0</v>
      </c>
      <c r="Z26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6" s="21">
        <f>SUM(Table2[[#This Row],[1st Year, Annual Preventative Maintenance, EUR]:[5th Year, Annual Safety Inspection, EUR]])</f>
        <v>0</v>
      </c>
    </row>
    <row r="27" spans="1:27" ht="55.2" customHeight="1" x14ac:dyDescent="0.25">
      <c r="A27" s="3">
        <v>26</v>
      </c>
      <c r="B27" s="3" t="s">
        <v>81</v>
      </c>
      <c r="C27" s="3" t="s">
        <v>82</v>
      </c>
      <c r="D27" s="3" t="s">
        <v>83</v>
      </c>
      <c r="E27" s="3" t="s">
        <v>84</v>
      </c>
      <c r="F27" s="4" t="s">
        <v>85</v>
      </c>
      <c r="G27" s="3" t="s">
        <v>0</v>
      </c>
      <c r="H27" s="3" t="s">
        <v>0</v>
      </c>
      <c r="I27" s="5" t="s">
        <v>21</v>
      </c>
      <c r="J27" s="3" t="s">
        <v>0</v>
      </c>
      <c r="K27" s="3" t="s">
        <v>86</v>
      </c>
      <c r="L27" s="4" t="s">
        <v>87</v>
      </c>
      <c r="M27" s="4" t="s">
        <v>88</v>
      </c>
      <c r="N27" s="6">
        <v>44339</v>
      </c>
      <c r="O27" s="3" t="s">
        <v>21</v>
      </c>
      <c r="P27" s="3" t="s">
        <v>21</v>
      </c>
      <c r="Q27" s="11">
        <v>0</v>
      </c>
      <c r="R27" s="14">
        <v>0</v>
      </c>
      <c r="S27" s="11">
        <v>0</v>
      </c>
      <c r="T27" s="14">
        <v>0</v>
      </c>
      <c r="U27" s="11">
        <v>0</v>
      </c>
      <c r="V27" s="14">
        <v>0</v>
      </c>
      <c r="W27" s="11">
        <v>0</v>
      </c>
      <c r="X27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7" s="11">
        <v>0</v>
      </c>
      <c r="Z27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7" s="21">
        <f>SUM(Table2[[#This Row],[1st Year, Annual Preventative Maintenance, EUR]:[5th Year, Annual Safety Inspection, EUR]])</f>
        <v>0</v>
      </c>
    </row>
    <row r="28" spans="1:27" ht="55.2" customHeight="1" x14ac:dyDescent="0.25">
      <c r="A28" s="3">
        <v>27</v>
      </c>
      <c r="B28" s="3" t="s">
        <v>81</v>
      </c>
      <c r="C28" s="3" t="s">
        <v>82</v>
      </c>
      <c r="D28" s="3" t="s">
        <v>83</v>
      </c>
      <c r="E28" s="3" t="s">
        <v>84</v>
      </c>
      <c r="F28" s="4" t="s">
        <v>89</v>
      </c>
      <c r="G28" s="3" t="s">
        <v>0</v>
      </c>
      <c r="H28" s="3" t="s">
        <v>0</v>
      </c>
      <c r="I28" s="5" t="s">
        <v>21</v>
      </c>
      <c r="J28" s="3" t="s">
        <v>0</v>
      </c>
      <c r="K28" s="3" t="s">
        <v>90</v>
      </c>
      <c r="L28" s="4" t="s">
        <v>87</v>
      </c>
      <c r="M28" s="4" t="s">
        <v>88</v>
      </c>
      <c r="N28" s="6">
        <v>44339</v>
      </c>
      <c r="O28" s="3" t="s">
        <v>21</v>
      </c>
      <c r="P28" s="3" t="s">
        <v>21</v>
      </c>
      <c r="Q28" s="11">
        <v>0</v>
      </c>
      <c r="R28" s="14">
        <v>0</v>
      </c>
      <c r="S28" s="11">
        <v>0</v>
      </c>
      <c r="T28" s="14">
        <v>0</v>
      </c>
      <c r="U28" s="11">
        <v>0</v>
      </c>
      <c r="V28" s="14">
        <v>0</v>
      </c>
      <c r="W28" s="11">
        <v>0</v>
      </c>
      <c r="X28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8" s="11">
        <v>0</v>
      </c>
      <c r="Z28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8" s="21">
        <f>SUM(Table2[[#This Row],[1st Year, Annual Preventative Maintenance, EUR]:[5th Year, Annual Safety Inspection, EUR]])</f>
        <v>0</v>
      </c>
    </row>
    <row r="29" spans="1:27" ht="55.2" customHeight="1" x14ac:dyDescent="0.25">
      <c r="A29" s="3">
        <v>28</v>
      </c>
      <c r="B29" s="3" t="s">
        <v>81</v>
      </c>
      <c r="C29" s="3" t="s">
        <v>82</v>
      </c>
      <c r="D29" s="3" t="s">
        <v>83</v>
      </c>
      <c r="E29" s="3" t="s">
        <v>84</v>
      </c>
      <c r="F29" s="4" t="s">
        <v>91</v>
      </c>
      <c r="G29" s="3" t="s">
        <v>0</v>
      </c>
      <c r="H29" s="3" t="s">
        <v>0</v>
      </c>
      <c r="I29" s="5" t="s">
        <v>21</v>
      </c>
      <c r="J29" s="3" t="s">
        <v>0</v>
      </c>
      <c r="K29" s="3" t="s">
        <v>92</v>
      </c>
      <c r="L29" s="4" t="s">
        <v>87</v>
      </c>
      <c r="M29" s="4" t="s">
        <v>88</v>
      </c>
      <c r="N29" s="6">
        <v>44339</v>
      </c>
      <c r="O29" s="3" t="s">
        <v>21</v>
      </c>
      <c r="P29" s="3" t="s">
        <v>21</v>
      </c>
      <c r="Q29" s="11">
        <v>0</v>
      </c>
      <c r="R29" s="14">
        <v>0</v>
      </c>
      <c r="S29" s="11">
        <v>0</v>
      </c>
      <c r="T29" s="14">
        <v>0</v>
      </c>
      <c r="U29" s="11">
        <v>0</v>
      </c>
      <c r="V29" s="14">
        <v>0</v>
      </c>
      <c r="W29" s="11">
        <v>0</v>
      </c>
      <c r="X29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29" s="11">
        <v>0</v>
      </c>
      <c r="Z29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29" s="21">
        <f>SUM(Table2[[#This Row],[1st Year, Annual Preventative Maintenance, EUR]:[5th Year, Annual Safety Inspection, EUR]])</f>
        <v>0</v>
      </c>
    </row>
    <row r="30" spans="1:27" ht="55.2" customHeight="1" x14ac:dyDescent="0.25">
      <c r="A30" s="3">
        <v>29</v>
      </c>
      <c r="B30" s="3" t="s">
        <v>81</v>
      </c>
      <c r="C30" s="3" t="s">
        <v>82</v>
      </c>
      <c r="D30" s="3" t="s">
        <v>83</v>
      </c>
      <c r="E30" s="3" t="s">
        <v>84</v>
      </c>
      <c r="F30" s="4" t="s">
        <v>93</v>
      </c>
      <c r="G30" s="3" t="s">
        <v>0</v>
      </c>
      <c r="H30" s="3" t="s">
        <v>0</v>
      </c>
      <c r="I30" s="5" t="s">
        <v>21</v>
      </c>
      <c r="J30" s="3" t="s">
        <v>0</v>
      </c>
      <c r="K30" s="3" t="s">
        <v>94</v>
      </c>
      <c r="L30" s="4" t="s">
        <v>87</v>
      </c>
      <c r="M30" s="4" t="s">
        <v>88</v>
      </c>
      <c r="N30" s="6">
        <v>44339</v>
      </c>
      <c r="O30" s="3" t="s">
        <v>21</v>
      </c>
      <c r="P30" s="3" t="s">
        <v>21</v>
      </c>
      <c r="Q30" s="11">
        <v>0</v>
      </c>
      <c r="R30" s="14">
        <v>0</v>
      </c>
      <c r="S30" s="11">
        <v>0</v>
      </c>
      <c r="T30" s="14">
        <v>0</v>
      </c>
      <c r="U30" s="11">
        <v>0</v>
      </c>
      <c r="V30" s="14">
        <v>0</v>
      </c>
      <c r="W30" s="11">
        <v>0</v>
      </c>
      <c r="X30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0" s="11">
        <v>0</v>
      </c>
      <c r="Z30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0" s="21">
        <f>SUM(Table2[[#This Row],[1st Year, Annual Preventative Maintenance, EUR]:[5th Year, Annual Safety Inspection, EUR]])</f>
        <v>0</v>
      </c>
    </row>
    <row r="31" spans="1:27" ht="55.2" customHeight="1" x14ac:dyDescent="0.25">
      <c r="A31" s="3">
        <v>30</v>
      </c>
      <c r="B31" s="3" t="s">
        <v>81</v>
      </c>
      <c r="C31" s="3" t="s">
        <v>82</v>
      </c>
      <c r="D31" s="3" t="s">
        <v>83</v>
      </c>
      <c r="E31" s="3" t="s">
        <v>84</v>
      </c>
      <c r="F31" s="4" t="s">
        <v>95</v>
      </c>
      <c r="G31" s="3" t="s">
        <v>0</v>
      </c>
      <c r="H31" s="3" t="s">
        <v>0</v>
      </c>
      <c r="I31" s="5" t="s">
        <v>21</v>
      </c>
      <c r="J31" s="3" t="s">
        <v>0</v>
      </c>
      <c r="K31" s="3" t="s">
        <v>96</v>
      </c>
      <c r="L31" s="4" t="s">
        <v>87</v>
      </c>
      <c r="M31" s="4" t="s">
        <v>88</v>
      </c>
      <c r="N31" s="6">
        <v>44339</v>
      </c>
      <c r="O31" s="3" t="s">
        <v>21</v>
      </c>
      <c r="P31" s="3" t="s">
        <v>21</v>
      </c>
      <c r="Q31" s="11">
        <v>0</v>
      </c>
      <c r="R31" s="14">
        <v>0</v>
      </c>
      <c r="S31" s="11">
        <v>0</v>
      </c>
      <c r="T31" s="14">
        <v>0</v>
      </c>
      <c r="U31" s="11">
        <v>0</v>
      </c>
      <c r="V31" s="14">
        <v>0</v>
      </c>
      <c r="W31" s="11">
        <v>0</v>
      </c>
      <c r="X31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1" s="11">
        <v>0</v>
      </c>
      <c r="Z31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1" s="21">
        <f>SUM(Table2[[#This Row],[1st Year, Annual Preventative Maintenance, EUR]:[5th Year, Annual Safety Inspection, EUR]])</f>
        <v>0</v>
      </c>
    </row>
    <row r="32" spans="1:27" ht="55.2" customHeight="1" x14ac:dyDescent="0.25">
      <c r="A32" s="3">
        <v>31</v>
      </c>
      <c r="B32" s="3" t="s">
        <v>81</v>
      </c>
      <c r="C32" s="3" t="s">
        <v>82</v>
      </c>
      <c r="D32" s="3" t="s">
        <v>83</v>
      </c>
      <c r="E32" s="3" t="s">
        <v>84</v>
      </c>
      <c r="F32" s="4" t="s">
        <v>97</v>
      </c>
      <c r="G32" s="3" t="s">
        <v>0</v>
      </c>
      <c r="H32" s="3" t="s">
        <v>0</v>
      </c>
      <c r="I32" s="5" t="s">
        <v>21</v>
      </c>
      <c r="J32" s="3" t="s">
        <v>0</v>
      </c>
      <c r="K32" s="3" t="s">
        <v>98</v>
      </c>
      <c r="L32" s="4" t="s">
        <v>87</v>
      </c>
      <c r="M32" s="4" t="s">
        <v>88</v>
      </c>
      <c r="N32" s="6">
        <v>44339</v>
      </c>
      <c r="O32" s="3" t="s">
        <v>21</v>
      </c>
      <c r="P32" s="3" t="s">
        <v>21</v>
      </c>
      <c r="Q32" s="11">
        <v>0</v>
      </c>
      <c r="R32" s="14">
        <v>0</v>
      </c>
      <c r="S32" s="11">
        <v>0</v>
      </c>
      <c r="T32" s="14">
        <v>0</v>
      </c>
      <c r="U32" s="11">
        <v>0</v>
      </c>
      <c r="V32" s="14">
        <v>0</v>
      </c>
      <c r="W32" s="11">
        <v>0</v>
      </c>
      <c r="X32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2" s="11">
        <v>0</v>
      </c>
      <c r="Z32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2" s="21">
        <f>SUM(Table2[[#This Row],[1st Year, Annual Preventative Maintenance, EUR]:[5th Year, Annual Safety Inspection, EUR]])</f>
        <v>0</v>
      </c>
    </row>
    <row r="33" spans="1:27" ht="55.2" customHeight="1" x14ac:dyDescent="0.25">
      <c r="A33" s="3">
        <v>32</v>
      </c>
      <c r="B33" s="3" t="s">
        <v>99</v>
      </c>
      <c r="C33" s="3" t="s">
        <v>82</v>
      </c>
      <c r="D33" s="3" t="s">
        <v>100</v>
      </c>
      <c r="E33" s="3" t="s">
        <v>101</v>
      </c>
      <c r="F33" s="4" t="s">
        <v>102</v>
      </c>
      <c r="G33" s="3" t="s">
        <v>0</v>
      </c>
      <c r="H33" s="3" t="s">
        <v>0</v>
      </c>
      <c r="I33" s="5" t="s">
        <v>21</v>
      </c>
      <c r="J33" s="3" t="s">
        <v>0</v>
      </c>
      <c r="K33" s="3" t="s">
        <v>103</v>
      </c>
      <c r="L33" s="4" t="s">
        <v>87</v>
      </c>
      <c r="M33" s="4" t="s">
        <v>88</v>
      </c>
      <c r="N33" s="6">
        <v>44339</v>
      </c>
      <c r="O33" s="3" t="s">
        <v>104</v>
      </c>
      <c r="P33" s="3" t="s">
        <v>104</v>
      </c>
      <c r="Q33" s="11">
        <v>0</v>
      </c>
      <c r="R33" s="14">
        <v>0</v>
      </c>
      <c r="S33" s="11">
        <v>0</v>
      </c>
      <c r="T33" s="14">
        <v>0</v>
      </c>
      <c r="U33" s="11">
        <v>0</v>
      </c>
      <c r="V33" s="14">
        <v>0</v>
      </c>
      <c r="W33" s="11">
        <v>0</v>
      </c>
      <c r="X33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3" s="11">
        <v>0</v>
      </c>
      <c r="Z33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3" s="21">
        <f>SUM(Table2[[#This Row],[1st Year, Annual Preventative Maintenance, EUR]:[5th Year, Annual Safety Inspection, EUR]])</f>
        <v>0</v>
      </c>
    </row>
    <row r="34" spans="1:27" ht="55.2" customHeight="1" x14ac:dyDescent="0.25">
      <c r="A34" s="3">
        <v>33</v>
      </c>
      <c r="B34" s="3" t="s">
        <v>99</v>
      </c>
      <c r="C34" s="3" t="s">
        <v>82</v>
      </c>
      <c r="D34" s="3" t="s">
        <v>100</v>
      </c>
      <c r="E34" s="3" t="s">
        <v>101</v>
      </c>
      <c r="F34" s="4" t="s">
        <v>105</v>
      </c>
      <c r="G34" s="3" t="s">
        <v>0</v>
      </c>
      <c r="H34" s="3" t="s">
        <v>0</v>
      </c>
      <c r="I34" s="5" t="s">
        <v>21</v>
      </c>
      <c r="J34" s="3" t="s">
        <v>0</v>
      </c>
      <c r="K34" s="3" t="s">
        <v>103</v>
      </c>
      <c r="L34" s="4" t="s">
        <v>87</v>
      </c>
      <c r="M34" s="4" t="s">
        <v>88</v>
      </c>
      <c r="N34" s="6">
        <v>44339</v>
      </c>
      <c r="O34" s="3" t="s">
        <v>104</v>
      </c>
      <c r="P34" s="3" t="s">
        <v>104</v>
      </c>
      <c r="Q34" s="11">
        <v>0</v>
      </c>
      <c r="R34" s="14">
        <v>0</v>
      </c>
      <c r="S34" s="11">
        <v>0</v>
      </c>
      <c r="T34" s="14">
        <v>0</v>
      </c>
      <c r="U34" s="11">
        <v>0</v>
      </c>
      <c r="V34" s="14">
        <v>0</v>
      </c>
      <c r="W34" s="11">
        <v>0</v>
      </c>
      <c r="X34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4" s="11">
        <v>0</v>
      </c>
      <c r="Z34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4" s="21">
        <f>SUM(Table2[[#This Row],[1st Year, Annual Preventative Maintenance, EUR]:[5th Year, Annual Safety Inspection, EUR]])</f>
        <v>0</v>
      </c>
    </row>
    <row r="35" spans="1:27" ht="55.2" customHeight="1" x14ac:dyDescent="0.25">
      <c r="A35" s="3">
        <v>34</v>
      </c>
      <c r="B35" s="3" t="s">
        <v>99</v>
      </c>
      <c r="C35" s="3" t="s">
        <v>82</v>
      </c>
      <c r="D35" s="3" t="s">
        <v>100</v>
      </c>
      <c r="E35" s="3" t="s">
        <v>101</v>
      </c>
      <c r="F35" s="4" t="s">
        <v>106</v>
      </c>
      <c r="G35" s="3" t="s">
        <v>0</v>
      </c>
      <c r="H35" s="3" t="s">
        <v>0</v>
      </c>
      <c r="I35" s="5" t="s">
        <v>21</v>
      </c>
      <c r="J35" s="3" t="s">
        <v>0</v>
      </c>
      <c r="K35" s="3" t="s">
        <v>107</v>
      </c>
      <c r="L35" s="4" t="s">
        <v>87</v>
      </c>
      <c r="M35" s="4" t="s">
        <v>88</v>
      </c>
      <c r="N35" s="6">
        <v>44339</v>
      </c>
      <c r="O35" s="3" t="s">
        <v>104</v>
      </c>
      <c r="P35" s="3" t="s">
        <v>104</v>
      </c>
      <c r="Q35" s="11">
        <v>0</v>
      </c>
      <c r="R35" s="14">
        <v>0</v>
      </c>
      <c r="S35" s="11">
        <v>0</v>
      </c>
      <c r="T35" s="14">
        <v>0</v>
      </c>
      <c r="U35" s="11">
        <v>0</v>
      </c>
      <c r="V35" s="14">
        <v>0</v>
      </c>
      <c r="W35" s="11">
        <v>0</v>
      </c>
      <c r="X35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5" s="11">
        <v>0</v>
      </c>
      <c r="Z35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5" s="21">
        <f>SUM(Table2[[#This Row],[1st Year, Annual Preventative Maintenance, EUR]:[5th Year, Annual Safety Inspection, EUR]])</f>
        <v>0</v>
      </c>
    </row>
    <row r="36" spans="1:27" ht="55.2" customHeight="1" x14ac:dyDescent="0.25">
      <c r="A36" s="3">
        <v>35</v>
      </c>
      <c r="B36" s="3" t="s">
        <v>108</v>
      </c>
      <c r="C36" s="3" t="s">
        <v>109</v>
      </c>
      <c r="D36" s="3" t="s">
        <v>110</v>
      </c>
      <c r="E36" s="3" t="s">
        <v>111</v>
      </c>
      <c r="F36" s="4" t="s">
        <v>112</v>
      </c>
      <c r="G36" s="3" t="s">
        <v>0</v>
      </c>
      <c r="H36" s="3" t="s">
        <v>0</v>
      </c>
      <c r="I36" s="5" t="s">
        <v>21</v>
      </c>
      <c r="J36" s="3" t="s">
        <v>0</v>
      </c>
      <c r="K36" s="3" t="s">
        <v>113</v>
      </c>
      <c r="L36" s="4" t="s">
        <v>87</v>
      </c>
      <c r="M36" s="4" t="s">
        <v>88</v>
      </c>
      <c r="N36" s="6">
        <v>44339</v>
      </c>
      <c r="O36" s="3" t="s">
        <v>21</v>
      </c>
      <c r="P36" s="3" t="s">
        <v>21</v>
      </c>
      <c r="Q36" s="11">
        <v>0</v>
      </c>
      <c r="R36" s="14">
        <v>0</v>
      </c>
      <c r="S36" s="11">
        <v>0</v>
      </c>
      <c r="T36" s="14">
        <v>0</v>
      </c>
      <c r="U36" s="11">
        <v>0</v>
      </c>
      <c r="V36" s="14">
        <v>0</v>
      </c>
      <c r="W36" s="11">
        <v>0</v>
      </c>
      <c r="X36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6" s="11">
        <v>0</v>
      </c>
      <c r="Z36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6" s="21">
        <f>SUM(Table2[[#This Row],[1st Year, Annual Preventative Maintenance, EUR]:[5th Year, Annual Safety Inspection, EUR]])</f>
        <v>0</v>
      </c>
    </row>
    <row r="37" spans="1:27" ht="55.2" customHeight="1" x14ac:dyDescent="0.25">
      <c r="A37" s="3">
        <v>36</v>
      </c>
      <c r="B37" s="3" t="s">
        <v>114</v>
      </c>
      <c r="C37" s="3" t="s">
        <v>82</v>
      </c>
      <c r="D37" s="3" t="s">
        <v>115</v>
      </c>
      <c r="E37" s="3" t="s">
        <v>116</v>
      </c>
      <c r="F37" s="4" t="s">
        <v>117</v>
      </c>
      <c r="G37" s="3" t="s">
        <v>0</v>
      </c>
      <c r="H37" s="3" t="s">
        <v>0</v>
      </c>
      <c r="I37" s="5" t="s">
        <v>21</v>
      </c>
      <c r="J37" s="3" t="s">
        <v>0</v>
      </c>
      <c r="K37" s="3" t="s">
        <v>118</v>
      </c>
      <c r="L37" s="4" t="s">
        <v>87</v>
      </c>
      <c r="M37" s="4" t="s">
        <v>88</v>
      </c>
      <c r="N37" s="6">
        <v>44339</v>
      </c>
      <c r="O37" s="3" t="s">
        <v>21</v>
      </c>
      <c r="P37" s="3" t="s">
        <v>21</v>
      </c>
      <c r="Q37" s="11">
        <v>0</v>
      </c>
      <c r="R37" s="14">
        <v>0</v>
      </c>
      <c r="S37" s="11">
        <v>0</v>
      </c>
      <c r="T37" s="14">
        <v>0</v>
      </c>
      <c r="U37" s="11">
        <v>0</v>
      </c>
      <c r="V37" s="14">
        <v>0</v>
      </c>
      <c r="W37" s="11">
        <v>0</v>
      </c>
      <c r="X37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7" s="11">
        <v>0</v>
      </c>
      <c r="Z37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7" s="21">
        <f>SUM(Table2[[#This Row],[1st Year, Annual Preventative Maintenance, EUR]:[5th Year, Annual Safety Inspection, EUR]])</f>
        <v>0</v>
      </c>
    </row>
    <row r="38" spans="1:27" ht="55.2" customHeight="1" x14ac:dyDescent="0.25">
      <c r="A38" s="3">
        <v>37</v>
      </c>
      <c r="B38" s="3" t="s">
        <v>114</v>
      </c>
      <c r="C38" s="3" t="s">
        <v>82</v>
      </c>
      <c r="D38" s="3" t="s">
        <v>115</v>
      </c>
      <c r="E38" s="3" t="s">
        <v>116</v>
      </c>
      <c r="F38" s="4" t="s">
        <v>119</v>
      </c>
      <c r="G38" s="3" t="s">
        <v>0</v>
      </c>
      <c r="H38" s="3" t="s">
        <v>0</v>
      </c>
      <c r="I38" s="5" t="s">
        <v>21</v>
      </c>
      <c r="J38" s="3" t="s">
        <v>0</v>
      </c>
      <c r="K38" s="3" t="s">
        <v>120</v>
      </c>
      <c r="L38" s="4" t="s">
        <v>121</v>
      </c>
      <c r="M38" s="4" t="s">
        <v>88</v>
      </c>
      <c r="N38" s="6">
        <v>44339</v>
      </c>
      <c r="O38" s="3" t="s">
        <v>21</v>
      </c>
      <c r="P38" s="3" t="s">
        <v>21</v>
      </c>
      <c r="Q38" s="11">
        <v>0</v>
      </c>
      <c r="R38" s="14">
        <v>0</v>
      </c>
      <c r="S38" s="11">
        <v>0</v>
      </c>
      <c r="T38" s="14">
        <v>0</v>
      </c>
      <c r="U38" s="11">
        <v>0</v>
      </c>
      <c r="V38" s="14">
        <v>0</v>
      </c>
      <c r="W38" s="11">
        <v>0</v>
      </c>
      <c r="X38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8" s="11">
        <v>0</v>
      </c>
      <c r="Z38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8" s="21">
        <f>SUM(Table2[[#This Row],[1st Year, Annual Preventative Maintenance, EUR]:[5th Year, Annual Safety Inspection, EUR]])</f>
        <v>0</v>
      </c>
    </row>
    <row r="39" spans="1:27" ht="55.2" customHeight="1" x14ac:dyDescent="0.25">
      <c r="A39" s="3">
        <v>38</v>
      </c>
      <c r="B39" s="3" t="s">
        <v>122</v>
      </c>
      <c r="C39" s="3" t="s">
        <v>82</v>
      </c>
      <c r="D39" s="3" t="s">
        <v>123</v>
      </c>
      <c r="E39" s="3" t="s">
        <v>124</v>
      </c>
      <c r="F39" s="4" t="s">
        <v>125</v>
      </c>
      <c r="G39" s="3" t="s">
        <v>0</v>
      </c>
      <c r="H39" s="3" t="s">
        <v>0</v>
      </c>
      <c r="I39" s="5" t="s">
        <v>21</v>
      </c>
      <c r="J39" s="3" t="s">
        <v>0</v>
      </c>
      <c r="K39" s="3"/>
      <c r="L39" s="4" t="s">
        <v>126</v>
      </c>
      <c r="M39" s="4" t="s">
        <v>23</v>
      </c>
      <c r="N39" s="6" t="s">
        <v>127</v>
      </c>
      <c r="O39" s="3" t="s">
        <v>21</v>
      </c>
      <c r="P39" s="3" t="s">
        <v>21</v>
      </c>
      <c r="Q39" s="11">
        <v>0</v>
      </c>
      <c r="R39" s="14">
        <v>0</v>
      </c>
      <c r="S39" s="11">
        <v>0</v>
      </c>
      <c r="T39" s="14">
        <v>0</v>
      </c>
      <c r="U39" s="11">
        <v>0</v>
      </c>
      <c r="V39" s="14">
        <v>0</v>
      </c>
      <c r="W39" s="11">
        <v>0</v>
      </c>
      <c r="X39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39" s="11">
        <v>0</v>
      </c>
      <c r="Z39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39" s="21">
        <f>SUM(Table2[[#This Row],[1st Year, Annual Preventative Maintenance, EUR]:[5th Year, Annual Safety Inspection, EUR]])</f>
        <v>0</v>
      </c>
    </row>
    <row r="40" spans="1:27" ht="55.2" customHeight="1" x14ac:dyDescent="0.25">
      <c r="A40" s="3">
        <v>39</v>
      </c>
      <c r="B40" s="3" t="s">
        <v>122</v>
      </c>
      <c r="C40" s="3" t="s">
        <v>82</v>
      </c>
      <c r="D40" s="3" t="s">
        <v>123</v>
      </c>
      <c r="E40" s="3" t="s">
        <v>124</v>
      </c>
      <c r="F40" s="4" t="s">
        <v>128</v>
      </c>
      <c r="G40" s="3" t="s">
        <v>0</v>
      </c>
      <c r="H40" s="3" t="s">
        <v>0</v>
      </c>
      <c r="I40" s="5" t="s">
        <v>21</v>
      </c>
      <c r="J40" s="3" t="s">
        <v>0</v>
      </c>
      <c r="K40" s="3"/>
      <c r="L40" s="4" t="s">
        <v>126</v>
      </c>
      <c r="M40" s="4" t="s">
        <v>23</v>
      </c>
      <c r="N40" s="6" t="s">
        <v>127</v>
      </c>
      <c r="O40" s="3" t="s">
        <v>21</v>
      </c>
      <c r="P40" s="3" t="s">
        <v>21</v>
      </c>
      <c r="Q40" s="11">
        <v>0</v>
      </c>
      <c r="R40" s="14">
        <v>0</v>
      </c>
      <c r="S40" s="11">
        <v>0</v>
      </c>
      <c r="T40" s="14">
        <v>0</v>
      </c>
      <c r="U40" s="11">
        <v>0</v>
      </c>
      <c r="V40" s="14">
        <v>0</v>
      </c>
      <c r="W40" s="11">
        <v>0</v>
      </c>
      <c r="X40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Y40" s="11">
        <v>0</v>
      </c>
      <c r="Z40" s="14">
        <f>Table2[[#This Row],[2nd Year, Annual Preventative Maintenance, EUR]]+Table2[[#This Row],[2nd Year, Annual Safety Inspection, EUR]]+Table2[[#This Row],[3rd Year, Annual Preventative Maintenance, EUR]]+Table2[[#This Row],[3rd Year, Annual Safety Inspection, EUR]]+Table2[[#This Row],[4th Year, Annual Preventative Maintenance, EUR]]</f>
        <v>0</v>
      </c>
      <c r="AA40" s="21">
        <f>SUM(Table2[[#This Row],[1st Year, Annual Preventative Maintenance, EUR]:[5th Year, Annual Safety Inspection, EUR]])</f>
        <v>0</v>
      </c>
    </row>
    <row r="42" spans="1:27" ht="55.2" customHeight="1" x14ac:dyDescent="0.25">
      <c r="Z42" s="41" t="s">
        <v>181</v>
      </c>
      <c r="AA42" s="21">
        <f>SUM(Table2[5 Years Total, EUR])</f>
        <v>0</v>
      </c>
    </row>
  </sheetData>
  <pageMargins left="0.25" right="0.25" top="0.75" bottom="0.75" header="0.3" footer="0.3"/>
  <pageSetup paperSize="8" scale="59" orientation="landscape" r:id="rId1"/>
  <rowBreaks count="1" manualBreakCount="1">
    <brk id="21" max="16383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E15D0-9A3C-4F57-AA08-CEFDF730ED88}">
  <sheetPr>
    <pageSetUpPr fitToPage="1"/>
  </sheetPr>
  <dimension ref="B2:W32"/>
  <sheetViews>
    <sheetView tabSelected="1" zoomScale="85" zoomScaleNormal="85" workbookViewId="0"/>
  </sheetViews>
  <sheetFormatPr defaultRowHeight="14.4" x14ac:dyDescent="0.3"/>
  <cols>
    <col min="1" max="1" width="2.77734375" style="23" customWidth="1"/>
    <col min="2" max="2" width="4.77734375" style="35" customWidth="1"/>
    <col min="3" max="3" width="38.77734375" style="23" customWidth="1"/>
    <col min="4" max="4" width="11.77734375" style="23" customWidth="1"/>
    <col min="5" max="5" width="8.77734375" style="23" customWidth="1"/>
    <col min="6" max="6" width="11.77734375" style="23" customWidth="1"/>
    <col min="7" max="7" width="8.77734375" style="23" customWidth="1"/>
    <col min="8" max="8" width="11.77734375" style="23" customWidth="1"/>
    <col min="9" max="9" width="8.77734375" style="23" customWidth="1"/>
    <col min="10" max="10" width="11.77734375" style="23" customWidth="1"/>
    <col min="11" max="11" width="8.77734375" style="23" customWidth="1"/>
    <col min="12" max="12" width="11.77734375" style="23" customWidth="1"/>
    <col min="13" max="13" width="8.77734375" style="23" customWidth="1"/>
    <col min="14" max="14" width="11.77734375" style="23" customWidth="1"/>
    <col min="15" max="15" width="8.77734375" style="23" customWidth="1"/>
    <col min="16" max="16" width="11.77734375" style="23" customWidth="1"/>
    <col min="17" max="17" width="8.77734375" style="23" customWidth="1"/>
    <col min="18" max="18" width="11.77734375" style="23" customWidth="1"/>
    <col min="19" max="19" width="8.77734375" style="23" customWidth="1"/>
    <col min="20" max="20" width="11.77734375" style="23" customWidth="1"/>
    <col min="21" max="21" width="8.77734375" style="23" customWidth="1"/>
    <col min="22" max="22" width="11.77734375" style="23" customWidth="1"/>
    <col min="23" max="23" width="8.77734375" style="23" customWidth="1"/>
    <col min="24" max="24" width="2.77734375" style="23" customWidth="1"/>
    <col min="25" max="16384" width="8.88671875" style="23"/>
  </cols>
  <sheetData>
    <row r="2" spans="2:23" x14ac:dyDescent="0.3">
      <c r="B2" s="22" t="s">
        <v>140</v>
      </c>
    </row>
    <row r="3" spans="2:23" x14ac:dyDescent="0.3">
      <c r="B3" s="23"/>
    </row>
    <row r="4" spans="2:23" x14ac:dyDescent="0.3">
      <c r="B4" s="28" t="s">
        <v>162</v>
      </c>
    </row>
    <row r="5" spans="2:23" x14ac:dyDescent="0.3">
      <c r="B5" s="22" t="s">
        <v>180</v>
      </c>
    </row>
    <row r="6" spans="2:23" s="24" customFormat="1" ht="30" customHeight="1" x14ac:dyDescent="0.3">
      <c r="B6" s="31" t="s">
        <v>141</v>
      </c>
      <c r="C6" s="30" t="s">
        <v>151</v>
      </c>
      <c r="D6" s="31" t="s">
        <v>152</v>
      </c>
      <c r="E6" s="32" t="s">
        <v>163</v>
      </c>
      <c r="F6" s="31" t="s">
        <v>153</v>
      </c>
      <c r="G6" s="32" t="s">
        <v>163</v>
      </c>
      <c r="H6" s="31" t="s">
        <v>154</v>
      </c>
      <c r="I6" s="32" t="s">
        <v>163</v>
      </c>
      <c r="J6" s="31" t="s">
        <v>155</v>
      </c>
      <c r="K6" s="32" t="s">
        <v>163</v>
      </c>
      <c r="L6" s="31" t="s">
        <v>156</v>
      </c>
      <c r="M6" s="32" t="s">
        <v>163</v>
      </c>
      <c r="N6" s="31" t="s">
        <v>157</v>
      </c>
      <c r="O6" s="32" t="s">
        <v>163</v>
      </c>
      <c r="P6" s="31" t="s">
        <v>158</v>
      </c>
      <c r="Q6" s="32" t="s">
        <v>163</v>
      </c>
      <c r="R6" s="31" t="s">
        <v>159</v>
      </c>
      <c r="S6" s="32" t="s">
        <v>163</v>
      </c>
      <c r="T6" s="31" t="s">
        <v>160</v>
      </c>
      <c r="U6" s="32" t="s">
        <v>163</v>
      </c>
      <c r="V6" s="31" t="s">
        <v>161</v>
      </c>
      <c r="W6" s="32" t="s">
        <v>163</v>
      </c>
    </row>
    <row r="7" spans="2:23" ht="19.95" customHeight="1" x14ac:dyDescent="0.3">
      <c r="B7" s="27">
        <v>1</v>
      </c>
      <c r="C7" s="29" t="s">
        <v>142</v>
      </c>
      <c r="D7" s="25"/>
      <c r="E7" s="33"/>
      <c r="F7" s="25"/>
      <c r="G7" s="33"/>
      <c r="H7" s="25"/>
      <c r="I7" s="33"/>
      <c r="J7" s="26">
        <v>0</v>
      </c>
      <c r="K7" s="33"/>
      <c r="L7" s="25"/>
      <c r="M7" s="33"/>
      <c r="N7" s="25"/>
      <c r="O7" s="33"/>
      <c r="P7" s="25"/>
      <c r="Q7" s="33"/>
      <c r="R7" s="25"/>
      <c r="S7" s="33"/>
      <c r="T7" s="25"/>
      <c r="U7" s="33"/>
      <c r="V7" s="25"/>
      <c r="W7" s="33"/>
    </row>
    <row r="8" spans="2:23" ht="19.95" customHeight="1" x14ac:dyDescent="0.3">
      <c r="B8" s="27">
        <v>2</v>
      </c>
      <c r="C8" s="29" t="s">
        <v>143</v>
      </c>
      <c r="D8" s="26">
        <v>0</v>
      </c>
      <c r="E8" s="34"/>
      <c r="F8" s="25"/>
      <c r="G8" s="34"/>
      <c r="H8" s="25"/>
      <c r="I8" s="34"/>
      <c r="J8" s="25"/>
      <c r="K8" s="34"/>
      <c r="L8" s="25"/>
      <c r="M8" s="34"/>
      <c r="N8" s="26">
        <v>0</v>
      </c>
      <c r="O8" s="34"/>
      <c r="P8" s="25"/>
      <c r="Q8" s="34"/>
      <c r="R8" s="25"/>
      <c r="S8" s="34"/>
      <c r="T8" s="26">
        <v>0</v>
      </c>
      <c r="U8" s="34"/>
      <c r="V8" s="26">
        <v>0</v>
      </c>
      <c r="W8" s="34"/>
    </row>
    <row r="9" spans="2:23" ht="19.95" customHeight="1" x14ac:dyDescent="0.3">
      <c r="B9" s="27">
        <v>3</v>
      </c>
      <c r="C9" s="29" t="s">
        <v>144</v>
      </c>
      <c r="D9" s="25"/>
      <c r="E9" s="33"/>
      <c r="F9" s="25"/>
      <c r="G9" s="33"/>
      <c r="H9" s="25"/>
      <c r="I9" s="33"/>
      <c r="J9" s="25"/>
      <c r="K9" s="33"/>
      <c r="L9" s="26">
        <v>0</v>
      </c>
      <c r="M9" s="33"/>
      <c r="N9" s="25"/>
      <c r="O9" s="33"/>
      <c r="P9" s="25"/>
      <c r="Q9" s="33"/>
      <c r="R9" s="25"/>
      <c r="S9" s="33"/>
      <c r="T9" s="25"/>
      <c r="U9" s="33"/>
      <c r="V9" s="25"/>
      <c r="W9" s="33"/>
    </row>
    <row r="10" spans="2:23" ht="19.95" customHeight="1" x14ac:dyDescent="0.3">
      <c r="B10" s="27">
        <v>4</v>
      </c>
      <c r="C10" s="29" t="s">
        <v>145</v>
      </c>
      <c r="D10" s="26">
        <v>0</v>
      </c>
      <c r="E10" s="34"/>
      <c r="F10" s="26">
        <v>0</v>
      </c>
      <c r="G10" s="34"/>
      <c r="H10" s="26">
        <v>0</v>
      </c>
      <c r="I10" s="34"/>
      <c r="J10" s="26">
        <v>0</v>
      </c>
      <c r="K10" s="34"/>
      <c r="L10" s="26">
        <v>0</v>
      </c>
      <c r="M10" s="34"/>
      <c r="N10" s="26">
        <v>0</v>
      </c>
      <c r="O10" s="34"/>
      <c r="P10" s="26">
        <v>0</v>
      </c>
      <c r="Q10" s="34"/>
      <c r="R10" s="26">
        <v>0</v>
      </c>
      <c r="S10" s="34"/>
      <c r="T10" s="26">
        <v>0</v>
      </c>
      <c r="U10" s="34"/>
      <c r="V10" s="26">
        <v>0</v>
      </c>
      <c r="W10" s="34"/>
    </row>
    <row r="11" spans="2:23" ht="19.95" customHeight="1" x14ac:dyDescent="0.3">
      <c r="B11" s="27">
        <v>5</v>
      </c>
      <c r="C11" s="29" t="s">
        <v>146</v>
      </c>
      <c r="D11" s="25"/>
      <c r="E11" s="33"/>
      <c r="F11" s="25"/>
      <c r="G11" s="33"/>
      <c r="H11" s="25"/>
      <c r="I11" s="33"/>
      <c r="J11" s="26">
        <v>0</v>
      </c>
      <c r="K11" s="33"/>
      <c r="L11" s="26">
        <v>0</v>
      </c>
      <c r="M11" s="33"/>
      <c r="N11" s="25"/>
      <c r="O11" s="33"/>
      <c r="P11" s="25"/>
      <c r="Q11" s="33"/>
      <c r="R11" s="26">
        <v>0</v>
      </c>
      <c r="S11" s="33"/>
      <c r="T11" s="25"/>
      <c r="U11" s="33"/>
      <c r="V11" s="25"/>
      <c r="W11" s="33"/>
    </row>
    <row r="12" spans="2:23" ht="19.95" customHeight="1" x14ac:dyDescent="0.3">
      <c r="B12" s="27">
        <v>6</v>
      </c>
      <c r="C12" s="29" t="s">
        <v>147</v>
      </c>
      <c r="D12" s="26">
        <v>0</v>
      </c>
      <c r="E12" s="34"/>
      <c r="F12" s="26">
        <v>0</v>
      </c>
      <c r="G12" s="34"/>
      <c r="H12" s="26">
        <v>0</v>
      </c>
      <c r="I12" s="34"/>
      <c r="J12" s="26">
        <v>0</v>
      </c>
      <c r="K12" s="34"/>
      <c r="L12" s="26">
        <v>0</v>
      </c>
      <c r="M12" s="34"/>
      <c r="N12" s="26">
        <v>0</v>
      </c>
      <c r="O12" s="34"/>
      <c r="P12" s="26">
        <v>0</v>
      </c>
      <c r="Q12" s="34"/>
      <c r="R12" s="26">
        <v>0</v>
      </c>
      <c r="S12" s="34"/>
      <c r="T12" s="26">
        <v>0</v>
      </c>
      <c r="U12" s="34"/>
      <c r="V12" s="26">
        <v>0</v>
      </c>
      <c r="W12" s="34"/>
    </row>
    <row r="13" spans="2:23" ht="19.95" customHeight="1" x14ac:dyDescent="0.3">
      <c r="B13" s="27">
        <v>7</v>
      </c>
      <c r="C13" s="29" t="s">
        <v>148</v>
      </c>
      <c r="D13" s="26">
        <v>0</v>
      </c>
      <c r="E13" s="34"/>
      <c r="F13" s="26">
        <v>0</v>
      </c>
      <c r="G13" s="34"/>
      <c r="H13" s="26">
        <v>0</v>
      </c>
      <c r="I13" s="34"/>
      <c r="J13" s="26">
        <v>0</v>
      </c>
      <c r="K13" s="34"/>
      <c r="L13" s="26">
        <v>0</v>
      </c>
      <c r="M13" s="34"/>
      <c r="N13" s="26">
        <v>0</v>
      </c>
      <c r="O13" s="34"/>
      <c r="P13" s="26">
        <v>0</v>
      </c>
      <c r="Q13" s="34"/>
      <c r="R13" s="26">
        <v>0</v>
      </c>
      <c r="S13" s="34"/>
      <c r="T13" s="26">
        <v>0</v>
      </c>
      <c r="U13" s="34"/>
      <c r="V13" s="26">
        <v>0</v>
      </c>
      <c r="W13" s="34"/>
    </row>
    <row r="14" spans="2:23" ht="19.95" customHeight="1" x14ac:dyDescent="0.3">
      <c r="B14" s="27">
        <v>8</v>
      </c>
      <c r="C14" s="29" t="s">
        <v>149</v>
      </c>
      <c r="D14" s="25"/>
      <c r="E14" s="33"/>
      <c r="F14" s="25"/>
      <c r="G14" s="33"/>
      <c r="H14" s="26">
        <v>0</v>
      </c>
      <c r="I14" s="33"/>
      <c r="J14" s="25"/>
      <c r="K14" s="33"/>
      <c r="L14" s="26">
        <v>0</v>
      </c>
      <c r="M14" s="33"/>
      <c r="N14" s="25"/>
      <c r="O14" s="33"/>
      <c r="P14" s="25"/>
      <c r="Q14" s="33"/>
      <c r="R14" s="25"/>
      <c r="S14" s="33"/>
      <c r="T14" s="25"/>
      <c r="U14" s="33"/>
      <c r="V14" s="25"/>
      <c r="W14" s="33"/>
    </row>
    <row r="15" spans="2:23" ht="19.95" customHeight="1" x14ac:dyDescent="0.3">
      <c r="B15" s="27">
        <v>9</v>
      </c>
      <c r="C15" s="29" t="s">
        <v>150</v>
      </c>
      <c r="D15" s="25"/>
      <c r="E15" s="33"/>
      <c r="F15" s="25"/>
      <c r="G15" s="33"/>
      <c r="H15" s="26">
        <v>0</v>
      </c>
      <c r="I15" s="33"/>
      <c r="J15" s="26">
        <v>0</v>
      </c>
      <c r="K15" s="33"/>
      <c r="L15" s="26">
        <v>0</v>
      </c>
      <c r="M15" s="33"/>
      <c r="N15" s="25"/>
      <c r="O15" s="33"/>
      <c r="P15" s="25"/>
      <c r="Q15" s="33"/>
      <c r="R15" s="25"/>
      <c r="S15" s="33"/>
      <c r="T15" s="25"/>
      <c r="U15" s="33"/>
      <c r="V15" s="25"/>
      <c r="W15" s="33"/>
    </row>
    <row r="17" spans="2:15" x14ac:dyDescent="0.3">
      <c r="B17" s="28" t="s">
        <v>186</v>
      </c>
    </row>
    <row r="18" spans="2:15" x14ac:dyDescent="0.3">
      <c r="B18" s="22" t="s">
        <v>180</v>
      </c>
    </row>
    <row r="19" spans="2:15" ht="30" customHeight="1" x14ac:dyDescent="0.3">
      <c r="B19" s="37" t="s">
        <v>141</v>
      </c>
      <c r="C19" s="43" t="s">
        <v>166</v>
      </c>
      <c r="D19" s="38" t="s">
        <v>164</v>
      </c>
      <c r="E19" s="39" t="s">
        <v>165</v>
      </c>
    </row>
    <row r="20" spans="2:15" ht="19.95" customHeight="1" x14ac:dyDescent="0.3">
      <c r="B20" s="42">
        <v>1</v>
      </c>
      <c r="C20" s="44" t="s">
        <v>184</v>
      </c>
      <c r="D20" s="26">
        <v>0</v>
      </c>
      <c r="E20" s="36"/>
    </row>
    <row r="21" spans="2:15" ht="19.95" customHeight="1" x14ac:dyDescent="0.3">
      <c r="B21" s="42">
        <v>2</v>
      </c>
      <c r="C21" s="44" t="s">
        <v>185</v>
      </c>
      <c r="D21" s="26">
        <v>0</v>
      </c>
      <c r="E21" s="36"/>
    </row>
    <row r="23" spans="2:15" x14ac:dyDescent="0.3">
      <c r="B23" s="28" t="s">
        <v>167</v>
      </c>
    </row>
    <row r="24" spans="2:15" customFormat="1" ht="30" customHeight="1" x14ac:dyDescent="0.3">
      <c r="B24" s="38" t="s">
        <v>141</v>
      </c>
      <c r="C24" s="46" t="s">
        <v>168</v>
      </c>
      <c r="D24" s="47"/>
      <c r="E24" s="47"/>
      <c r="F24" s="47"/>
      <c r="G24" s="57" t="s">
        <v>183</v>
      </c>
      <c r="H24" s="58"/>
      <c r="I24" s="58"/>
      <c r="J24" s="58"/>
      <c r="K24" s="49"/>
      <c r="L24" s="50" t="s">
        <v>164</v>
      </c>
      <c r="M24" s="51"/>
    </row>
    <row r="25" spans="2:15" customFormat="1" ht="30" customHeight="1" x14ac:dyDescent="0.3">
      <c r="B25" s="40">
        <v>1</v>
      </c>
      <c r="C25" s="54" t="s">
        <v>169</v>
      </c>
      <c r="D25" s="54"/>
      <c r="E25" s="54"/>
      <c r="F25" s="54"/>
      <c r="G25" s="48" t="s">
        <v>170</v>
      </c>
      <c r="H25" s="48"/>
      <c r="I25" s="48"/>
      <c r="J25" s="48"/>
      <c r="K25" s="49"/>
      <c r="L25" s="55">
        <v>0</v>
      </c>
      <c r="M25" s="56"/>
    </row>
    <row r="26" spans="2:15" customFormat="1" ht="30" customHeight="1" x14ac:dyDescent="0.3">
      <c r="B26" s="40">
        <v>2</v>
      </c>
      <c r="C26" s="54" t="s">
        <v>171</v>
      </c>
      <c r="D26" s="54"/>
      <c r="E26" s="54"/>
      <c r="F26" s="54"/>
      <c r="G26" s="48" t="s">
        <v>172</v>
      </c>
      <c r="H26" s="48"/>
      <c r="I26" s="48"/>
      <c r="J26" s="48"/>
      <c r="K26" s="49"/>
      <c r="L26" s="55">
        <v>0</v>
      </c>
      <c r="M26" s="56"/>
    </row>
    <row r="27" spans="2:15" customFormat="1" ht="30" customHeight="1" x14ac:dyDescent="0.3">
      <c r="B27" s="40">
        <v>3</v>
      </c>
      <c r="C27" s="54" t="s">
        <v>173</v>
      </c>
      <c r="D27" s="54"/>
      <c r="E27" s="54"/>
      <c r="F27" s="54"/>
      <c r="G27" s="48" t="s">
        <v>174</v>
      </c>
      <c r="H27" s="48"/>
      <c r="I27" s="48"/>
      <c r="J27" s="48"/>
      <c r="K27" s="49"/>
      <c r="L27" s="55">
        <v>0</v>
      </c>
      <c r="M27" s="56"/>
    </row>
    <row r="28" spans="2:15" customFormat="1" ht="30" customHeight="1" x14ac:dyDescent="0.3">
      <c r="B28" s="40">
        <v>4</v>
      </c>
      <c r="C28" s="54" t="s">
        <v>175</v>
      </c>
      <c r="D28" s="54"/>
      <c r="E28" s="54"/>
      <c r="F28" s="54"/>
      <c r="G28" s="48" t="s">
        <v>177</v>
      </c>
      <c r="H28" s="48"/>
      <c r="I28" s="48"/>
      <c r="J28" s="48"/>
      <c r="K28" s="49"/>
      <c r="L28" s="55">
        <v>0</v>
      </c>
      <c r="M28" s="56"/>
    </row>
    <row r="29" spans="2:15" customFormat="1" ht="30" customHeight="1" x14ac:dyDescent="0.3">
      <c r="B29" s="40">
        <v>5</v>
      </c>
      <c r="C29" s="54" t="s">
        <v>176</v>
      </c>
      <c r="D29" s="54"/>
      <c r="E29" s="54"/>
      <c r="F29" s="54"/>
      <c r="G29" s="48" t="s">
        <v>178</v>
      </c>
      <c r="H29" s="48"/>
      <c r="I29" s="48"/>
      <c r="J29" s="48"/>
      <c r="K29" s="49"/>
      <c r="L29" s="55">
        <v>0</v>
      </c>
      <c r="M29" s="56"/>
    </row>
    <row r="30" spans="2:15" customFormat="1" ht="30" customHeight="1" x14ac:dyDescent="0.3">
      <c r="B30" s="40">
        <v>6</v>
      </c>
      <c r="C30" s="54" t="s">
        <v>179</v>
      </c>
      <c r="D30" s="54"/>
      <c r="E30" s="54"/>
      <c r="F30" s="54"/>
      <c r="G30" s="48" t="s">
        <v>182</v>
      </c>
      <c r="H30" s="48"/>
      <c r="I30" s="48"/>
      <c r="J30" s="48"/>
      <c r="K30" s="49"/>
      <c r="L30" s="55">
        <v>0</v>
      </c>
      <c r="M30" s="56"/>
    </row>
    <row r="31" spans="2:15" x14ac:dyDescent="0.3">
      <c r="K31"/>
      <c r="N31"/>
      <c r="O31"/>
    </row>
    <row r="32" spans="2:15" customFormat="1" ht="30" customHeight="1" x14ac:dyDescent="0.3">
      <c r="K32" s="45" t="s">
        <v>181</v>
      </c>
      <c r="L32" s="52">
        <f>SUM(L25:M30)</f>
        <v>0</v>
      </c>
      <c r="M32" s="53"/>
    </row>
  </sheetData>
  <mergeCells count="22">
    <mergeCell ref="G28:K28"/>
    <mergeCell ref="L27:M27"/>
    <mergeCell ref="G24:K24"/>
    <mergeCell ref="G25:K25"/>
    <mergeCell ref="G26:K26"/>
    <mergeCell ref="G27:K27"/>
    <mergeCell ref="C24:F24"/>
    <mergeCell ref="G29:K29"/>
    <mergeCell ref="G30:K30"/>
    <mergeCell ref="L24:M24"/>
    <mergeCell ref="L32:M32"/>
    <mergeCell ref="C29:F29"/>
    <mergeCell ref="C30:F30"/>
    <mergeCell ref="L29:M29"/>
    <mergeCell ref="L30:M30"/>
    <mergeCell ref="C27:F27"/>
    <mergeCell ref="C28:F28"/>
    <mergeCell ref="L28:M28"/>
    <mergeCell ref="C25:F25"/>
    <mergeCell ref="C26:F26"/>
    <mergeCell ref="L25:M25"/>
    <mergeCell ref="L26:M26"/>
  </mergeCells>
  <pageMargins left="0.7" right="0.7" top="0.75" bottom="0.75" header="0.3" footer="0.3"/>
  <pageSetup paperSize="8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RUNNING_COSTS</vt:lpstr>
      <vt:lpstr>FIXED_COSTS</vt:lpstr>
      <vt:lpstr>FIXED_COSTS!Print_Area</vt:lpstr>
      <vt:lpstr>RUNNING_COSTS!Print_Area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GOLOVKOV, Yury</dc:creator>
  <cp:keywords/>
  <dc:description/>
  <cp:lastModifiedBy>GOLOVKOV, Yury</cp:lastModifiedBy>
  <cp:revision/>
  <cp:lastPrinted>2023-08-22T09:52:33Z</cp:lastPrinted>
  <dcterms:created xsi:type="dcterms:W3CDTF">2023-07-05T14:20:52Z</dcterms:created>
  <dcterms:modified xsi:type="dcterms:W3CDTF">2023-08-23T13:54:25Z</dcterms:modified>
  <cp:category/>
  <cp:contentStatus/>
</cp:coreProperties>
</file>