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66925"/>
  <mc:AlternateContent xmlns:mc="http://schemas.openxmlformats.org/markup-compatibility/2006">
    <mc:Choice Requires="x15">
      <x15ac:absPath xmlns:x15ac="http://schemas.microsoft.com/office/spreadsheetml/2010/11/ac" url="K:\Log\PROCUREMENT 2018-2023\Year 2023\03-Tender\1- ITBs-RFPs\030- RFP for Construction of Women Business Center - Mazar\"/>
    </mc:Choice>
  </mc:AlternateContent>
  <xr:revisionPtr revIDLastSave="0" documentId="13_ncr:1_{46DFBA2B-6E3E-4501-A497-11084DAEEFA5}" xr6:coauthVersionLast="47" xr6:coauthVersionMax="47" xr10:uidLastSave="{00000000-0000-0000-0000-000000000000}"/>
  <bookViews>
    <workbookView xWindow="28680" yWindow="-120" windowWidth="29040" windowHeight="15840" xr2:uid="{00000000-000D-0000-FFFF-FFFF00000000}"/>
  </bookViews>
  <sheets>
    <sheet name="Sheet1" sheetId="1" r:id="rId1"/>
  </sheets>
  <definedNames>
    <definedName name="_xlnm.Print_Area" localSheetId="0">Sheet1!$A$1:$G$321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10" i="1" l="1"/>
  <c r="B309" i="1"/>
  <c r="B308" i="1"/>
  <c r="B307" i="1"/>
  <c r="B306" i="1"/>
  <c r="B305" i="1"/>
  <c r="B303" i="1"/>
  <c r="B304" i="1"/>
  <c r="B302" i="1"/>
  <c r="B301" i="1"/>
  <c r="B300" i="1"/>
  <c r="B299" i="1"/>
  <c r="B298" i="1"/>
  <c r="B297" i="1"/>
  <c r="B296" i="1"/>
  <c r="B295" i="1"/>
  <c r="B294" i="1"/>
  <c r="B293" i="1"/>
  <c r="F282" i="1"/>
  <c r="F283" i="1"/>
  <c r="F284" i="1"/>
  <c r="F285" i="1"/>
  <c r="F286" i="1"/>
  <c r="F287" i="1"/>
  <c r="F288"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10" i="1"/>
  <c r="F67" i="1" l="1"/>
  <c r="F71" i="1"/>
  <c r="F68"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l="1"/>
  <c r="F295" i="1" s="1"/>
  <c r="F269" i="1" l="1"/>
  <c r="F268" i="1" l="1"/>
  <c r="F254" i="1" l="1"/>
  <c r="F184" i="1" l="1"/>
  <c r="F183" i="1"/>
  <c r="F182" i="1"/>
  <c r="F181" i="1"/>
  <c r="F180" i="1"/>
  <c r="F179" i="1"/>
  <c r="F178" i="1"/>
  <c r="F177" i="1"/>
  <c r="F176" i="1"/>
  <c r="F175" i="1"/>
  <c r="F278" i="1"/>
  <c r="F277" i="1"/>
  <c r="F276" i="1"/>
  <c r="F275" i="1"/>
  <c r="F274" i="1"/>
  <c r="F273" i="1"/>
  <c r="F272" i="1"/>
  <c r="F279" i="1" l="1"/>
  <c r="F309" i="1" s="1"/>
  <c r="F185" i="1"/>
  <c r="F301" i="1" s="1"/>
  <c r="F267" i="1"/>
  <c r="F266" i="1"/>
  <c r="F265" i="1"/>
  <c r="F264" i="1"/>
  <c r="F263" i="1"/>
  <c r="F262" i="1"/>
  <c r="F261" i="1"/>
  <c r="F260" i="1"/>
  <c r="F259" i="1"/>
  <c r="F258" i="1"/>
  <c r="F255" i="1"/>
  <c r="F253" i="1"/>
  <c r="F252" i="1"/>
  <c r="F251" i="1"/>
  <c r="F250" i="1"/>
  <c r="F249" i="1"/>
  <c r="F248" i="1"/>
  <c r="F247" i="1"/>
  <c r="F246" i="1"/>
  <c r="F245" i="1"/>
  <c r="F244" i="1"/>
  <c r="F243" i="1"/>
  <c r="F242" i="1"/>
  <c r="F241" i="1"/>
  <c r="F240" i="1"/>
  <c r="F239" i="1"/>
  <c r="F238" i="1"/>
  <c r="F237" i="1"/>
  <c r="F236" i="1"/>
  <c r="F235" i="1"/>
  <c r="F234" i="1"/>
  <c r="F233" i="1"/>
  <c r="F232" i="1"/>
  <c r="F229" i="1"/>
  <c r="F228" i="1"/>
  <c r="F227" i="1"/>
  <c r="F226" i="1"/>
  <c r="F225" i="1"/>
  <c r="F224" i="1"/>
  <c r="F223" i="1"/>
  <c r="F222" i="1"/>
  <c r="F221" i="1"/>
  <c r="F220" i="1"/>
  <c r="F219" i="1"/>
  <c r="F216" i="1"/>
  <c r="F215" i="1"/>
  <c r="F214" i="1"/>
  <c r="F213" i="1"/>
  <c r="F212" i="1"/>
  <c r="F211" i="1"/>
  <c r="F210" i="1"/>
  <c r="F209" i="1"/>
  <c r="F208" i="1"/>
  <c r="F207" i="1"/>
  <c r="F206" i="1"/>
  <c r="F205" i="1"/>
  <c r="F204" i="1"/>
  <c r="F203" i="1"/>
  <c r="F202" i="1"/>
  <c r="F270" i="1" l="1"/>
  <c r="F308" i="1" s="1"/>
  <c r="F256" i="1"/>
  <c r="F307" i="1" s="1"/>
  <c r="F230" i="1"/>
  <c r="F306" i="1" s="1"/>
  <c r="F217" i="1"/>
  <c r="F305" i="1" s="1"/>
  <c r="F199" i="1"/>
  <c r="F198" i="1"/>
  <c r="F197" i="1"/>
  <c r="F196" i="1"/>
  <c r="F195" i="1"/>
  <c r="F194" i="1"/>
  <c r="F191" i="1"/>
  <c r="F192" i="1" s="1"/>
  <c r="F303" i="1" s="1"/>
  <c r="F188" i="1"/>
  <c r="F187" i="1"/>
  <c r="F189" i="1" l="1"/>
  <c r="F302" i="1" s="1"/>
  <c r="F200" i="1"/>
  <c r="F304" i="1" s="1"/>
  <c r="F158" i="1" l="1"/>
  <c r="F159" i="1"/>
  <c r="F160" i="1"/>
  <c r="F161" i="1"/>
  <c r="F162" i="1"/>
  <c r="F163" i="1"/>
  <c r="F164" i="1"/>
  <c r="F165" i="1"/>
  <c r="F166" i="1"/>
  <c r="F167" i="1"/>
  <c r="F168" i="1"/>
  <c r="F169" i="1"/>
  <c r="F170" i="1"/>
  <c r="F171" i="1"/>
  <c r="F172" i="1"/>
  <c r="F157" i="1"/>
  <c r="F156" i="1"/>
  <c r="F139" i="1"/>
  <c r="F140" i="1"/>
  <c r="F141" i="1"/>
  <c r="F142" i="1"/>
  <c r="F143" i="1"/>
  <c r="F144" i="1"/>
  <c r="F145" i="1"/>
  <c r="F146" i="1"/>
  <c r="F147" i="1"/>
  <c r="F148" i="1"/>
  <c r="F149" i="1"/>
  <c r="F150" i="1"/>
  <c r="F151" i="1"/>
  <c r="F152" i="1"/>
  <c r="F153" i="1"/>
  <c r="F127" i="1"/>
  <c r="F126" i="1"/>
  <c r="F125" i="1"/>
  <c r="F124" i="1"/>
  <c r="F134" i="1"/>
  <c r="F135" i="1"/>
  <c r="F136" i="1"/>
  <c r="F52" i="1"/>
  <c r="F53" i="1"/>
  <c r="F54" i="1"/>
  <c r="F55" i="1"/>
  <c r="F56" i="1"/>
  <c r="F57" i="1"/>
  <c r="F58" i="1"/>
  <c r="F59" i="1"/>
  <c r="F60" i="1"/>
  <c r="F61" i="1"/>
  <c r="F62" i="1"/>
  <c r="F63" i="1"/>
  <c r="F64" i="1"/>
  <c r="F65" i="1"/>
  <c r="F66" i="1"/>
  <c r="F130" i="1"/>
  <c r="F131" i="1"/>
  <c r="F281" i="1"/>
  <c r="F128" i="1" l="1"/>
  <c r="F296" i="1" s="1"/>
  <c r="F289" i="1"/>
  <c r="F310" i="1" s="1"/>
  <c r="F50" i="1"/>
  <c r="F293" i="1" s="1"/>
  <c r="F69" i="1"/>
  <c r="F294" i="1" s="1"/>
  <c r="F132" i="1"/>
  <c r="F297" i="1" s="1"/>
  <c r="F137" i="1"/>
  <c r="F298" i="1" s="1"/>
  <c r="F154" i="1"/>
  <c r="F299" i="1" s="1"/>
  <c r="F173" i="1"/>
  <c r="F300" i="1" s="1"/>
  <c r="F313" i="1" l="1"/>
</calcChain>
</file>

<file path=xl/sharedStrings.xml><?xml version="1.0" encoding="utf-8"?>
<sst xmlns="http://schemas.openxmlformats.org/spreadsheetml/2006/main" count="567" uniqueCount="309">
  <si>
    <t>Excavation of foundations and sidewalk in grade 3 land with all necessary requirements</t>
  </si>
  <si>
    <t>m</t>
  </si>
  <si>
    <t>Single pole switch under plaster 10 Amp 1phase good quality made in Iran</t>
  </si>
  <si>
    <t>Two pole switches under plaster 10 Amp 1phase good quality made in Iran</t>
  </si>
  <si>
    <t>Sackets outlet single phase 10 Amp good quality made in Iran</t>
  </si>
  <si>
    <t>Main distribution panel complete with 80 Amp Main switch and 2x40 amp fuse</t>
  </si>
  <si>
    <t>Wire 1*2.5mm2 good quality made in Iran</t>
  </si>
  <si>
    <t>Cable 1x16mm2 for grounding good quality made in Iran</t>
  </si>
  <si>
    <t>Cable 1x25mm2 for grounding good quality made in Iran</t>
  </si>
  <si>
    <t>Cable 1 (2x25mm) for main feeder good quality made in Turkish</t>
  </si>
  <si>
    <t>PVC Joint Box</t>
  </si>
  <si>
    <t xml:space="preserve">Quantity </t>
  </si>
  <si>
    <t>Total Cost($)</t>
  </si>
  <si>
    <t xml:space="preserve">Description of Activates </t>
  </si>
  <si>
    <t>M</t>
  </si>
  <si>
    <t>PCC (1:4) under RCC Columns</t>
  </si>
  <si>
    <t>Stone masonry of foundation with 1:4 cement sand mortar and all necessary requirements</t>
  </si>
  <si>
    <t>Super Stone masonry of foundation with 1:4 cement sand mortar and all necessary requirements</t>
  </si>
  <si>
    <t xml:space="preserve">Burnt brick masonry of wall with ration 1:4 </t>
  </si>
  <si>
    <t>Supply and installation false ceiling panel for WC and bathroom</t>
  </si>
  <si>
    <t>Gutter work from GI 18 gauges (8x10) as per drawings</t>
  </si>
  <si>
    <t xml:space="preserve">Supplying and installation of mosaic tiles(3 cm) for roof (1:4) cement and sand </t>
  </si>
  <si>
    <t xml:space="preserve">PCC of roof with tickness 5 cm  </t>
  </si>
  <si>
    <t>PVC pipe 3 inch schedule 80 for ventilation system with all necessaries requirement and fitting</t>
  </si>
  <si>
    <t xml:space="preserve">PVC pipe 2 inch schedule 80 for sewage system with all necessaries requirement and fitting </t>
  </si>
  <si>
    <t>PVC pipe 4 inch schedule 80 for block water system with all necessaries requirement and fitting</t>
  </si>
  <si>
    <t>Piece brick for roof slopng with tickness 10 cm</t>
  </si>
  <si>
    <t>Cleaning of area from additional materials and shift to the fair place with all necessary requirements</t>
  </si>
  <si>
    <t>Total</t>
  </si>
  <si>
    <t>Wire 1 x 3 mm good quality made in Iran</t>
  </si>
  <si>
    <t xml:space="preserve">Plastering of first and second ceiling (1:3) cement sand mortar including the cleaning </t>
  </si>
  <si>
    <t>3 coat painting of wooden door with 100% oil painting with all necessary requirements</t>
  </si>
  <si>
    <t>Installation of PCC block (50x30x25) cm around the green area and oil painting of both side</t>
  </si>
  <si>
    <t xml:space="preserve">GRAND TOTOL BADGET </t>
  </si>
  <si>
    <t>NO</t>
  </si>
  <si>
    <t>Tile work(1:4) for W.C wall up to 3 m height</t>
  </si>
  <si>
    <t>Marble stone work width 30 cm and tickness 5 cm for stairs (stone should be white and first grade)</t>
  </si>
  <si>
    <t>Marble stone work width 17 cm and tickness 2.5 cm for stairs (stone should be white and first grade)</t>
  </si>
  <si>
    <t>Prepare and installation of zinc steel handrail for stirs  including anti rust paint and oil paints (3 coat) with all necessary requirements</t>
  </si>
  <si>
    <t>Providing and making insulation for WC and Bath room(5mm thickness)</t>
  </si>
  <si>
    <t>Proving of  insulation for roof (5mm thickness)</t>
  </si>
  <si>
    <t xml:space="preserve">Light sheat for ceiling </t>
  </si>
  <si>
    <t>3 coat painting of first and second ceiling with 60% emulsion with all necessary requirements</t>
  </si>
  <si>
    <t>3 coat painting of interior  walls with 60% emulsion with all necessary requirements</t>
  </si>
  <si>
    <t xml:space="preserve">PCC M200 for side walk width 1.8 m with compacted gravel as per drawing </t>
  </si>
  <si>
    <t xml:space="preserve">PCC M200 for side walk width 1 m with compacted gravel as per drawing </t>
  </si>
  <si>
    <t xml:space="preserve">Prepare and installation wooden lectern best quality </t>
  </si>
  <si>
    <t>Prapare and installation of wooden office table for conference</t>
  </si>
  <si>
    <t>PCC of first and second floors t=5 cm</t>
  </si>
  <si>
    <t>RCC columns first and second floor (1:1:2)</t>
  </si>
  <si>
    <t>RCC of ring beam and foundation (1:1:2)</t>
  </si>
  <si>
    <t>RCC(1:1:2) concrete slab for first and roof,</t>
  </si>
  <si>
    <t xml:space="preserve">Plastering interior and exterior wall (1:3) cement sand mortar including the cleaning </t>
  </si>
  <si>
    <t>Granite of first and second floor (best quality) including 5 cm pcc</t>
  </si>
  <si>
    <t>Leveling of area including transportation of additional material and shifting to the fair place with all necessary requirement</t>
  </si>
  <si>
    <t>Filling of ground with ordinary soil up to +40 cm height including compaction</t>
  </si>
  <si>
    <t>Making and installation of doors carpentry work from Khar wood including lock door (made by Germany)</t>
  </si>
  <si>
    <t>Ceramic work(1:4) for W.C and bathroom floor</t>
  </si>
  <si>
    <t>Filling of green area with agriculture soil with thickness of 30 cm</t>
  </si>
  <si>
    <t xml:space="preserve">seed for planting </t>
  </si>
  <si>
    <t>B</t>
  </si>
  <si>
    <t>C</t>
  </si>
  <si>
    <t>D</t>
  </si>
  <si>
    <t>E</t>
  </si>
  <si>
    <t>F</t>
  </si>
  <si>
    <t>G</t>
  </si>
  <si>
    <t>H</t>
  </si>
  <si>
    <t>I</t>
  </si>
  <si>
    <t>J</t>
  </si>
  <si>
    <t>Installation of ventilator fan (40x40 cm) for WC</t>
  </si>
  <si>
    <t>Ceiling fan (made in Germany best quality)</t>
  </si>
  <si>
    <t xml:space="preserve">Sink for WC with all necessary equipment </t>
  </si>
  <si>
    <t>Wash basin including mirror and all relevant fitting(Iranian type best quality )</t>
  </si>
  <si>
    <t xml:space="preserve">Brass tap 0.5 inch </t>
  </si>
  <si>
    <t>PPR 100 MTA (50x1 1/2") Male Adapter</t>
  </si>
  <si>
    <t xml:space="preserve">PPR 100 MTA (32x1") Male Adapter </t>
  </si>
  <si>
    <t xml:space="preserve">PPR100 MTA (25x3/4") Male Adapter </t>
  </si>
  <si>
    <t xml:space="preserve">PPR 100 MTA (20x1/2") Male Adapter </t>
  </si>
  <si>
    <t xml:space="preserve">PPR 100 Tee(40x32x40) </t>
  </si>
  <si>
    <t xml:space="preserve">PPR 100 Tee (32x25x32) </t>
  </si>
  <si>
    <t xml:space="preserve">PPR 100 Tee (32x20x32) </t>
  </si>
  <si>
    <t xml:space="preserve">PPR 100 Tee (25x20x25) </t>
  </si>
  <si>
    <t xml:space="preserve">PPR Saddle Clamp (50x1/2") </t>
  </si>
  <si>
    <t xml:space="preserve">PPR Saddle Clamp (45x1/2") </t>
  </si>
  <si>
    <t xml:space="preserve">PPR Saddle Clamp (32x1/2") </t>
  </si>
  <si>
    <t xml:space="preserve">PPR Saddle Clamp (25x1/2") </t>
  </si>
  <si>
    <t xml:space="preserve">PPR Saddle Clamp (20x1/2") </t>
  </si>
  <si>
    <t xml:space="preserve">PPR Reducing Coupling (50x32) </t>
  </si>
  <si>
    <t xml:space="preserve">PPR Reducing Coupling (40x32) </t>
  </si>
  <si>
    <t xml:space="preserve">PPR Reducing Coupling (40x25) </t>
  </si>
  <si>
    <t xml:space="preserve">PPR Reducing Coupling (32x25) </t>
  </si>
  <si>
    <t xml:space="preserve">PPR Reducing Coupling (32x20) </t>
  </si>
  <si>
    <t xml:space="preserve">PPR Reducing Coupling (25x20) </t>
  </si>
  <si>
    <t xml:space="preserve">PPR Flanged Adapter (63x1/5") </t>
  </si>
  <si>
    <t xml:space="preserve">PPR Flanged Adapter (45x1") </t>
  </si>
  <si>
    <t xml:space="preserve">PPR Flanged Adapter (32x0/5") </t>
  </si>
  <si>
    <t xml:space="preserve">PPR Flanged Adapter (25x0/5") </t>
  </si>
  <si>
    <t xml:space="preserve">PPR Flanged Adapter (20x0/5") </t>
  </si>
  <si>
    <t xml:space="preserve">PPR  Saddle Clamp (125x1") </t>
  </si>
  <si>
    <t xml:space="preserve">PPR  Saddle Clamp (40x1") </t>
  </si>
  <si>
    <t xml:space="preserve">PPR  Saddle Clamp (40x3/4") </t>
  </si>
  <si>
    <t xml:space="preserve">PPR  Saddle Clamp (50x1") </t>
  </si>
  <si>
    <t xml:space="preserve">PPR  Saddle Clamp (50x3x4") </t>
  </si>
  <si>
    <t xml:space="preserve">PPR  Saddle Clamp (90x1") </t>
  </si>
  <si>
    <t xml:space="preserve">PPR Straight Coupling (40x40) </t>
  </si>
  <si>
    <t xml:space="preserve">PPR 100 Reducing Coupling (50x40)-butt fusion </t>
  </si>
  <si>
    <t>Teflon tape</t>
  </si>
  <si>
    <t>PPR green pipe 32 (1 inch)</t>
  </si>
  <si>
    <t>PPR green pipe 25 (0.5 inch)</t>
  </si>
  <si>
    <t xml:space="preserve">PPR green pipe 20 </t>
  </si>
  <si>
    <t>Valve 1 inch (brass type)</t>
  </si>
  <si>
    <t>Valve 0.5 inch (brass type)</t>
  </si>
  <si>
    <t>Link 110 PVC (polyvinyl chloride schedule 80)</t>
  </si>
  <si>
    <t>Link 90 PVC (polyvinyl chloride schedule 80)</t>
  </si>
  <si>
    <t>Elbow 90 PVC (polyvinyl chloride schedule 80)</t>
  </si>
  <si>
    <t>Elbow 63 PVC (polyvinyl chloride schedule 80)</t>
  </si>
  <si>
    <t>Three cntact 90 PVC (polyvinyl chloride schedule 80)</t>
  </si>
  <si>
    <t>Distribution panel completed with 1x40 Amp main CR 2 x 16 automatic fuse</t>
  </si>
  <si>
    <t>RCBO and 10 x 20 Amp automatic fuse</t>
  </si>
  <si>
    <t>RCBO (residual current circuit breaker with over current</t>
  </si>
  <si>
    <t>Fan switch under plaster 10 Amp 1phase good quality made in Iran</t>
  </si>
  <si>
    <t>Elbow 90 (45 degree) PVC (polyvinyl chloride schedule 80)</t>
  </si>
  <si>
    <t xml:space="preserve">Glue for installation of PVC fitting </t>
  </si>
  <si>
    <t>3 coat painting of exterior walls with 100% plastic emulsion with all necessary requirements</t>
  </si>
  <si>
    <t>Location: Faizabad District</t>
  </si>
  <si>
    <t>Province : Badakhshan Province</t>
  </si>
  <si>
    <t>Filling with boulder stone (thickness= 15 cm) below the PCC of floor of main building including leveling and required compaction with all required activities.</t>
  </si>
  <si>
    <t>MPPT invertor Hybrid-Hyper 5KW (120 AMP and IP 65)
Compact “all-in-one” system
Smart Grid, Back-Up, Oﬀ/On Grid 
Intelligent storage management Seamless switchover to keep your power on during outage (&lt;8ms UPS level) 
Simplicity of use and operation “Plug Play” Installation
 Local and remote monitoring
Configurable AC / solar / generator charger priority 
 Supporting Wi-Fi monitoring and built-in 2 strings of MPP trackers
Voltage out put 230 VAC +- 5%
Frequency 50 Hz 60Hz (Auto sensing)
( warranty is a must)</t>
  </si>
  <si>
    <t>Lead acid batteries / Evolutionary Power (EVA) (495*190*430mm) 12 V, 220 amp, and 8 years battery life IEC 61427-1 or similar product with same standard (waranty is a must).</t>
  </si>
  <si>
    <t>Wiring of solar system as per standard requirement including tempol and other accessories.</t>
  </si>
  <si>
    <t>System</t>
  </si>
  <si>
    <t>m³</t>
  </si>
  <si>
    <t>Fabrication and installation of metallic shelf (width =120 cm, depth = 60cm and height = 180) using steel box profile (40mm x 40mm x 2mm) for placing of batteries, should has panels locker as well,  including of anti rust and painting with all required activities (complete job) .</t>
  </si>
  <si>
    <t>Installation of PCC ring , Dia = 1m, h= 0.4 , th= 5 to 7cm including installation of RCC cover piece with all required activities.</t>
  </si>
  <si>
    <t xml:space="preserve">Supply and installation of 3 inch diameter GI pipe for ventilation. </t>
  </si>
  <si>
    <t>Casting / placing of river gravel th= 0.3m at the bottom of the septic tank.</t>
  </si>
  <si>
    <t>Excavation in ordinary land for local septic tank, round type, Dia = 1.2m , depth = 10.00m with all required activities.</t>
  </si>
  <si>
    <t>Supply and installation of UPVC pipe (casing pipe) with diameter of 6'' class D (D5WS4) 4.16 kg/m, Kawsar company or similar quality including needed glue screws and other related materials with all requirement  activities.</t>
  </si>
  <si>
    <t>Supply and installation of UPVC pipe filter pipe with diameter of 6'' class D (D5WS4) 4.16 kg/m, Kawsar company or similar quality including needed glue screws, nylon screen around the filter and other related materials with all requirement  activities.</t>
  </si>
  <si>
    <t>Filling with gravel pack around the filter casing pipe with river round shape gravel  by the size of 5-10 mm  with all required activities.</t>
  </si>
  <si>
    <t xml:space="preserve">Supply and Installation of UPVC pipe by diameter 2" (rising pipe ) high quality (D2WS4) 1 kg/m , Kawsar company or similar quality including needed high quality glue, screws and other related materials with all required activities. </t>
  </si>
  <si>
    <t>Supply and Installment of nylon rope high quality for holding the raiser-main pipe 2 inch,     8-10mm diameter with all required activities.</t>
  </si>
  <si>
    <t>Supply and Installation of Pamir hand pump ( high quality ) complete package with all requirement including connecting rods and other tools with all required activities.</t>
  </si>
  <si>
    <t xml:space="preserve">Excavation for apron with all related activities. </t>
  </si>
  <si>
    <t xml:space="preserve">Stone pitching by river boulder below of PCC of apron with all related activities. </t>
  </si>
  <si>
    <t xml:space="preserve">PCC concrete (1:2:4) for apron including of metallic shuttering  with all required activities. </t>
  </si>
  <si>
    <t>Back filling around the apron of the water well, th= 15cm with required compaction and required activities.</t>
  </si>
  <si>
    <t xml:space="preserve">Casting o crashed aggregate around the apron th= 10cm , with all required activities </t>
  </si>
  <si>
    <t>Cleaning of water with compressor machine with all required activities.</t>
  </si>
  <si>
    <t xml:space="preserve">Test of quality of water for all important chemical, biological and physical parameters with the report of the result. </t>
  </si>
  <si>
    <t>Chlorination of water well according to the standard of MoRRD, with all required activities.</t>
  </si>
  <si>
    <t xml:space="preserve">Excavation for reservoir in ground type 3 </t>
  </si>
  <si>
    <t xml:space="preserve">Back filling with soil and excavated material . </t>
  </si>
  <si>
    <t xml:space="preserve">Plain Cement Concrete (PCC), M150.(1:2:4) </t>
  </si>
  <si>
    <t xml:space="preserve">Reinforced Cement Concrete (RCC), M 200kg/cm2 including steel bars and shuttering according to the drawings. </t>
  </si>
  <si>
    <t xml:space="preserve">Plaster work with cement-sand + padlow powder M: 1:3 for inside. M: 1:3. </t>
  </si>
  <si>
    <t>m²</t>
  </si>
  <si>
    <t xml:space="preserve">Plaster work with cement-sand  M: 1:3 for exterioir wall.M: 1:3.   </t>
  </si>
  <si>
    <t xml:space="preserve">Painting Plastic Wheather Sheet </t>
  </si>
  <si>
    <t xml:space="preserve">Supply and installation of isogam insulation on roof of reservoir. </t>
  </si>
  <si>
    <t>Supply and installation of Hand rail  for reservoir with all required activites according to drawings.</t>
  </si>
  <si>
    <t xml:space="preserve">Supply and installation of Iron Ladder  for reservoir from Angle Iron (40x40)mm, 4mm thick  with all required activites according to drawings painting is included  </t>
  </si>
  <si>
    <t xml:space="preserve">Supply and installaiton of Galvanized Iron (GI) pipe, inside diameter 2 1/2"     </t>
  </si>
  <si>
    <t>Supply and installaiton of Mail threaded Adopter (MTA), Size (75x2 1/2") ا</t>
  </si>
  <si>
    <t xml:space="preserve">Supply and installation of Galvanized Iron Socket, diameter 2 1/2"  </t>
  </si>
  <si>
    <t>Supply and installation of Galvanized Iron Nipple, diameter 2 1/2"</t>
  </si>
  <si>
    <t>Supply and installation of Galvanized Iron Elbow, diameter 2 1/2"</t>
  </si>
  <si>
    <t xml:space="preserve">Supply and installation of Galvanized Iron Union 2 1/2"  </t>
  </si>
  <si>
    <t>Supply and installation of Gate valve (good quality) Nominal Diameter = 2 1/2"  best quality</t>
  </si>
  <si>
    <t>A</t>
  </si>
  <si>
    <t xml:space="preserve">Grounding rod 3 meter, diameter 20mm made in Turkish, complete set according to the drawing. </t>
  </si>
  <si>
    <t>pcs</t>
  </si>
  <si>
    <t>Excavation of foundation</t>
  </si>
  <si>
    <t>Leveling and grading</t>
  </si>
  <si>
    <t>Gravelling of clinic yard with tickness 10 cm</t>
  </si>
  <si>
    <t>Road Gravelling side of business center (tickness 10 cm width= 8 m</t>
  </si>
  <si>
    <t>RCC (1:1.5:3) of all footings including columns up to 0.00 level with all necessary requirements</t>
  </si>
  <si>
    <t>PCC concrete mortar (1:2.:4) (T= 10 cm) including parapet on columns with all necessary requirements</t>
  </si>
  <si>
    <t>Plastering of the columns (1:3) cement mortar including the cleaning with all necessary requirements.</t>
  </si>
  <si>
    <t>Painting of columns (100% wider sheet plastic emulsion) with all necessary requirements</t>
  </si>
  <si>
    <t>Foundation excavation</t>
  </si>
  <si>
    <t>PCC (under stone and under isogam) M :150,</t>
  </si>
  <si>
    <t>Stone work for the foundation M300, 1:4</t>
  </si>
  <si>
    <t>Roofing work RCC slab including ring beam, parapet and related materials and work</t>
  </si>
  <si>
    <t>Brick work of superstructure M-300 1:4</t>
  </si>
  <si>
    <t>Filling with soil and compaction</t>
  </si>
  <si>
    <t>Filling with gravel 15 cm of floor</t>
  </si>
  <si>
    <t xml:space="preserve">Installation of bitumen sheet (isogam) of roof </t>
  </si>
  <si>
    <t>Roof insulation (Rigged foam Board 5cm and density 25 kg) including leveling and 5 cm PCC work on the top of insulation with wire mesh to prevent further pcc cracks, with all required activities.</t>
  </si>
  <si>
    <t>Supply and installation of ceramic tiles for toilet</t>
  </si>
  <si>
    <t xml:space="preserve"> Fabrication and installation of doors and windows by 100% dried Russian wood and plywood (the= 16mm) including metallic hardware, oil painting, installation of glasses th=4mm with all required activities.</t>
  </si>
  <si>
    <t>Interior and exterior cement plastering M400, 1:3</t>
  </si>
  <si>
    <t>Pointing of stone work m 400, 1:3</t>
  </si>
  <si>
    <t>Interior plastic painting (50%) with all required activities.</t>
  </si>
  <si>
    <t>Exterior painting (plastic paint 100%) with all required activities.</t>
  </si>
  <si>
    <t>Supply and fixation of 2x1.5mm2 good quality wire</t>
  </si>
  <si>
    <t>Supply and fixation of 2x2.5 mm2 good quality wire</t>
  </si>
  <si>
    <t>Supply and installation of 15x15cm joint box with required items</t>
  </si>
  <si>
    <t>Supply and installation of ceiling LED lights 24W with sheet simple type,50Hz, (130-260)V High quality with accessories and required items, complete to working order and subject to the approval of engineer in charge.</t>
  </si>
  <si>
    <t xml:space="preserve">Supply and installation of LED projectors 100 W water proof complete package. </t>
  </si>
  <si>
    <t>Supply and installation of ceiling fan 56 inch good quality with accessories and required items, complete to working order and subject to the approval of engineer in charge</t>
  </si>
  <si>
    <t>Supply and installation of switches including cover box with required items and subject to the approval of engineer in charge</t>
  </si>
  <si>
    <t>Supply and installation of socket including cover box and other required items and accessories</t>
  </si>
  <si>
    <t>Supply and installation of fuse box Turkey made installing 4 fuses 2x25Am and 2x16 am with accessories and required items, complete to working order and subject to the approval of engineer in charge</t>
  </si>
  <si>
    <t xml:space="preserve">Supply and installation of one exhaust fan for the toilet, size should be 15X15 cm </t>
  </si>
  <si>
    <t>3x6mm2 wiring connecting guardroom to the solar system, inside the 2 inch PVC with all required activities.</t>
  </si>
  <si>
    <t xml:space="preserve">Delivery and installation of 1 inch PPR pipe with required fittings </t>
  </si>
  <si>
    <t xml:space="preserve">Delivery and installation of 3/4 inch PPR pipe with required fittings </t>
  </si>
  <si>
    <t>Water mixer for hand washing sink (Faisal or Shayan, equivalent good company) with all requirement and required activities.</t>
  </si>
  <si>
    <t>Delivery and placing 4 inch PVC sewer pipe of class D with required items and required activities.</t>
  </si>
  <si>
    <t>Delivery and placing 3 inch PVC sewer pipe of class D with  required items and required activities.</t>
  </si>
  <si>
    <r>
      <rPr>
        <sz val="9"/>
        <color theme="1"/>
        <rFont val="Calibri"/>
        <family val="2"/>
        <scheme val="minor"/>
      </rPr>
      <t>Delivery and installation of 1 in PPR 90 degree</t>
    </r>
    <r>
      <rPr>
        <sz val="9"/>
        <rFont val="Calibri"/>
        <family val="2"/>
        <scheme val="minor"/>
      </rPr>
      <t xml:space="preserve"> elbow with all required activities.</t>
    </r>
  </si>
  <si>
    <t>Delivery and installation of 3/4 in PPR 90 degree elbow with all required activities.</t>
  </si>
  <si>
    <r>
      <rPr>
        <sz val="9"/>
        <color theme="1"/>
        <rFont val="Calibri"/>
        <family val="2"/>
        <scheme val="minor"/>
      </rPr>
      <t xml:space="preserve">Delivery and installation of 4 inch PVC 90 </t>
    </r>
    <r>
      <rPr>
        <sz val="9"/>
        <rFont val="Calibri"/>
        <family val="2"/>
        <scheme val="minor"/>
      </rPr>
      <t>degree elbow with all required activities.</t>
    </r>
  </si>
  <si>
    <t>Delivery and installation of 3 inch PVC 90 degree elbow with all required activities.</t>
  </si>
  <si>
    <t>Delivery and installation of 1 inch PPR tee</t>
  </si>
  <si>
    <t>Delivery and installation of 3/4 inch PPR tee</t>
  </si>
  <si>
    <r>
      <rPr>
        <sz val="9"/>
        <color theme="1"/>
        <rFont val="Calibri"/>
        <family val="2"/>
        <scheme val="minor"/>
      </rPr>
      <t>Delivery and installation of 1</t>
    </r>
    <r>
      <rPr>
        <sz val="9"/>
        <color rgb="FFFF0000"/>
        <rFont val="Calibri"/>
        <family val="2"/>
        <scheme val="minor"/>
      </rPr>
      <t xml:space="preserve"> </t>
    </r>
    <r>
      <rPr>
        <sz val="9"/>
        <rFont val="Calibri"/>
        <family val="2"/>
        <scheme val="minor"/>
      </rPr>
      <t>inch hose bib</t>
    </r>
  </si>
  <si>
    <t>Delivery and installation of eastern water closet with accessories and required items</t>
  </si>
  <si>
    <t>Delivery and installation of hand washing sink with accessories and required items.</t>
  </si>
  <si>
    <t xml:space="preserve">Delivery and installation of exhaust fan 20x20cm for ventilation purpose. </t>
  </si>
  <si>
    <t>Delivery and placing 1 inch PVC/PPR pipe best quality with required items to connect water tank with water well with all required activities.</t>
  </si>
  <si>
    <t>Delivery and installation of 1 inch best quality control valve with required items</t>
  </si>
  <si>
    <t>Delivery and installation of water boiler 50 liter with accessories and required items, best quality, subject to the approval of engineer in charge</t>
  </si>
  <si>
    <t>Connection of water tanker to water pump including needed control valve with one inch PPR pipe considering all fitting and all required activities.</t>
  </si>
  <si>
    <t>Excavation in ordinary land for local septic tank, round type, Dia = 1m , depth = 4.6m connections and with all required activities.</t>
  </si>
  <si>
    <t>Installation of PCC ring , Dia = 1 m, h= 0.4 , th= 5 to 7 cm including installation of RCC cover piece with all required activities.</t>
  </si>
  <si>
    <t>Supply and installation of floor carpet (moket) good quality including transportation and installation</t>
  </si>
  <si>
    <t xml:space="preserve">Supply and provision of mattress, local made, good quality </t>
  </si>
  <si>
    <t xml:space="preserve">Supply and provision of Pillow local made  good quality </t>
  </si>
  <si>
    <t xml:space="preserve">Supply and provision of blanket 6kg good quality </t>
  </si>
  <si>
    <t xml:space="preserve">Supply and provision of bed sheet </t>
  </si>
  <si>
    <t>Supply and installation of curtain for door and windows, good quality</t>
  </si>
  <si>
    <t xml:space="preserve">Supply and provision of vacuum (thermos) 2 liter for tee good quality </t>
  </si>
  <si>
    <t xml:space="preserve">Supply and provision of vacuum (thermos) 6 liter for water, good quality </t>
  </si>
  <si>
    <t>Supply and provision of liquid gas cylinder 5kg, good quality with required accessories, complete.</t>
  </si>
  <si>
    <t xml:space="preserve">Excavation of foundation </t>
  </si>
  <si>
    <t>Pointing wall M-400(1:3)</t>
  </si>
  <si>
    <t xml:space="preserve">shuttering of top and step PCC </t>
  </si>
  <si>
    <t xml:space="preserve">PCC in foundation </t>
  </si>
  <si>
    <t xml:space="preserve">PCC in top of wall </t>
  </si>
  <si>
    <t xml:space="preserve">Back filling of foundation </t>
  </si>
  <si>
    <t>Back filling of Back of wall</t>
  </si>
  <si>
    <t>Excavation for foundation in ordinary land according to drawing with all required activities.</t>
  </si>
  <si>
    <t>Stone masonry (1:5) for foundation, according to the drawing with all required activities.</t>
  </si>
  <si>
    <t>Stone masonry ( 1:5) for supper structure, according to the drawing with all required activities.</t>
  </si>
  <si>
    <t xml:space="preserve">Burnt brick masonry wall with mortar (1:5) according to drawing with all required activities. </t>
  </si>
  <si>
    <t>PCC (1:2:4) capping on stone masonry according to the drawing with all required activities.</t>
  </si>
  <si>
    <t>PCC (1:2:4) capping at the top of brick masonry  interior side according to the drawing with all required activities.</t>
  </si>
  <si>
    <t>Both sides  plastering (1:3) of walls with all required activities.</t>
  </si>
  <si>
    <t>Pointing of stone masonry (1:3) with all required activities.</t>
  </si>
  <si>
    <t>Painting with 100% plastic emulsion, 3 coats with all required activities.</t>
  </si>
  <si>
    <t>RCC ( 1:1.5:3) for footings &amp; columns for entrance gates of the compound, including of reinforcement and form works according to the drawing with all required activities. For two doors</t>
  </si>
  <si>
    <t>Preparation and installation of 1 Metal gates and 4 metal door) with installation and all necessary requirements</t>
  </si>
  <si>
    <t>Solar Panel Half-Cell Modules (345 WATT) new Monocrystalline technology  with size of 175x104 cm 120 cell working in all conditions ( warranty is a must)</t>
  </si>
  <si>
    <t xml:space="preserve">Provision and installation of bench with back as per the attached details including civil work and installation </t>
  </si>
  <si>
    <t>I : Construction of 290 m new boundary wall</t>
  </si>
  <si>
    <t xml:space="preserve">J : Leveling, grading, gravel </t>
  </si>
  <si>
    <t>K</t>
  </si>
  <si>
    <t xml:space="preserve">K :Road Gravelling </t>
  </si>
  <si>
    <t>L</t>
  </si>
  <si>
    <t xml:space="preserve">L : Door (by the perimeter wall) </t>
  </si>
  <si>
    <t>M : Construction of Guard room</t>
  </si>
  <si>
    <t>N</t>
  </si>
  <si>
    <t>N : Electrification (provision and installation)</t>
  </si>
  <si>
    <t>O</t>
  </si>
  <si>
    <t>O : Plumbing (provision and installation)</t>
  </si>
  <si>
    <t>P</t>
  </si>
  <si>
    <t>P : Equipment's and tools for guard room</t>
  </si>
  <si>
    <t>Q</t>
  </si>
  <si>
    <t xml:space="preserve">Q : Construction of Retaining Wall </t>
  </si>
  <si>
    <t>R</t>
  </si>
  <si>
    <t xml:space="preserve">Supply and installation of submersible water pump, 1 KW best quality 0.5-1 liter/ sec H=70-80 meter ) compatible with the above mentioned solar system, with all required activities. </t>
  </si>
  <si>
    <t>Supply and installation of Mettallic Sign board for project, according to Drawing</t>
  </si>
  <si>
    <t xml:space="preserve">Supply and installation of metalic Garbage point </t>
  </si>
  <si>
    <t xml:space="preserve">pcs </t>
  </si>
  <si>
    <t>kg</t>
  </si>
  <si>
    <t>Drilling of water well with diameter of (14 inch) by rotary machine, taking samples from pcs 5-7 meter and providing of the report and as build drawing for pcs water sample with all required activities.</t>
  </si>
  <si>
    <t>RCC works for the foundation of the metallic moveable stand of Solar panels on the ground (80cm x 80 cm x 120cm ) the diameter of main steel bar should be 16mm and the diameter of stirrups should be 10mm, according to solar steel framing and with consultation of UNHCR technical engineer. One RCC foundation for pcs 10 panels.</t>
  </si>
  <si>
    <t>Making and installing of UPVC window (Turkish 7000 profile 7x7) inculing two layer tempared glass 4 mm and iron pcs</t>
  </si>
  <si>
    <t>Making and installing of UPVC door (Turkish 7000 profile 7x7) inculing two layer tempared glass 4 mm and iron pcs</t>
  </si>
  <si>
    <t xml:space="preserve">Prepare and installation of plastic stackable chair with Iron pcs   </t>
  </si>
  <si>
    <t xml:space="preserve">Supply and installation of Steel pcsd bed for watchman with all requirement. </t>
  </si>
  <si>
    <t xml:space="preserve">Solar pcs stand from good quality of steel including anti rust and painting  based on the field requirement. The solar steel pcs should be moveable and specifications are as below and also available in the drawing package:
- Needed steel column Dai 8 Inch original type/ Thickness 4mm which should be installed in the middle of RCC foundation.                            -Needed steel ball bearing between steel pipe for circular moving of the fame best quality.
- Needed steel box profile 80mmx40mmx4mm
- Needed steel box profile 60mmx40mmx4mm                                  including all required activities (complete job). </t>
  </si>
  <si>
    <t>C : Water Supply and Sewage System</t>
  </si>
  <si>
    <t>B :  Electricity works</t>
  </si>
  <si>
    <t xml:space="preserve">D : Septic Tank </t>
  </si>
  <si>
    <t>E : PCC Work for Walk Way</t>
  </si>
  <si>
    <t>F : Planting of green area</t>
  </si>
  <si>
    <t>G : Drilling of semi deep well, diameter 14'', depth = 80m</t>
  </si>
  <si>
    <t>H : Elevated RCC water Tank 20 m3 (20000 lit)</t>
  </si>
  <si>
    <t>R : Provision and installation Solar system 7 Kw (Hybrid) and 22 street lights</t>
  </si>
  <si>
    <t xml:space="preserve">Unit </t>
  </si>
  <si>
    <t>Unit Cast ($)</t>
  </si>
  <si>
    <t>Project name : Construction of Women Business &amp; Community center in Shahre Naw</t>
  </si>
  <si>
    <t xml:space="preserve">A : BOQ for for Women Business &amp; Community center </t>
  </si>
  <si>
    <t xml:space="preserve">REMARKS </t>
  </si>
  <si>
    <t>SUMMARY</t>
  </si>
  <si>
    <t>Request for Proposal # RFP/COK/030/2023</t>
  </si>
  <si>
    <t>Bill of Quantity  (BoQ) for Construction of Women Business &amp; Community Center in 
Shahre Naw, Faizabad District, Badakhshan Province</t>
  </si>
  <si>
    <t>Name of Company:</t>
  </si>
  <si>
    <t xml:space="preserve">Address: </t>
  </si>
  <si>
    <t xml:space="preserve">Contact details: </t>
  </si>
  <si>
    <t>Name:</t>
  </si>
  <si>
    <t>3,2</t>
  </si>
  <si>
    <t xml:space="preserve">Mobile no. </t>
  </si>
  <si>
    <t xml:space="preserve">e mail: </t>
  </si>
  <si>
    <t xml:space="preserve">Signature/ Stamp </t>
  </si>
  <si>
    <t>Cost Estimation of G1+one Story Business &amp; Community Center Building with Its all Required Attachments                                                                                                                                                                                                                                   General Notes:                                                           
1. All materials and workmanship shall be in accordance with Engineering Standards, Materials Specifications, and Drawings. 
2. All main installations/system modifications will be approved and inspected by UNHCR/Government/Partner Engineer prioir to its implementation. 
3. The construction materials and items used in the projects need to be inspected and approved by engineer in charge. Approval of items are linked to the approval of submittals which should be shared two weeks in advance of delivery to projects site, for pcs item.  
4. Contractors shall maintain a copy of the current national and international Engineering Standards on-site at all times during construction. 
5. Structural drawings shall be used in conjunction with the specifications and other project drawings and shall confirm to the requirement of the standard design of the Government of Afghanistan. 
6. The contractor should ensure that implementation of the project will not cause damage to adjacent buildings, utilities or other property. This requirement is particularly importent during foundation excavation.
7. Proir to its implementation, the contractor shall compare and coordinate the drawings of all components and report any discrepancies between the drawings and BoQ, to UNHCR.
8. The contractor shall review and compare dimensions between architectural and structural drawings prior to its implementation.
9. No structural member shall be cut or notched or otherwise reduced in strength unless approved by UNHCR/Goverment.
10. The contractor shall coordinate architectural, electrical, mechanical and plumbing drawings for anchored, embedded or supported items and notify UNHCR of any discrepancies.                                                                                                                                                                                                                                11 the cost shall include for purchase delivery, installation,placing ,workmanship and required activities to working order of pcs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</si>
</sst>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7" x14ac:knownFonts="1">
    <font>
      <sz val="11"/>
      <color theme="1"/>
      <name val="Calibri"/>
      <family val="2"/>
      <scheme val="minor"/>
    </font>
    <font>
      <sz val="11"/>
      <color theme="1"/>
      <name val="Calibri"/>
      <family val="2"/>
      <scheme val="minor"/>
    </font>
    <font>
      <sz val="10"/>
      <color theme="1"/>
      <name val="Arial"/>
      <family val="2"/>
    </font>
    <font>
      <b/>
      <sz val="11"/>
      <color theme="1"/>
      <name val="Arial"/>
      <family val="2"/>
    </font>
    <font>
      <b/>
      <sz val="14"/>
      <color theme="1"/>
      <name val="Calibri"/>
      <family val="2"/>
      <scheme val="minor"/>
    </font>
    <font>
      <b/>
      <sz val="12"/>
      <color theme="1"/>
      <name val="Arial"/>
      <family val="2"/>
    </font>
    <font>
      <b/>
      <sz val="11"/>
      <color theme="1"/>
      <name val="Calibri"/>
      <family val="2"/>
      <scheme val="minor"/>
    </font>
    <font>
      <b/>
      <sz val="10"/>
      <color theme="1"/>
      <name val="Calibri"/>
      <family val="2"/>
      <scheme val="minor"/>
    </font>
    <font>
      <sz val="10"/>
      <name val="Arial"/>
      <family val="2"/>
    </font>
    <font>
      <b/>
      <sz val="14"/>
      <color theme="1"/>
      <name val="Arial"/>
      <family val="2"/>
    </font>
    <font>
      <sz val="11"/>
      <color theme="1"/>
      <name val="Arial"/>
      <family val="2"/>
    </font>
    <font>
      <sz val="9"/>
      <color theme="1"/>
      <name val="Calibri"/>
      <family val="2"/>
      <scheme val="minor"/>
    </font>
    <font>
      <sz val="9"/>
      <name val="Calibri"/>
      <family val="2"/>
      <scheme val="minor"/>
    </font>
    <font>
      <sz val="9"/>
      <color rgb="FFFF0000"/>
      <name val="Calibri"/>
      <family val="2"/>
      <scheme val="minor"/>
    </font>
    <font>
      <sz val="10"/>
      <color rgb="FF000000"/>
      <name val="Arial"/>
      <family val="2"/>
    </font>
    <font>
      <b/>
      <sz val="13"/>
      <color theme="1"/>
      <name val="Arial"/>
      <family val="2"/>
    </font>
    <font>
      <b/>
      <sz val="14"/>
      <name val="Calibri"/>
      <family val="2"/>
      <scheme val="minor"/>
    </font>
  </fonts>
  <fills count="6">
    <fill>
      <patternFill patternType="none"/>
    </fill>
    <fill>
      <patternFill patternType="gray125"/>
    </fill>
    <fill>
      <patternFill patternType="gray125">
        <bgColor rgb="FFDFDFDF"/>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s>
  <borders count="36">
    <border>
      <left/>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medium">
        <color auto="1"/>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6">
    <xf numFmtId="0" fontId="0" fillId="0" borderId="0"/>
    <xf numFmtId="44" fontId="1" fillId="0" borderId="0" applyFont="0" applyFill="0" applyBorder="0" applyAlignment="0" applyProtection="0"/>
    <xf numFmtId="0" fontId="8" fillId="0" borderId="0"/>
    <xf numFmtId="0" fontId="8" fillId="0" borderId="0"/>
    <xf numFmtId="0" fontId="8" fillId="0" borderId="0"/>
    <xf numFmtId="0" fontId="8" fillId="0" borderId="0"/>
  </cellStyleXfs>
  <cellXfs count="129">
    <xf numFmtId="0" fontId="0" fillId="0" borderId="0" xfId="0"/>
    <xf numFmtId="0" fontId="0" fillId="0" borderId="0" xfId="0" applyAlignment="1">
      <alignment horizontal="center"/>
    </xf>
    <xf numFmtId="0" fontId="2" fillId="0" borderId="4" xfId="0" applyFont="1" applyBorder="1" applyAlignment="1">
      <alignment horizontal="center" vertical="center" wrapText="1"/>
    </xf>
    <xf numFmtId="0" fontId="2" fillId="3" borderId="4" xfId="0" applyFont="1" applyFill="1" applyBorder="1" applyAlignment="1">
      <alignment vertical="center" wrapText="1"/>
    </xf>
    <xf numFmtId="0" fontId="2" fillId="0"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4" fillId="4" borderId="18" xfId="0" applyFont="1" applyFill="1" applyBorder="1" applyAlignment="1">
      <alignment horizontal="center" vertical="center"/>
    </xf>
    <xf numFmtId="0" fontId="3" fillId="2" borderId="14" xfId="0" applyFont="1" applyFill="1" applyBorder="1" applyAlignment="1">
      <alignment horizontal="center" vertical="center" wrapText="1"/>
    </xf>
    <xf numFmtId="0" fontId="10" fillId="3" borderId="0" xfId="0" applyFont="1" applyFill="1"/>
    <xf numFmtId="0" fontId="0" fillId="0" borderId="0" xfId="0" applyAlignment="1">
      <alignment vertical="center"/>
    </xf>
    <xf numFmtId="0" fontId="2" fillId="0" borderId="27" xfId="0" applyFont="1" applyFill="1" applyBorder="1" applyAlignment="1">
      <alignment horizontal="center" vertical="center" wrapText="1"/>
    </xf>
    <xf numFmtId="2" fontId="12" fillId="3" borderId="4" xfId="2" applyNumberFormat="1" applyFont="1" applyFill="1" applyBorder="1" applyAlignment="1">
      <alignment vertical="center" wrapText="1"/>
    </xf>
    <xf numFmtId="0" fontId="6" fillId="0" borderId="0" xfId="0" applyFont="1"/>
    <xf numFmtId="0" fontId="14"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2" fontId="2" fillId="3" borderId="4" xfId="0" applyNumberFormat="1" applyFont="1" applyFill="1" applyBorder="1" applyAlignment="1">
      <alignment horizontal="center" vertical="center"/>
    </xf>
    <xf numFmtId="0" fontId="2" fillId="3" borderId="4" xfId="4" applyFont="1" applyFill="1" applyBorder="1" applyAlignment="1">
      <alignment horizontal="center" vertical="center" wrapText="1"/>
    </xf>
    <xf numFmtId="0" fontId="2" fillId="3" borderId="4" xfId="0" applyFont="1" applyFill="1" applyBorder="1" applyAlignment="1">
      <alignment horizontal="center" vertical="center"/>
    </xf>
    <xf numFmtId="2" fontId="2" fillId="3" borderId="4" xfId="4" applyNumberFormat="1" applyFont="1" applyFill="1" applyBorder="1" applyAlignment="1">
      <alignment horizontal="center" vertical="center" wrapText="1"/>
    </xf>
    <xf numFmtId="2" fontId="2" fillId="0" borderId="4" xfId="0" applyNumberFormat="1" applyFont="1" applyBorder="1" applyAlignment="1">
      <alignment horizontal="center" vertical="center"/>
    </xf>
    <xf numFmtId="0" fontId="8" fillId="3" borderId="4" xfId="2" applyFont="1" applyFill="1" applyBorder="1" applyAlignment="1">
      <alignment horizontal="center" vertical="center"/>
    </xf>
    <xf numFmtId="2" fontId="8" fillId="3" borderId="4" xfId="3" applyNumberFormat="1" applyFont="1" applyFill="1" applyBorder="1" applyAlignment="1">
      <alignment horizontal="center" vertical="center"/>
    </xf>
    <xf numFmtId="0" fontId="8" fillId="3" borderId="4" xfId="0" applyFont="1" applyFill="1" applyBorder="1" applyAlignment="1">
      <alignment horizontal="center" vertical="center"/>
    </xf>
    <xf numFmtId="0" fontId="8" fillId="0" borderId="4" xfId="5" applyFont="1" applyBorder="1" applyAlignment="1">
      <alignment horizontal="center" vertical="center"/>
    </xf>
    <xf numFmtId="2" fontId="8" fillId="3" borderId="4" xfId="0" applyNumberFormat="1" applyFont="1" applyFill="1" applyBorder="1" applyAlignment="1">
      <alignment horizontal="center" vertical="center"/>
    </xf>
    <xf numFmtId="2" fontId="8" fillId="3" borderId="4" xfId="0" applyNumberFormat="1" applyFont="1" applyFill="1" applyBorder="1" applyAlignment="1">
      <alignment horizontal="center" vertical="center" wrapText="1"/>
    </xf>
    <xf numFmtId="0" fontId="2" fillId="0" borderId="0" xfId="0" applyFont="1"/>
    <xf numFmtId="0" fontId="2" fillId="0" borderId="4" xfId="0" applyFont="1" applyBorder="1" applyAlignment="1">
      <alignment horizontal="center" vertical="center"/>
    </xf>
    <xf numFmtId="2" fontId="2" fillId="0" borderId="4" xfId="0" applyNumberFormat="1" applyFont="1" applyFill="1" applyBorder="1" applyAlignment="1">
      <alignment horizontal="center" vertical="center"/>
    </xf>
    <xf numFmtId="2" fontId="8" fillId="3" borderId="4" xfId="2" applyNumberFormat="1" applyFont="1" applyFill="1" applyBorder="1" applyAlignment="1">
      <alignment horizontal="center" vertical="center"/>
    </xf>
    <xf numFmtId="2" fontId="8" fillId="0" borderId="4" xfId="5" applyNumberFormat="1" applyFont="1" applyBorder="1" applyAlignment="1">
      <alignment horizontal="center" vertical="center"/>
    </xf>
    <xf numFmtId="0" fontId="3" fillId="3" borderId="0" xfId="0" applyFont="1" applyFill="1"/>
    <xf numFmtId="0" fontId="6" fillId="0" borderId="0" xfId="0" applyFont="1" applyAlignment="1">
      <alignment vertical="center"/>
    </xf>
    <xf numFmtId="2" fontId="3" fillId="2" borderId="4" xfId="0" applyNumberFormat="1" applyFont="1" applyFill="1" applyBorder="1" applyAlignment="1">
      <alignment horizontal="center" vertical="center" wrapText="1"/>
    </xf>
    <xf numFmtId="2" fontId="2" fillId="0" borderId="0" xfId="0" applyNumberFormat="1" applyFont="1"/>
    <xf numFmtId="2" fontId="3" fillId="2" borderId="15" xfId="0" applyNumberFormat="1" applyFont="1" applyFill="1" applyBorder="1" applyAlignment="1">
      <alignment horizontal="center" vertical="center" wrapText="1"/>
    </xf>
    <xf numFmtId="2" fontId="2" fillId="0" borderId="15" xfId="1" applyNumberFormat="1" applyFont="1" applyBorder="1" applyAlignment="1">
      <alignment horizontal="center" vertical="center" wrapText="1"/>
    </xf>
    <xf numFmtId="2" fontId="5" fillId="0" borderId="1" xfId="1" applyNumberFormat="1" applyFont="1" applyBorder="1" applyAlignment="1">
      <alignment horizontal="center" vertical="center" wrapText="1"/>
    </xf>
    <xf numFmtId="2" fontId="5" fillId="0" borderId="15" xfId="1" applyNumberFormat="1" applyFont="1" applyBorder="1" applyAlignment="1">
      <alignment horizontal="center" vertical="center" wrapText="1"/>
    </xf>
    <xf numFmtId="2" fontId="2" fillId="0" borderId="15" xfId="0" applyNumberFormat="1" applyFont="1" applyBorder="1" applyAlignment="1">
      <alignment horizontal="center" vertical="center" wrapText="1"/>
    </xf>
    <xf numFmtId="2" fontId="5" fillId="0" borderId="15" xfId="0" applyNumberFormat="1" applyFont="1" applyBorder="1" applyAlignment="1">
      <alignment vertical="center" wrapText="1"/>
    </xf>
    <xf numFmtId="2" fontId="2" fillId="0" borderId="15" xfId="0" applyNumberFormat="1" applyFont="1" applyFill="1" applyBorder="1" applyAlignment="1">
      <alignment horizontal="center" vertical="center" wrapText="1"/>
    </xf>
    <xf numFmtId="2" fontId="15" fillId="4" borderId="19" xfId="0" applyNumberFormat="1" applyFont="1" applyFill="1" applyBorder="1" applyAlignment="1">
      <alignment horizontal="center" vertical="center"/>
    </xf>
    <xf numFmtId="2" fontId="2" fillId="0" borderId="24" xfId="1" applyNumberFormat="1" applyFont="1" applyBorder="1" applyAlignment="1">
      <alignment horizontal="center" vertical="center" wrapText="1"/>
    </xf>
    <xf numFmtId="0" fontId="2" fillId="2" borderId="28"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2" fontId="5" fillId="0" borderId="17" xfId="0" applyNumberFormat="1" applyFont="1" applyBorder="1" applyAlignment="1">
      <alignment vertical="center" wrapText="1"/>
    </xf>
    <xf numFmtId="0" fontId="5" fillId="0" borderId="29" xfId="0" applyFont="1" applyBorder="1" applyAlignment="1">
      <alignment horizontal="left" vertical="center" wrapText="1"/>
    </xf>
    <xf numFmtId="2" fontId="2" fillId="5" borderId="4" xfId="1" applyNumberFormat="1" applyFont="1" applyFill="1" applyBorder="1" applyAlignment="1" applyProtection="1">
      <alignment horizontal="center" vertical="center" wrapText="1"/>
      <protection locked="0"/>
    </xf>
    <xf numFmtId="0" fontId="4" fillId="4" borderId="20" xfId="0" applyFont="1" applyFill="1" applyBorder="1" applyAlignment="1">
      <alignment horizontal="center" vertical="center"/>
    </xf>
    <xf numFmtId="0" fontId="4" fillId="4" borderId="21" xfId="0" applyFont="1" applyFill="1" applyBorder="1" applyAlignment="1">
      <alignment horizontal="center" vertical="center"/>
    </xf>
    <xf numFmtId="0" fontId="4" fillId="4" borderId="22" xfId="0" applyFont="1" applyFill="1" applyBorder="1" applyAlignment="1">
      <alignment horizontal="center" vertical="center"/>
    </xf>
    <xf numFmtId="0" fontId="5" fillId="3" borderId="4"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5" fillId="0" borderId="4" xfId="0" applyFont="1" applyBorder="1" applyAlignment="1">
      <alignment horizontal="center" vertical="center" wrapText="1"/>
    </xf>
    <xf numFmtId="0" fontId="9" fillId="2" borderId="7"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3" xfId="0" applyFont="1" applyBorder="1" applyAlignment="1">
      <alignment horizontal="center" vertical="center" wrapText="1"/>
    </xf>
    <xf numFmtId="0" fontId="9" fillId="2" borderId="25"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10" fillId="3" borderId="0" xfId="0" applyFont="1" applyFill="1" applyAlignment="1">
      <alignment horizontal="center"/>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43" fontId="10" fillId="3" borderId="0" xfId="0" applyNumberFormat="1" applyFont="1" applyFill="1" applyAlignment="1">
      <alignment horizontal="center"/>
    </xf>
    <xf numFmtId="0" fontId="3" fillId="2" borderId="10"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0" fillId="5" borderId="15" xfId="0" applyFill="1" applyBorder="1" applyProtection="1">
      <protection locked="0"/>
    </xf>
    <xf numFmtId="0" fontId="0" fillId="0" borderId="26" xfId="0" applyBorder="1" applyProtection="1">
      <protection locked="0"/>
    </xf>
    <xf numFmtId="0" fontId="5" fillId="2" borderId="14" xfId="0" applyFont="1" applyFill="1" applyBorder="1" applyAlignment="1">
      <alignment vertical="center" wrapText="1"/>
    </xf>
    <xf numFmtId="0" fontId="0" fillId="0" borderId="1" xfId="0" applyBorder="1" applyProtection="1">
      <protection locked="0"/>
    </xf>
    <xf numFmtId="0" fontId="16" fillId="0" borderId="25" xfId="0" applyFont="1" applyBorder="1" applyAlignment="1">
      <alignment horizontal="center" vertical="center" wrapText="1"/>
    </xf>
    <xf numFmtId="0" fontId="16" fillId="0" borderId="0" xfId="0" applyFont="1" applyBorder="1" applyAlignment="1">
      <alignment horizontal="center" vertical="center" wrapText="1"/>
    </xf>
    <xf numFmtId="0" fontId="6" fillId="0" borderId="25" xfId="0" applyFont="1" applyBorder="1" applyAlignment="1">
      <alignment horizontal="left" vertical="center"/>
    </xf>
    <xf numFmtId="0" fontId="6" fillId="0" borderId="0" xfId="0" applyFont="1" applyBorder="1" applyAlignment="1">
      <alignment horizontal="left" vertical="center"/>
    </xf>
    <xf numFmtId="0" fontId="0" fillId="5" borderId="15" xfId="0" applyFill="1" applyBorder="1" applyAlignment="1" applyProtection="1">
      <alignment vertical="center"/>
      <protection locked="0"/>
    </xf>
    <xf numFmtId="0" fontId="0" fillId="0" borderId="26" xfId="0" applyBorder="1" applyAlignment="1">
      <alignment vertical="center"/>
    </xf>
    <xf numFmtId="0" fontId="6" fillId="0" borderId="26" xfId="0" applyFont="1" applyBorder="1" applyAlignment="1">
      <alignment vertical="center"/>
    </xf>
    <xf numFmtId="0" fontId="0" fillId="0" borderId="26" xfId="0" applyBorder="1" applyAlignment="1" applyProtection="1">
      <alignment vertical="center"/>
      <protection locked="0"/>
    </xf>
    <xf numFmtId="0" fontId="6" fillId="0" borderId="26" xfId="0" applyFont="1" applyBorder="1" applyAlignment="1" applyProtection="1">
      <alignment vertical="center"/>
      <protection locked="0"/>
    </xf>
    <xf numFmtId="0" fontId="7" fillId="0" borderId="25" xfId="0" applyFont="1" applyBorder="1" applyAlignment="1">
      <alignment horizontal="left" vertical="center" wrapText="1"/>
    </xf>
    <xf numFmtId="0" fontId="7" fillId="0" borderId="0" xfId="0" applyFont="1" applyBorder="1" applyAlignment="1">
      <alignment horizontal="left" vertical="center" wrapText="1"/>
    </xf>
    <xf numFmtId="0" fontId="7" fillId="0" borderId="2" xfId="0" applyFont="1" applyBorder="1" applyAlignment="1">
      <alignment horizontal="left" vertical="center" wrapText="1"/>
    </xf>
    <xf numFmtId="0" fontId="7" fillId="0" borderId="8" xfId="0" applyFont="1" applyBorder="1" applyAlignment="1">
      <alignment horizontal="left" vertical="center" wrapText="1"/>
    </xf>
    <xf numFmtId="0" fontId="4" fillId="0" borderId="5" xfId="0" applyFont="1" applyFill="1" applyBorder="1" applyAlignment="1">
      <alignment horizontal="center" vertical="center"/>
    </xf>
    <xf numFmtId="2" fontId="15" fillId="0" borderId="5" xfId="0" applyNumberFormat="1" applyFont="1" applyFill="1"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18" xfId="0" applyBorder="1" applyAlignment="1">
      <alignment horizontal="center" vertical="center"/>
    </xf>
    <xf numFmtId="0" fontId="6" fillId="0" borderId="11" xfId="0" applyFont="1" applyBorder="1" applyAlignment="1">
      <alignment horizontal="left" vertical="center"/>
    </xf>
    <xf numFmtId="0" fontId="6" fillId="0" borderId="12" xfId="0" applyFont="1" applyBorder="1" applyAlignment="1">
      <alignment horizontal="left" vertical="center"/>
    </xf>
    <xf numFmtId="0" fontId="6" fillId="0" borderId="4" xfId="0" applyFont="1" applyBorder="1" applyAlignment="1">
      <alignment horizontal="left" vertical="center"/>
    </xf>
    <xf numFmtId="0" fontId="6" fillId="0" borderId="15" xfId="0" applyFont="1" applyBorder="1" applyAlignment="1">
      <alignment horizontal="left" vertical="center"/>
    </xf>
    <xf numFmtId="0" fontId="6" fillId="0" borderId="6" xfId="0" applyFont="1" applyBorder="1" applyAlignment="1">
      <alignment horizontal="left" vertical="center"/>
    </xf>
    <xf numFmtId="0" fontId="6" fillId="0" borderId="17" xfId="0" applyFont="1" applyBorder="1" applyAlignment="1">
      <alignment horizontal="left" vertical="center"/>
    </xf>
    <xf numFmtId="0" fontId="6" fillId="0" borderId="27" xfId="0" applyFont="1" applyBorder="1" applyAlignment="1">
      <alignment horizontal="left" vertical="center"/>
    </xf>
    <xf numFmtId="0" fontId="6" fillId="0" borderId="33" xfId="0" applyFont="1" applyBorder="1" applyAlignment="1">
      <alignment horizontal="left" vertical="center"/>
    </xf>
    <xf numFmtId="0" fontId="6" fillId="0" borderId="34" xfId="0" applyFont="1" applyBorder="1" applyAlignment="1">
      <alignment horizontal="left" vertical="center"/>
    </xf>
    <xf numFmtId="0" fontId="6" fillId="0" borderId="35" xfId="0" applyFont="1" applyBorder="1" applyAlignment="1">
      <alignment horizontal="left" vertical="center"/>
    </xf>
    <xf numFmtId="0" fontId="6" fillId="0" borderId="32" xfId="0" applyFont="1" applyBorder="1" applyAlignment="1">
      <alignment horizontal="left" vertical="center"/>
    </xf>
    <xf numFmtId="0" fontId="6" fillId="0" borderId="19" xfId="0" applyFont="1" applyBorder="1" applyAlignment="1">
      <alignment horizontal="left" vertical="center"/>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26" xfId="0" applyFont="1" applyBorder="1" applyAlignment="1">
      <alignment horizontal="center" vertical="center" wrapText="1"/>
    </xf>
    <xf numFmtId="0" fontId="6" fillId="0" borderId="26" xfId="0" applyFont="1" applyBorder="1" applyAlignment="1">
      <alignment horizontal="left" vertical="center"/>
    </xf>
    <xf numFmtId="0" fontId="7" fillId="0" borderId="26" xfId="0" applyFont="1" applyBorder="1" applyAlignment="1">
      <alignment horizontal="left" vertical="center" wrapText="1"/>
    </xf>
    <xf numFmtId="0" fontId="7" fillId="0" borderId="1" xfId="0" applyFont="1" applyBorder="1" applyAlignment="1">
      <alignment horizontal="left" vertical="center" wrapText="1"/>
    </xf>
    <xf numFmtId="0" fontId="4" fillId="0" borderId="7" xfId="0" applyFont="1" applyFill="1" applyBorder="1" applyAlignment="1">
      <alignment horizontal="center" vertical="center"/>
    </xf>
    <xf numFmtId="0" fontId="0" fillId="0" borderId="16" xfId="0" applyFill="1" applyBorder="1" applyProtection="1">
      <protection locked="0"/>
    </xf>
  </cellXfs>
  <cellStyles count="6">
    <cellStyle name="Currency" xfId="1" builtinId="4"/>
    <cellStyle name="Normal" xfId="0" builtinId="0"/>
    <cellStyle name="Normal 2 2" xfId="3" xr:uid="{00000000-0005-0000-0000-000002000000}"/>
    <cellStyle name="Normal 3" xfId="2" xr:uid="{00000000-0005-0000-0000-000003000000}"/>
    <cellStyle name="Normal 3 2 2" xfId="5" xr:uid="{00000000-0005-0000-0000-000004000000}"/>
    <cellStyle name="Normal 5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1"/>
  <sheetViews>
    <sheetView tabSelected="1" zoomScale="115" zoomScaleNormal="115" workbookViewId="0">
      <selection activeCell="J7" sqref="J7"/>
    </sheetView>
  </sheetViews>
  <sheetFormatPr defaultRowHeight="15" x14ac:dyDescent="0.25"/>
  <cols>
    <col min="1" max="1" width="5.140625" style="1" customWidth="1"/>
    <col min="2" max="2" width="59.42578125" customWidth="1"/>
    <col min="3" max="3" width="9.140625" style="29"/>
    <col min="4" max="4" width="9.85546875" style="29" customWidth="1"/>
    <col min="5" max="5" width="14.28515625" style="37" customWidth="1"/>
    <col min="6" max="6" width="21.85546875" style="37" customWidth="1"/>
    <col min="7" max="7" width="22.85546875" customWidth="1"/>
  </cols>
  <sheetData>
    <row r="1" spans="1:7" ht="24.75" customHeight="1" x14ac:dyDescent="0.25">
      <c r="A1" s="120" t="s">
        <v>298</v>
      </c>
      <c r="B1" s="121"/>
      <c r="C1" s="121"/>
      <c r="D1" s="121"/>
      <c r="E1" s="121"/>
      <c r="F1" s="121"/>
      <c r="G1" s="122"/>
    </row>
    <row r="2" spans="1:7" ht="36.75" customHeight="1" x14ac:dyDescent="0.25">
      <c r="A2" s="90" t="s">
        <v>299</v>
      </c>
      <c r="B2" s="91"/>
      <c r="C2" s="91"/>
      <c r="D2" s="91"/>
      <c r="E2" s="91"/>
      <c r="F2" s="91"/>
      <c r="G2" s="123"/>
    </row>
    <row r="3" spans="1:7" ht="26.25" customHeight="1" x14ac:dyDescent="0.25">
      <c r="A3" s="92" t="s">
        <v>294</v>
      </c>
      <c r="B3" s="93"/>
      <c r="C3" s="93"/>
      <c r="D3" s="93"/>
      <c r="E3" s="93"/>
      <c r="F3" s="93"/>
      <c r="G3" s="124"/>
    </row>
    <row r="4" spans="1:7" ht="21.75" customHeight="1" x14ac:dyDescent="0.25">
      <c r="A4" s="92" t="s">
        <v>124</v>
      </c>
      <c r="B4" s="93"/>
      <c r="C4" s="93"/>
      <c r="D4" s="93"/>
      <c r="E4" s="93"/>
      <c r="F4" s="93"/>
      <c r="G4" s="124"/>
    </row>
    <row r="5" spans="1:7" ht="24" customHeight="1" x14ac:dyDescent="0.25">
      <c r="A5" s="92" t="s">
        <v>125</v>
      </c>
      <c r="B5" s="93"/>
      <c r="C5" s="93"/>
      <c r="D5" s="93"/>
      <c r="E5" s="93"/>
      <c r="F5" s="93"/>
      <c r="G5" s="124"/>
    </row>
    <row r="6" spans="1:7" ht="26.25" customHeight="1" x14ac:dyDescent="0.25">
      <c r="A6" s="99" t="s">
        <v>308</v>
      </c>
      <c r="B6" s="100"/>
      <c r="C6" s="100"/>
      <c r="D6" s="100"/>
      <c r="E6" s="100"/>
      <c r="F6" s="100"/>
      <c r="G6" s="125"/>
    </row>
    <row r="7" spans="1:7" ht="219.95" customHeight="1" thickBot="1" x14ac:dyDescent="0.3">
      <c r="A7" s="101"/>
      <c r="B7" s="102"/>
      <c r="C7" s="102"/>
      <c r="D7" s="102"/>
      <c r="E7" s="102"/>
      <c r="F7" s="102"/>
      <c r="G7" s="126"/>
    </row>
    <row r="8" spans="1:7" s="15" customFormat="1" ht="20.25" customHeight="1" x14ac:dyDescent="0.25">
      <c r="A8" s="82" t="s">
        <v>169</v>
      </c>
      <c r="B8" s="83" t="s">
        <v>295</v>
      </c>
      <c r="C8" s="84"/>
      <c r="D8" s="84"/>
      <c r="E8" s="84"/>
      <c r="F8" s="84"/>
      <c r="G8" s="85"/>
    </row>
    <row r="9" spans="1:7" s="15" customFormat="1" ht="26.25" customHeight="1" x14ac:dyDescent="0.25">
      <c r="A9" s="10" t="s">
        <v>34</v>
      </c>
      <c r="B9" s="6" t="s">
        <v>13</v>
      </c>
      <c r="C9" s="6" t="s">
        <v>292</v>
      </c>
      <c r="D9" s="6" t="s">
        <v>11</v>
      </c>
      <c r="E9" s="36" t="s">
        <v>293</v>
      </c>
      <c r="F9" s="38" t="s">
        <v>12</v>
      </c>
      <c r="G9" s="38" t="s">
        <v>296</v>
      </c>
    </row>
    <row r="10" spans="1:7" ht="29.25" customHeight="1" x14ac:dyDescent="0.25">
      <c r="A10" s="7">
        <v>1</v>
      </c>
      <c r="B10" s="3" t="s">
        <v>54</v>
      </c>
      <c r="C10" s="2" t="s">
        <v>156</v>
      </c>
      <c r="D10" s="16">
        <v>480</v>
      </c>
      <c r="E10" s="53"/>
      <c r="F10" s="46">
        <f>D10*E10</f>
        <v>0</v>
      </c>
      <c r="G10" s="94"/>
    </row>
    <row r="11" spans="1:7" ht="25.5" customHeight="1" x14ac:dyDescent="0.25">
      <c r="A11" s="7">
        <v>2</v>
      </c>
      <c r="B11" s="3" t="s">
        <v>0</v>
      </c>
      <c r="C11" s="2" t="s">
        <v>131</v>
      </c>
      <c r="D11" s="16">
        <v>263</v>
      </c>
      <c r="E11" s="53"/>
      <c r="F11" s="46">
        <f t="shared" ref="F11:F49" si="0">D11*E11</f>
        <v>0</v>
      </c>
      <c r="G11" s="94"/>
    </row>
    <row r="12" spans="1:7" ht="37.5" customHeight="1" x14ac:dyDescent="0.25">
      <c r="A12" s="7">
        <v>3</v>
      </c>
      <c r="B12" s="3" t="s">
        <v>126</v>
      </c>
      <c r="C12" s="2" t="s">
        <v>131</v>
      </c>
      <c r="D12" s="16">
        <v>160</v>
      </c>
      <c r="E12" s="53"/>
      <c r="F12" s="46">
        <f t="shared" si="0"/>
        <v>0</v>
      </c>
      <c r="G12" s="94"/>
    </row>
    <row r="13" spans="1:7" ht="27.75" customHeight="1" x14ac:dyDescent="0.25">
      <c r="A13" s="7">
        <v>4</v>
      </c>
      <c r="B13" s="3" t="s">
        <v>55</v>
      </c>
      <c r="C13" s="2" t="s">
        <v>131</v>
      </c>
      <c r="D13" s="16">
        <v>240</v>
      </c>
      <c r="E13" s="53"/>
      <c r="F13" s="46">
        <f t="shared" si="0"/>
        <v>0</v>
      </c>
      <c r="G13" s="94"/>
    </row>
    <row r="14" spans="1:7" ht="29.25" customHeight="1" x14ac:dyDescent="0.25">
      <c r="A14" s="7">
        <v>5</v>
      </c>
      <c r="B14" s="3" t="s">
        <v>16</v>
      </c>
      <c r="C14" s="2" t="s">
        <v>131</v>
      </c>
      <c r="D14" s="16">
        <v>110</v>
      </c>
      <c r="E14" s="53"/>
      <c r="F14" s="46">
        <f t="shared" si="0"/>
        <v>0</v>
      </c>
      <c r="G14" s="94"/>
    </row>
    <row r="15" spans="1:7" ht="28.5" customHeight="1" x14ac:dyDescent="0.25">
      <c r="A15" s="7">
        <v>6</v>
      </c>
      <c r="B15" s="3" t="s">
        <v>17</v>
      </c>
      <c r="C15" s="2" t="s">
        <v>131</v>
      </c>
      <c r="D15" s="16">
        <v>90</v>
      </c>
      <c r="E15" s="53"/>
      <c r="F15" s="46">
        <f t="shared" si="0"/>
        <v>0</v>
      </c>
      <c r="G15" s="94"/>
    </row>
    <row r="16" spans="1:7" ht="19.5" customHeight="1" x14ac:dyDescent="0.25">
      <c r="A16" s="7">
        <v>7</v>
      </c>
      <c r="B16" s="3" t="s">
        <v>48</v>
      </c>
      <c r="C16" s="2" t="s">
        <v>131</v>
      </c>
      <c r="D16" s="16">
        <v>35</v>
      </c>
      <c r="E16" s="53"/>
      <c r="F16" s="46">
        <f t="shared" si="0"/>
        <v>0</v>
      </c>
      <c r="G16" s="94"/>
    </row>
    <row r="17" spans="1:7" ht="16.5" customHeight="1" x14ac:dyDescent="0.25">
      <c r="A17" s="7">
        <v>8</v>
      </c>
      <c r="B17" s="3" t="s">
        <v>15</v>
      </c>
      <c r="C17" s="2" t="s">
        <v>131</v>
      </c>
      <c r="D17" s="16">
        <v>10.5</v>
      </c>
      <c r="E17" s="53"/>
      <c r="F17" s="46">
        <f t="shared" si="0"/>
        <v>0</v>
      </c>
      <c r="G17" s="94"/>
    </row>
    <row r="18" spans="1:7" ht="21" customHeight="1" x14ac:dyDescent="0.25">
      <c r="A18" s="7">
        <v>9</v>
      </c>
      <c r="B18" s="3" t="s">
        <v>49</v>
      </c>
      <c r="C18" s="2" t="s">
        <v>131</v>
      </c>
      <c r="D18" s="16">
        <v>31</v>
      </c>
      <c r="E18" s="53"/>
      <c r="F18" s="46">
        <f t="shared" si="0"/>
        <v>0</v>
      </c>
      <c r="G18" s="94"/>
    </row>
    <row r="19" spans="1:7" ht="17.25" customHeight="1" x14ac:dyDescent="0.25">
      <c r="A19" s="7">
        <v>10</v>
      </c>
      <c r="B19" s="3" t="s">
        <v>50</v>
      </c>
      <c r="C19" s="2" t="s">
        <v>131</v>
      </c>
      <c r="D19" s="16">
        <v>81.5</v>
      </c>
      <c r="E19" s="53"/>
      <c r="F19" s="46">
        <f t="shared" si="0"/>
        <v>0</v>
      </c>
      <c r="G19" s="94"/>
    </row>
    <row r="20" spans="1:7" ht="18.75" customHeight="1" x14ac:dyDescent="0.25">
      <c r="A20" s="7">
        <v>11</v>
      </c>
      <c r="B20" s="3" t="s">
        <v>51</v>
      </c>
      <c r="C20" s="2" t="s">
        <v>131</v>
      </c>
      <c r="D20" s="16">
        <v>150</v>
      </c>
      <c r="E20" s="53"/>
      <c r="F20" s="46">
        <f t="shared" si="0"/>
        <v>0</v>
      </c>
      <c r="G20" s="94"/>
    </row>
    <row r="21" spans="1:7" ht="16.5" customHeight="1" x14ac:dyDescent="0.25">
      <c r="A21" s="7">
        <v>12</v>
      </c>
      <c r="B21" s="3" t="s">
        <v>18</v>
      </c>
      <c r="C21" s="2" t="s">
        <v>131</v>
      </c>
      <c r="D21" s="16">
        <v>90</v>
      </c>
      <c r="E21" s="53"/>
      <c r="F21" s="46">
        <f t="shared" si="0"/>
        <v>0</v>
      </c>
      <c r="G21" s="94"/>
    </row>
    <row r="22" spans="1:7" ht="29.25" customHeight="1" x14ac:dyDescent="0.25">
      <c r="A22" s="7">
        <v>13</v>
      </c>
      <c r="B22" s="3" t="s">
        <v>279</v>
      </c>
      <c r="C22" s="2" t="s">
        <v>156</v>
      </c>
      <c r="D22" s="2">
        <v>71</v>
      </c>
      <c r="E22" s="53"/>
      <c r="F22" s="46">
        <f t="shared" si="0"/>
        <v>0</v>
      </c>
      <c r="G22" s="94"/>
    </row>
    <row r="23" spans="1:7" ht="29.25" customHeight="1" x14ac:dyDescent="0.25">
      <c r="A23" s="7">
        <v>14</v>
      </c>
      <c r="B23" s="3" t="s">
        <v>280</v>
      </c>
      <c r="C23" s="2" t="s">
        <v>156</v>
      </c>
      <c r="D23" s="2">
        <v>21</v>
      </c>
      <c r="E23" s="53"/>
      <c r="F23" s="46">
        <f t="shared" si="0"/>
        <v>0</v>
      </c>
      <c r="G23" s="94"/>
    </row>
    <row r="24" spans="1:7" ht="27" customHeight="1" x14ac:dyDescent="0.25">
      <c r="A24" s="7">
        <v>15</v>
      </c>
      <c r="B24" s="3" t="s">
        <v>56</v>
      </c>
      <c r="C24" s="2" t="s">
        <v>156</v>
      </c>
      <c r="D24" s="2">
        <v>16</v>
      </c>
      <c r="E24" s="53"/>
      <c r="F24" s="46">
        <f t="shared" si="0"/>
        <v>0</v>
      </c>
      <c r="G24" s="94"/>
    </row>
    <row r="25" spans="1:7" ht="16.5" customHeight="1" x14ac:dyDescent="0.25">
      <c r="A25" s="7">
        <v>16</v>
      </c>
      <c r="B25" s="3" t="s">
        <v>35</v>
      </c>
      <c r="C25" s="2" t="s">
        <v>156</v>
      </c>
      <c r="D25" s="2">
        <v>130</v>
      </c>
      <c r="E25" s="53"/>
      <c r="F25" s="46">
        <f t="shared" si="0"/>
        <v>0</v>
      </c>
      <c r="G25" s="94"/>
    </row>
    <row r="26" spans="1:7" ht="18.75" customHeight="1" x14ac:dyDescent="0.25">
      <c r="A26" s="7">
        <v>17</v>
      </c>
      <c r="B26" s="3" t="s">
        <v>57</v>
      </c>
      <c r="C26" s="2" t="s">
        <v>156</v>
      </c>
      <c r="D26" s="4">
        <v>26</v>
      </c>
      <c r="E26" s="53"/>
      <c r="F26" s="46">
        <f t="shared" si="0"/>
        <v>0</v>
      </c>
      <c r="G26" s="94"/>
    </row>
    <row r="27" spans="1:7" ht="27.75" customHeight="1" x14ac:dyDescent="0.25">
      <c r="A27" s="7">
        <v>18</v>
      </c>
      <c r="B27" s="3" t="s">
        <v>52</v>
      </c>
      <c r="C27" s="2" t="s">
        <v>156</v>
      </c>
      <c r="D27" s="2">
        <v>1400</v>
      </c>
      <c r="E27" s="53"/>
      <c r="F27" s="46">
        <f t="shared" si="0"/>
        <v>0</v>
      </c>
      <c r="G27" s="94"/>
    </row>
    <row r="28" spans="1:7" ht="27.75" customHeight="1" x14ac:dyDescent="0.25">
      <c r="A28" s="7">
        <v>19</v>
      </c>
      <c r="B28" s="3" t="s">
        <v>30</v>
      </c>
      <c r="C28" s="2" t="s">
        <v>156</v>
      </c>
      <c r="D28" s="2">
        <v>920</v>
      </c>
      <c r="E28" s="53"/>
      <c r="F28" s="46">
        <f t="shared" si="0"/>
        <v>0</v>
      </c>
      <c r="G28" s="94"/>
    </row>
    <row r="29" spans="1:7" ht="27.75" customHeight="1" x14ac:dyDescent="0.25">
      <c r="A29" s="7">
        <v>20</v>
      </c>
      <c r="B29" s="3" t="s">
        <v>31</v>
      </c>
      <c r="C29" s="2" t="s">
        <v>156</v>
      </c>
      <c r="D29" s="2">
        <v>20</v>
      </c>
      <c r="E29" s="53"/>
      <c r="F29" s="46">
        <f t="shared" si="0"/>
        <v>0</v>
      </c>
      <c r="G29" s="94"/>
    </row>
    <row r="30" spans="1:7" ht="25.5" customHeight="1" x14ac:dyDescent="0.25">
      <c r="A30" s="7">
        <v>21</v>
      </c>
      <c r="B30" s="3" t="s">
        <v>42</v>
      </c>
      <c r="C30" s="2" t="s">
        <v>156</v>
      </c>
      <c r="D30" s="2">
        <v>920</v>
      </c>
      <c r="E30" s="53"/>
      <c r="F30" s="46">
        <f t="shared" si="0"/>
        <v>0</v>
      </c>
      <c r="G30" s="94"/>
    </row>
    <row r="31" spans="1:7" ht="28.5" customHeight="1" x14ac:dyDescent="0.25">
      <c r="A31" s="7">
        <v>22</v>
      </c>
      <c r="B31" s="3" t="s">
        <v>123</v>
      </c>
      <c r="C31" s="2" t="s">
        <v>156</v>
      </c>
      <c r="D31" s="2">
        <v>820</v>
      </c>
      <c r="E31" s="53"/>
      <c r="F31" s="46">
        <f t="shared" si="0"/>
        <v>0</v>
      </c>
      <c r="G31" s="94"/>
    </row>
    <row r="32" spans="1:7" ht="25.5" customHeight="1" x14ac:dyDescent="0.25">
      <c r="A32" s="7">
        <v>23</v>
      </c>
      <c r="B32" s="3" t="s">
        <v>43</v>
      </c>
      <c r="C32" s="2" t="s">
        <v>156</v>
      </c>
      <c r="D32" s="2">
        <v>580</v>
      </c>
      <c r="E32" s="53"/>
      <c r="F32" s="46">
        <f t="shared" si="0"/>
        <v>0</v>
      </c>
      <c r="G32" s="94"/>
    </row>
    <row r="33" spans="1:11" ht="30.75" customHeight="1" x14ac:dyDescent="0.25">
      <c r="A33" s="7">
        <v>24</v>
      </c>
      <c r="B33" s="3" t="s">
        <v>36</v>
      </c>
      <c r="C33" s="2" t="s">
        <v>1</v>
      </c>
      <c r="D33" s="2">
        <v>84</v>
      </c>
      <c r="E33" s="53"/>
      <c r="F33" s="46">
        <f t="shared" si="0"/>
        <v>0</v>
      </c>
      <c r="G33" s="94"/>
    </row>
    <row r="34" spans="1:11" ht="27" customHeight="1" x14ac:dyDescent="0.25">
      <c r="A34" s="7">
        <v>25</v>
      </c>
      <c r="B34" s="3" t="s">
        <v>37</v>
      </c>
      <c r="C34" s="2" t="s">
        <v>1</v>
      </c>
      <c r="D34" s="2">
        <v>10</v>
      </c>
      <c r="E34" s="53"/>
      <c r="F34" s="46">
        <f t="shared" si="0"/>
        <v>0</v>
      </c>
      <c r="G34" s="94"/>
    </row>
    <row r="35" spans="1:11" ht="18.75" customHeight="1" x14ac:dyDescent="0.25">
      <c r="A35" s="7">
        <v>26</v>
      </c>
      <c r="B35" s="3" t="s">
        <v>53</v>
      </c>
      <c r="C35" s="2" t="s">
        <v>156</v>
      </c>
      <c r="D35" s="2">
        <v>780</v>
      </c>
      <c r="E35" s="53"/>
      <c r="F35" s="46">
        <f t="shared" si="0"/>
        <v>0</v>
      </c>
      <c r="G35" s="94"/>
    </row>
    <row r="36" spans="1:11" ht="24.75" customHeight="1" x14ac:dyDescent="0.25">
      <c r="A36" s="7">
        <v>27</v>
      </c>
      <c r="B36" s="3" t="s">
        <v>21</v>
      </c>
      <c r="C36" s="2" t="s">
        <v>156</v>
      </c>
      <c r="D36" s="2">
        <v>445</v>
      </c>
      <c r="E36" s="53"/>
      <c r="F36" s="46">
        <f t="shared" si="0"/>
        <v>0</v>
      </c>
      <c r="G36" s="94"/>
    </row>
    <row r="37" spans="1:11" ht="22.5" customHeight="1" x14ac:dyDescent="0.25">
      <c r="A37" s="7">
        <v>28</v>
      </c>
      <c r="B37" s="3" t="s">
        <v>19</v>
      </c>
      <c r="C37" s="2" t="s">
        <v>156</v>
      </c>
      <c r="D37" s="2">
        <v>35</v>
      </c>
      <c r="E37" s="53"/>
      <c r="F37" s="46">
        <f t="shared" si="0"/>
        <v>0</v>
      </c>
      <c r="G37" s="94"/>
    </row>
    <row r="38" spans="1:11" ht="18" customHeight="1" x14ac:dyDescent="0.25">
      <c r="A38" s="7">
        <v>29</v>
      </c>
      <c r="B38" s="3" t="s">
        <v>69</v>
      </c>
      <c r="C38" s="2" t="s">
        <v>171</v>
      </c>
      <c r="D38" s="2">
        <v>2</v>
      </c>
      <c r="E38" s="53"/>
      <c r="F38" s="46">
        <f t="shared" si="0"/>
        <v>0</v>
      </c>
      <c r="G38" s="94"/>
    </row>
    <row r="39" spans="1:11" ht="27.75" customHeight="1" x14ac:dyDescent="0.25">
      <c r="A39" s="7">
        <v>30</v>
      </c>
      <c r="B39" s="3" t="s">
        <v>38</v>
      </c>
      <c r="C39" s="2" t="s">
        <v>1</v>
      </c>
      <c r="D39" s="2">
        <v>15</v>
      </c>
      <c r="E39" s="53"/>
      <c r="F39" s="46">
        <f t="shared" si="0"/>
        <v>0</v>
      </c>
      <c r="G39" s="94"/>
    </row>
    <row r="40" spans="1:11" ht="18" customHeight="1" x14ac:dyDescent="0.25">
      <c r="A40" s="7">
        <v>31</v>
      </c>
      <c r="B40" s="3" t="s">
        <v>20</v>
      </c>
      <c r="C40" s="2" t="s">
        <v>1</v>
      </c>
      <c r="D40" s="2">
        <v>45</v>
      </c>
      <c r="E40" s="53"/>
      <c r="F40" s="46">
        <f t="shared" si="0"/>
        <v>0</v>
      </c>
      <c r="G40" s="94"/>
    </row>
    <row r="41" spans="1:11" ht="28.5" customHeight="1" x14ac:dyDescent="0.25">
      <c r="A41" s="7">
        <v>32</v>
      </c>
      <c r="B41" s="3" t="s">
        <v>39</v>
      </c>
      <c r="C41" s="2" t="s">
        <v>156</v>
      </c>
      <c r="D41" s="2">
        <v>31</v>
      </c>
      <c r="E41" s="53"/>
      <c r="F41" s="46">
        <f t="shared" si="0"/>
        <v>0</v>
      </c>
      <c r="G41" s="94"/>
    </row>
    <row r="42" spans="1:11" ht="20.25" customHeight="1" x14ac:dyDescent="0.25">
      <c r="A42" s="7">
        <v>33</v>
      </c>
      <c r="B42" s="3" t="s">
        <v>40</v>
      </c>
      <c r="C42" s="2" t="s">
        <v>156</v>
      </c>
      <c r="D42" s="2">
        <v>450</v>
      </c>
      <c r="E42" s="53"/>
      <c r="F42" s="46">
        <f t="shared" si="0"/>
        <v>0</v>
      </c>
      <c r="G42" s="94"/>
    </row>
    <row r="43" spans="1:11" ht="18" customHeight="1" x14ac:dyDescent="0.25">
      <c r="A43" s="7">
        <v>34</v>
      </c>
      <c r="B43" s="3" t="s">
        <v>26</v>
      </c>
      <c r="C43" s="2" t="s">
        <v>131</v>
      </c>
      <c r="D43" s="2">
        <v>45</v>
      </c>
      <c r="E43" s="53"/>
      <c r="F43" s="46">
        <f t="shared" si="0"/>
        <v>0</v>
      </c>
      <c r="G43" s="94"/>
      <c r="I43" s="11"/>
      <c r="J43" s="11"/>
      <c r="K43" s="11"/>
    </row>
    <row r="44" spans="1:11" ht="21.75" customHeight="1" x14ac:dyDescent="0.25">
      <c r="A44" s="7">
        <v>35</v>
      </c>
      <c r="B44" s="3" t="s">
        <v>22</v>
      </c>
      <c r="C44" s="2" t="s">
        <v>131</v>
      </c>
      <c r="D44" s="2">
        <v>22.5</v>
      </c>
      <c r="E44" s="53"/>
      <c r="F44" s="46">
        <f t="shared" si="0"/>
        <v>0</v>
      </c>
      <c r="G44" s="94"/>
    </row>
    <row r="45" spans="1:11" ht="22.9" customHeight="1" x14ac:dyDescent="0.25">
      <c r="A45" s="7">
        <v>36</v>
      </c>
      <c r="B45" s="3" t="s">
        <v>281</v>
      </c>
      <c r="C45" s="2" t="s">
        <v>171</v>
      </c>
      <c r="D45" s="2">
        <v>200</v>
      </c>
      <c r="E45" s="53"/>
      <c r="F45" s="46">
        <f t="shared" si="0"/>
        <v>0</v>
      </c>
      <c r="G45" s="94"/>
    </row>
    <row r="46" spans="1:11" ht="21.75" customHeight="1" x14ac:dyDescent="0.25">
      <c r="A46" s="7">
        <v>37</v>
      </c>
      <c r="B46" s="3" t="s">
        <v>47</v>
      </c>
      <c r="C46" s="2" t="s">
        <v>171</v>
      </c>
      <c r="D46" s="2">
        <v>5</v>
      </c>
      <c r="E46" s="53"/>
      <c r="F46" s="46">
        <f t="shared" si="0"/>
        <v>0</v>
      </c>
      <c r="G46" s="94"/>
    </row>
    <row r="47" spans="1:11" ht="18" customHeight="1" x14ac:dyDescent="0.25">
      <c r="A47" s="7">
        <v>38</v>
      </c>
      <c r="B47" s="3" t="s">
        <v>46</v>
      </c>
      <c r="C47" s="2" t="s">
        <v>171</v>
      </c>
      <c r="D47" s="2">
        <v>1</v>
      </c>
      <c r="E47" s="53"/>
      <c r="F47" s="46">
        <f t="shared" si="0"/>
        <v>0</v>
      </c>
      <c r="G47" s="94"/>
    </row>
    <row r="48" spans="1:11" ht="25.5" customHeight="1" x14ac:dyDescent="0.25">
      <c r="A48" s="7">
        <v>39</v>
      </c>
      <c r="B48" s="3" t="s">
        <v>255</v>
      </c>
      <c r="C48" s="2" t="s">
        <v>171</v>
      </c>
      <c r="D48" s="2">
        <v>10</v>
      </c>
      <c r="E48" s="53"/>
      <c r="F48" s="46">
        <f t="shared" si="0"/>
        <v>0</v>
      </c>
      <c r="G48" s="94"/>
    </row>
    <row r="49" spans="1:12" ht="25.5" customHeight="1" x14ac:dyDescent="0.25">
      <c r="A49" s="7">
        <v>40</v>
      </c>
      <c r="B49" s="3" t="s">
        <v>27</v>
      </c>
      <c r="C49" s="2" t="s">
        <v>156</v>
      </c>
      <c r="D49" s="2">
        <v>480</v>
      </c>
      <c r="E49" s="53"/>
      <c r="F49" s="46">
        <f t="shared" si="0"/>
        <v>0</v>
      </c>
      <c r="G49" s="94"/>
    </row>
    <row r="50" spans="1:12" ht="16.899999999999999" customHeight="1" thickBot="1" x14ac:dyDescent="0.3">
      <c r="A50" s="7"/>
      <c r="B50" s="68" t="s">
        <v>28</v>
      </c>
      <c r="C50" s="69"/>
      <c r="D50" s="69"/>
      <c r="E50" s="70"/>
      <c r="F50" s="40">
        <f>SUM(F10:F49)</f>
        <v>0</v>
      </c>
      <c r="G50" s="95"/>
    </row>
    <row r="51" spans="1:12" s="15" customFormat="1" ht="19.149999999999999" customHeight="1" x14ac:dyDescent="0.25">
      <c r="A51" s="5" t="s">
        <v>60</v>
      </c>
      <c r="B51" s="61" t="s">
        <v>285</v>
      </c>
      <c r="C51" s="62"/>
      <c r="D51" s="62"/>
      <c r="E51" s="62"/>
      <c r="F51" s="63"/>
      <c r="G51" s="96"/>
    </row>
    <row r="52" spans="1:12" ht="27" customHeight="1" x14ac:dyDescent="0.25">
      <c r="A52" s="7">
        <v>41</v>
      </c>
      <c r="B52" s="3" t="s">
        <v>2</v>
      </c>
      <c r="C52" s="2" t="s">
        <v>171</v>
      </c>
      <c r="D52" s="2">
        <v>35</v>
      </c>
      <c r="E52" s="53"/>
      <c r="F52" s="39">
        <f t="shared" ref="F52:F68" si="1">D52*E52</f>
        <v>0</v>
      </c>
      <c r="G52" s="94"/>
      <c r="L52" s="11"/>
    </row>
    <row r="53" spans="1:12" ht="26.25" customHeight="1" x14ac:dyDescent="0.25">
      <c r="A53" s="7">
        <v>42</v>
      </c>
      <c r="B53" s="3" t="s">
        <v>3</v>
      </c>
      <c r="C53" s="2" t="s">
        <v>171</v>
      </c>
      <c r="D53" s="2">
        <v>30</v>
      </c>
      <c r="E53" s="53"/>
      <c r="F53" s="39">
        <f t="shared" si="1"/>
        <v>0</v>
      </c>
      <c r="G53" s="94"/>
    </row>
    <row r="54" spans="1:12" ht="18" customHeight="1" x14ac:dyDescent="0.25">
      <c r="A54" s="7">
        <v>43</v>
      </c>
      <c r="B54" s="3" t="s">
        <v>120</v>
      </c>
      <c r="C54" s="2" t="s">
        <v>171</v>
      </c>
      <c r="D54" s="2">
        <v>23</v>
      </c>
      <c r="E54" s="53"/>
      <c r="F54" s="39">
        <f t="shared" si="1"/>
        <v>0</v>
      </c>
      <c r="G54" s="94"/>
    </row>
    <row r="55" spans="1:12" ht="17.25" customHeight="1" x14ac:dyDescent="0.25">
      <c r="A55" s="7">
        <v>44</v>
      </c>
      <c r="B55" s="3" t="s">
        <v>4</v>
      </c>
      <c r="C55" s="2" t="s">
        <v>171</v>
      </c>
      <c r="D55" s="2">
        <v>30</v>
      </c>
      <c r="E55" s="53"/>
      <c r="F55" s="39">
        <f t="shared" si="1"/>
        <v>0</v>
      </c>
      <c r="G55" s="94"/>
    </row>
    <row r="56" spans="1:12" ht="27" customHeight="1" x14ac:dyDescent="0.25">
      <c r="A56" s="7">
        <v>45</v>
      </c>
      <c r="B56" s="3" t="s">
        <v>5</v>
      </c>
      <c r="C56" s="2" t="s">
        <v>171</v>
      </c>
      <c r="D56" s="2">
        <v>2</v>
      </c>
      <c r="E56" s="53"/>
      <c r="F56" s="39">
        <f t="shared" si="1"/>
        <v>0</v>
      </c>
      <c r="G56" s="94"/>
    </row>
    <row r="57" spans="1:12" ht="17.45" customHeight="1" x14ac:dyDescent="0.25">
      <c r="A57" s="7">
        <v>46</v>
      </c>
      <c r="B57" s="3" t="s">
        <v>6</v>
      </c>
      <c r="C57" s="2" t="s">
        <v>1</v>
      </c>
      <c r="D57" s="2">
        <v>1050</v>
      </c>
      <c r="E57" s="53"/>
      <c r="F57" s="39">
        <f t="shared" si="1"/>
        <v>0</v>
      </c>
      <c r="G57" s="94"/>
    </row>
    <row r="58" spans="1:12" ht="18" customHeight="1" x14ac:dyDescent="0.25">
      <c r="A58" s="7">
        <v>47</v>
      </c>
      <c r="B58" s="3" t="s">
        <v>29</v>
      </c>
      <c r="C58" s="2" t="s">
        <v>1</v>
      </c>
      <c r="D58" s="2">
        <v>25</v>
      </c>
      <c r="E58" s="53"/>
      <c r="F58" s="39">
        <f t="shared" si="1"/>
        <v>0</v>
      </c>
      <c r="G58" s="94"/>
    </row>
    <row r="59" spans="1:12" ht="18" customHeight="1" x14ac:dyDescent="0.25">
      <c r="A59" s="7">
        <v>48</v>
      </c>
      <c r="B59" s="3" t="s">
        <v>41</v>
      </c>
      <c r="C59" s="2" t="s">
        <v>171</v>
      </c>
      <c r="D59" s="2">
        <v>65</v>
      </c>
      <c r="E59" s="53"/>
      <c r="F59" s="39">
        <f t="shared" si="1"/>
        <v>0</v>
      </c>
      <c r="G59" s="94"/>
    </row>
    <row r="60" spans="1:12" ht="19.5" customHeight="1" x14ac:dyDescent="0.25">
      <c r="A60" s="7">
        <v>49</v>
      </c>
      <c r="B60" s="3" t="s">
        <v>7</v>
      </c>
      <c r="C60" s="2" t="s">
        <v>1</v>
      </c>
      <c r="D60" s="2">
        <v>120</v>
      </c>
      <c r="E60" s="53"/>
      <c r="F60" s="39">
        <f t="shared" si="1"/>
        <v>0</v>
      </c>
      <c r="G60" s="94"/>
    </row>
    <row r="61" spans="1:12" ht="16.5" customHeight="1" x14ac:dyDescent="0.25">
      <c r="A61" s="7">
        <v>50</v>
      </c>
      <c r="B61" s="3" t="s">
        <v>8</v>
      </c>
      <c r="C61" s="2" t="s">
        <v>1</v>
      </c>
      <c r="D61" s="2">
        <v>32</v>
      </c>
      <c r="E61" s="53"/>
      <c r="F61" s="39">
        <f t="shared" si="1"/>
        <v>0</v>
      </c>
      <c r="G61" s="94"/>
    </row>
    <row r="62" spans="1:12" ht="24" customHeight="1" x14ac:dyDescent="0.25">
      <c r="A62" s="7">
        <v>51</v>
      </c>
      <c r="B62" s="3" t="s">
        <v>117</v>
      </c>
      <c r="C62" s="2" t="s">
        <v>171</v>
      </c>
      <c r="D62" s="2">
        <v>2</v>
      </c>
      <c r="E62" s="53"/>
      <c r="F62" s="39">
        <f t="shared" si="1"/>
        <v>0</v>
      </c>
      <c r="G62" s="94"/>
    </row>
    <row r="63" spans="1:12" ht="16.5" customHeight="1" x14ac:dyDescent="0.25">
      <c r="A63" s="7">
        <v>52</v>
      </c>
      <c r="B63" s="3" t="s">
        <v>118</v>
      </c>
      <c r="C63" s="2" t="s">
        <v>171</v>
      </c>
      <c r="D63" s="2">
        <v>2</v>
      </c>
      <c r="E63" s="53"/>
      <c r="F63" s="39">
        <f t="shared" si="1"/>
        <v>0</v>
      </c>
      <c r="G63" s="94"/>
    </row>
    <row r="64" spans="1:12" ht="20.25" customHeight="1" x14ac:dyDescent="0.25">
      <c r="A64" s="7">
        <v>53</v>
      </c>
      <c r="B64" s="3" t="s">
        <v>119</v>
      </c>
      <c r="C64" s="2" t="s">
        <v>171</v>
      </c>
      <c r="D64" s="2">
        <v>2</v>
      </c>
      <c r="E64" s="53"/>
      <c r="F64" s="39">
        <f t="shared" si="1"/>
        <v>0</v>
      </c>
      <c r="G64" s="94"/>
    </row>
    <row r="65" spans="1:12" ht="17.25" customHeight="1" x14ac:dyDescent="0.25">
      <c r="A65" s="7">
        <v>54</v>
      </c>
      <c r="B65" s="3" t="s">
        <v>9</v>
      </c>
      <c r="C65" s="2" t="s">
        <v>171</v>
      </c>
      <c r="D65" s="2">
        <v>65</v>
      </c>
      <c r="E65" s="53"/>
      <c r="F65" s="39">
        <f t="shared" si="1"/>
        <v>0</v>
      </c>
      <c r="G65" s="94"/>
    </row>
    <row r="66" spans="1:12" ht="21" customHeight="1" x14ac:dyDescent="0.25">
      <c r="A66" s="7">
        <v>55</v>
      </c>
      <c r="B66" s="3" t="s">
        <v>70</v>
      </c>
      <c r="C66" s="2" t="s">
        <v>171</v>
      </c>
      <c r="D66" s="2">
        <v>23</v>
      </c>
      <c r="E66" s="53"/>
      <c r="F66" s="39">
        <f t="shared" si="1"/>
        <v>0</v>
      </c>
      <c r="G66" s="94"/>
    </row>
    <row r="67" spans="1:12" s="11" customFormat="1" ht="24" customHeight="1" x14ac:dyDescent="0.25">
      <c r="A67" s="7">
        <v>56</v>
      </c>
      <c r="B67" s="3" t="s">
        <v>170</v>
      </c>
      <c r="C67" s="20" t="s">
        <v>171</v>
      </c>
      <c r="D67" s="2">
        <v>4</v>
      </c>
      <c r="E67" s="53"/>
      <c r="F67" s="39">
        <f t="shared" si="1"/>
        <v>0</v>
      </c>
      <c r="G67" s="94"/>
      <c r="I67"/>
      <c r="J67"/>
      <c r="K67"/>
      <c r="L67"/>
    </row>
    <row r="68" spans="1:12" ht="21" customHeight="1" x14ac:dyDescent="0.25">
      <c r="A68" s="7">
        <v>57</v>
      </c>
      <c r="B68" s="3" t="s">
        <v>10</v>
      </c>
      <c r="C68" s="2" t="s">
        <v>171</v>
      </c>
      <c r="D68" s="2">
        <v>75</v>
      </c>
      <c r="E68" s="53"/>
      <c r="F68" s="39">
        <f t="shared" si="1"/>
        <v>0</v>
      </c>
      <c r="G68" s="94"/>
    </row>
    <row r="69" spans="1:12" ht="21" customHeight="1" x14ac:dyDescent="0.25">
      <c r="A69" s="7"/>
      <c r="B69" s="57" t="s">
        <v>28</v>
      </c>
      <c r="C69" s="57"/>
      <c r="D69" s="57"/>
      <c r="E69" s="57"/>
      <c r="F69" s="41">
        <f>SUM(F52:F68)</f>
        <v>0</v>
      </c>
      <c r="G69" s="95"/>
    </row>
    <row r="70" spans="1:12" s="15" customFormat="1" ht="19.5" customHeight="1" x14ac:dyDescent="0.25">
      <c r="A70" s="8" t="s">
        <v>61</v>
      </c>
      <c r="B70" s="64" t="s">
        <v>284</v>
      </c>
      <c r="C70" s="64"/>
      <c r="D70" s="64"/>
      <c r="E70" s="64"/>
      <c r="F70" s="65"/>
      <c r="G70" s="96"/>
    </row>
    <row r="71" spans="1:12" ht="33" customHeight="1" x14ac:dyDescent="0.25">
      <c r="A71" s="7">
        <v>58</v>
      </c>
      <c r="B71" s="3" t="s">
        <v>25</v>
      </c>
      <c r="C71" s="2" t="s">
        <v>1</v>
      </c>
      <c r="D71" s="2">
        <v>32</v>
      </c>
      <c r="E71" s="53"/>
      <c r="F71" s="39">
        <f t="shared" ref="F71:F102" si="2">D71*E71</f>
        <v>0</v>
      </c>
      <c r="G71" s="94"/>
    </row>
    <row r="72" spans="1:12" ht="25.5" customHeight="1" x14ac:dyDescent="0.25">
      <c r="A72" s="7">
        <v>59</v>
      </c>
      <c r="B72" s="3" t="s">
        <v>23</v>
      </c>
      <c r="C72" s="2" t="s">
        <v>1</v>
      </c>
      <c r="D72" s="2">
        <v>40</v>
      </c>
      <c r="E72" s="53"/>
      <c r="F72" s="39">
        <f t="shared" si="2"/>
        <v>0</v>
      </c>
      <c r="G72" s="94"/>
    </row>
    <row r="73" spans="1:12" ht="30" customHeight="1" x14ac:dyDescent="0.25">
      <c r="A73" s="7">
        <v>60</v>
      </c>
      <c r="B73" s="3" t="s">
        <v>24</v>
      </c>
      <c r="C73" s="2" t="s">
        <v>1</v>
      </c>
      <c r="D73" s="2">
        <v>28</v>
      </c>
      <c r="E73" s="53"/>
      <c r="F73" s="39">
        <f t="shared" si="2"/>
        <v>0</v>
      </c>
      <c r="G73" s="94"/>
    </row>
    <row r="74" spans="1:12" ht="21" customHeight="1" x14ac:dyDescent="0.25">
      <c r="A74" s="7">
        <v>61</v>
      </c>
      <c r="B74" s="3" t="s">
        <v>71</v>
      </c>
      <c r="C74" s="2" t="s">
        <v>171</v>
      </c>
      <c r="D74" s="2">
        <v>6</v>
      </c>
      <c r="E74" s="53"/>
      <c r="F74" s="39">
        <f t="shared" si="2"/>
        <v>0</v>
      </c>
      <c r="G74" s="94"/>
    </row>
    <row r="75" spans="1:12" ht="28.5" customHeight="1" x14ac:dyDescent="0.25">
      <c r="A75" s="7">
        <v>62</v>
      </c>
      <c r="B75" s="3" t="s">
        <v>72</v>
      </c>
      <c r="C75" s="2" t="s">
        <v>171</v>
      </c>
      <c r="D75" s="30">
        <v>6</v>
      </c>
      <c r="E75" s="53"/>
      <c r="F75" s="39">
        <f t="shared" si="2"/>
        <v>0</v>
      </c>
      <c r="G75" s="94"/>
    </row>
    <row r="76" spans="1:12" ht="18.75" customHeight="1" x14ac:dyDescent="0.25">
      <c r="A76" s="7">
        <v>63</v>
      </c>
      <c r="B76" s="3" t="s">
        <v>73</v>
      </c>
      <c r="C76" s="2" t="s">
        <v>171</v>
      </c>
      <c r="D76" s="30">
        <v>12</v>
      </c>
      <c r="E76" s="53"/>
      <c r="F76" s="39">
        <f t="shared" si="2"/>
        <v>0</v>
      </c>
      <c r="G76" s="94"/>
    </row>
    <row r="77" spans="1:12" ht="21" customHeight="1" x14ac:dyDescent="0.25">
      <c r="A77" s="7">
        <v>64</v>
      </c>
      <c r="B77" s="3" t="s">
        <v>74</v>
      </c>
      <c r="C77" s="2" t="s">
        <v>171</v>
      </c>
      <c r="D77" s="30">
        <v>8</v>
      </c>
      <c r="E77" s="53"/>
      <c r="F77" s="39">
        <f t="shared" si="2"/>
        <v>0</v>
      </c>
      <c r="G77" s="94"/>
    </row>
    <row r="78" spans="1:12" ht="21" customHeight="1" x14ac:dyDescent="0.25">
      <c r="A78" s="7">
        <v>65</v>
      </c>
      <c r="B78" s="3" t="s">
        <v>75</v>
      </c>
      <c r="C78" s="2" t="s">
        <v>171</v>
      </c>
      <c r="D78" s="30">
        <v>11</v>
      </c>
      <c r="E78" s="53"/>
      <c r="F78" s="39">
        <f t="shared" si="2"/>
        <v>0</v>
      </c>
      <c r="G78" s="94"/>
    </row>
    <row r="79" spans="1:12" ht="21" customHeight="1" x14ac:dyDescent="0.25">
      <c r="A79" s="7">
        <v>66</v>
      </c>
      <c r="B79" s="3" t="s">
        <v>76</v>
      </c>
      <c r="C79" s="2" t="s">
        <v>171</v>
      </c>
      <c r="D79" s="30">
        <v>8</v>
      </c>
      <c r="E79" s="53"/>
      <c r="F79" s="39">
        <f t="shared" si="2"/>
        <v>0</v>
      </c>
      <c r="G79" s="94"/>
    </row>
    <row r="80" spans="1:12" ht="21" customHeight="1" x14ac:dyDescent="0.25">
      <c r="A80" s="7">
        <v>67</v>
      </c>
      <c r="B80" s="3" t="s">
        <v>77</v>
      </c>
      <c r="C80" s="2" t="s">
        <v>171</v>
      </c>
      <c r="D80" s="30">
        <v>10</v>
      </c>
      <c r="E80" s="53"/>
      <c r="F80" s="39">
        <f t="shared" si="2"/>
        <v>0</v>
      </c>
      <c r="G80" s="94"/>
    </row>
    <row r="81" spans="1:7" ht="21" customHeight="1" x14ac:dyDescent="0.25">
      <c r="A81" s="7">
        <v>68</v>
      </c>
      <c r="B81" s="3" t="s">
        <v>78</v>
      </c>
      <c r="C81" s="2" t="s">
        <v>171</v>
      </c>
      <c r="D81" s="30">
        <v>12</v>
      </c>
      <c r="E81" s="53"/>
      <c r="F81" s="39">
        <f t="shared" si="2"/>
        <v>0</v>
      </c>
      <c r="G81" s="94"/>
    </row>
    <row r="82" spans="1:7" ht="21" customHeight="1" x14ac:dyDescent="0.25">
      <c r="A82" s="7">
        <v>69</v>
      </c>
      <c r="B82" s="3" t="s">
        <v>79</v>
      </c>
      <c r="C82" s="2" t="s">
        <v>171</v>
      </c>
      <c r="D82" s="30">
        <v>11</v>
      </c>
      <c r="E82" s="53"/>
      <c r="F82" s="39">
        <f t="shared" si="2"/>
        <v>0</v>
      </c>
      <c r="G82" s="94"/>
    </row>
    <row r="83" spans="1:7" ht="21" customHeight="1" x14ac:dyDescent="0.25">
      <c r="A83" s="7">
        <v>70</v>
      </c>
      <c r="B83" s="3" t="s">
        <v>80</v>
      </c>
      <c r="C83" s="2" t="s">
        <v>171</v>
      </c>
      <c r="D83" s="30">
        <v>6</v>
      </c>
      <c r="E83" s="53"/>
      <c r="F83" s="39">
        <f t="shared" si="2"/>
        <v>0</v>
      </c>
      <c r="G83" s="94"/>
    </row>
    <row r="84" spans="1:7" ht="21" customHeight="1" x14ac:dyDescent="0.25">
      <c r="A84" s="7">
        <v>71</v>
      </c>
      <c r="B84" s="3" t="s">
        <v>81</v>
      </c>
      <c r="C84" s="2" t="s">
        <v>171</v>
      </c>
      <c r="D84" s="30">
        <v>10</v>
      </c>
      <c r="E84" s="53"/>
      <c r="F84" s="39">
        <f t="shared" si="2"/>
        <v>0</v>
      </c>
      <c r="G84" s="94"/>
    </row>
    <row r="85" spans="1:7" ht="21" customHeight="1" x14ac:dyDescent="0.25">
      <c r="A85" s="7">
        <v>72</v>
      </c>
      <c r="B85" s="3" t="s">
        <v>82</v>
      </c>
      <c r="C85" s="2" t="s">
        <v>171</v>
      </c>
      <c r="D85" s="30">
        <v>20</v>
      </c>
      <c r="E85" s="53"/>
      <c r="F85" s="39">
        <f t="shared" si="2"/>
        <v>0</v>
      </c>
      <c r="G85" s="94"/>
    </row>
    <row r="86" spans="1:7" ht="21" customHeight="1" x14ac:dyDescent="0.25">
      <c r="A86" s="7">
        <v>73</v>
      </c>
      <c r="B86" s="3" t="s">
        <v>83</v>
      </c>
      <c r="C86" s="2" t="s">
        <v>171</v>
      </c>
      <c r="D86" s="30">
        <v>14</v>
      </c>
      <c r="E86" s="53"/>
      <c r="F86" s="39">
        <f t="shared" si="2"/>
        <v>0</v>
      </c>
      <c r="G86" s="94"/>
    </row>
    <row r="87" spans="1:7" ht="21" customHeight="1" x14ac:dyDescent="0.25">
      <c r="A87" s="7">
        <v>74</v>
      </c>
      <c r="B87" s="3" t="s">
        <v>84</v>
      </c>
      <c r="C87" s="2" t="s">
        <v>171</v>
      </c>
      <c r="D87" s="30">
        <v>12</v>
      </c>
      <c r="E87" s="53"/>
      <c r="F87" s="39">
        <f t="shared" si="2"/>
        <v>0</v>
      </c>
      <c r="G87" s="94"/>
    </row>
    <row r="88" spans="1:7" ht="21" customHeight="1" x14ac:dyDescent="0.25">
      <c r="A88" s="7">
        <v>75</v>
      </c>
      <c r="B88" s="3" t="s">
        <v>85</v>
      </c>
      <c r="C88" s="2" t="s">
        <v>171</v>
      </c>
      <c r="D88" s="30">
        <v>18</v>
      </c>
      <c r="E88" s="53"/>
      <c r="F88" s="39">
        <f t="shared" si="2"/>
        <v>0</v>
      </c>
      <c r="G88" s="94"/>
    </row>
    <row r="89" spans="1:7" ht="21" customHeight="1" x14ac:dyDescent="0.25">
      <c r="A89" s="7">
        <v>76</v>
      </c>
      <c r="B89" s="3" t="s">
        <v>86</v>
      </c>
      <c r="C89" s="2" t="s">
        <v>171</v>
      </c>
      <c r="D89" s="30">
        <v>10</v>
      </c>
      <c r="E89" s="53"/>
      <c r="F89" s="39">
        <f t="shared" si="2"/>
        <v>0</v>
      </c>
      <c r="G89" s="94"/>
    </row>
    <row r="90" spans="1:7" ht="21" customHeight="1" x14ac:dyDescent="0.25">
      <c r="A90" s="7">
        <v>77</v>
      </c>
      <c r="B90" s="3" t="s">
        <v>87</v>
      </c>
      <c r="C90" s="2" t="s">
        <v>171</v>
      </c>
      <c r="D90" s="30">
        <v>8</v>
      </c>
      <c r="E90" s="53"/>
      <c r="F90" s="39">
        <f t="shared" si="2"/>
        <v>0</v>
      </c>
      <c r="G90" s="94"/>
    </row>
    <row r="91" spans="1:7" ht="21" customHeight="1" x14ac:dyDescent="0.25">
      <c r="A91" s="7">
        <v>78</v>
      </c>
      <c r="B91" s="3" t="s">
        <v>88</v>
      </c>
      <c r="C91" s="2" t="s">
        <v>171</v>
      </c>
      <c r="D91" s="30">
        <v>6</v>
      </c>
      <c r="E91" s="53"/>
      <c r="F91" s="39">
        <f t="shared" si="2"/>
        <v>0</v>
      </c>
      <c r="G91" s="94"/>
    </row>
    <row r="92" spans="1:7" ht="21" customHeight="1" x14ac:dyDescent="0.25">
      <c r="A92" s="7">
        <v>79</v>
      </c>
      <c r="B92" s="3" t="s">
        <v>89</v>
      </c>
      <c r="C92" s="2" t="s">
        <v>171</v>
      </c>
      <c r="D92" s="30">
        <v>6</v>
      </c>
      <c r="E92" s="53"/>
      <c r="F92" s="39">
        <f t="shared" si="2"/>
        <v>0</v>
      </c>
      <c r="G92" s="94"/>
    </row>
    <row r="93" spans="1:7" ht="21" customHeight="1" x14ac:dyDescent="0.25">
      <c r="A93" s="7">
        <v>80</v>
      </c>
      <c r="B93" s="3" t="s">
        <v>90</v>
      </c>
      <c r="C93" s="2" t="s">
        <v>171</v>
      </c>
      <c r="D93" s="30">
        <v>13</v>
      </c>
      <c r="E93" s="53"/>
      <c r="F93" s="39">
        <f t="shared" si="2"/>
        <v>0</v>
      </c>
      <c r="G93" s="94"/>
    </row>
    <row r="94" spans="1:7" ht="21" customHeight="1" x14ac:dyDescent="0.25">
      <c r="A94" s="7">
        <v>81</v>
      </c>
      <c r="B94" s="3" t="s">
        <v>91</v>
      </c>
      <c r="C94" s="2" t="s">
        <v>171</v>
      </c>
      <c r="D94" s="30">
        <v>9</v>
      </c>
      <c r="E94" s="53"/>
      <c r="F94" s="39">
        <f t="shared" si="2"/>
        <v>0</v>
      </c>
      <c r="G94" s="94"/>
    </row>
    <row r="95" spans="1:7" ht="21" customHeight="1" x14ac:dyDescent="0.25">
      <c r="A95" s="7">
        <v>82</v>
      </c>
      <c r="B95" s="3" t="s">
        <v>92</v>
      </c>
      <c r="C95" s="2" t="s">
        <v>171</v>
      </c>
      <c r="D95" s="30">
        <v>12</v>
      </c>
      <c r="E95" s="53"/>
      <c r="F95" s="39">
        <f t="shared" si="2"/>
        <v>0</v>
      </c>
      <c r="G95" s="94"/>
    </row>
    <row r="96" spans="1:7" ht="21" customHeight="1" x14ac:dyDescent="0.25">
      <c r="A96" s="7">
        <v>83</v>
      </c>
      <c r="B96" s="3" t="s">
        <v>93</v>
      </c>
      <c r="C96" s="2" t="s">
        <v>171</v>
      </c>
      <c r="D96" s="30">
        <v>11</v>
      </c>
      <c r="E96" s="53"/>
      <c r="F96" s="39">
        <f t="shared" si="2"/>
        <v>0</v>
      </c>
      <c r="G96" s="94"/>
    </row>
    <row r="97" spans="1:7" ht="21" customHeight="1" x14ac:dyDescent="0.25">
      <c r="A97" s="7">
        <v>84</v>
      </c>
      <c r="B97" s="3" t="s">
        <v>94</v>
      </c>
      <c r="C97" s="2" t="s">
        <v>171</v>
      </c>
      <c r="D97" s="30">
        <v>8</v>
      </c>
      <c r="E97" s="53"/>
      <c r="F97" s="39">
        <f t="shared" si="2"/>
        <v>0</v>
      </c>
      <c r="G97" s="94"/>
    </row>
    <row r="98" spans="1:7" ht="21" customHeight="1" x14ac:dyDescent="0.25">
      <c r="A98" s="7">
        <v>85</v>
      </c>
      <c r="B98" s="3" t="s">
        <v>95</v>
      </c>
      <c r="C98" s="2" t="s">
        <v>171</v>
      </c>
      <c r="D98" s="30">
        <v>10</v>
      </c>
      <c r="E98" s="53"/>
      <c r="F98" s="39">
        <f t="shared" si="2"/>
        <v>0</v>
      </c>
      <c r="G98" s="94"/>
    </row>
    <row r="99" spans="1:7" ht="21" customHeight="1" x14ac:dyDescent="0.25">
      <c r="A99" s="7">
        <v>86</v>
      </c>
      <c r="B99" s="3" t="s">
        <v>96</v>
      </c>
      <c r="C99" s="2" t="s">
        <v>171</v>
      </c>
      <c r="D99" s="30">
        <v>6</v>
      </c>
      <c r="E99" s="53"/>
      <c r="F99" s="39">
        <f t="shared" si="2"/>
        <v>0</v>
      </c>
      <c r="G99" s="94"/>
    </row>
    <row r="100" spans="1:7" ht="21" customHeight="1" x14ac:dyDescent="0.25">
      <c r="A100" s="7">
        <v>87</v>
      </c>
      <c r="B100" s="3" t="s">
        <v>97</v>
      </c>
      <c r="C100" s="2" t="s">
        <v>171</v>
      </c>
      <c r="D100" s="30">
        <v>4</v>
      </c>
      <c r="E100" s="53"/>
      <c r="F100" s="39">
        <f t="shared" si="2"/>
        <v>0</v>
      </c>
      <c r="G100" s="94"/>
    </row>
    <row r="101" spans="1:7" ht="21" customHeight="1" x14ac:dyDescent="0.25">
      <c r="A101" s="7">
        <v>88</v>
      </c>
      <c r="B101" s="3" t="s">
        <v>98</v>
      </c>
      <c r="C101" s="2" t="s">
        <v>171</v>
      </c>
      <c r="D101" s="30">
        <v>14</v>
      </c>
      <c r="E101" s="53"/>
      <c r="F101" s="39">
        <f t="shared" si="2"/>
        <v>0</v>
      </c>
      <c r="G101" s="94"/>
    </row>
    <row r="102" spans="1:7" ht="21" customHeight="1" x14ac:dyDescent="0.25">
      <c r="A102" s="7">
        <v>89</v>
      </c>
      <c r="B102" s="3" t="s">
        <v>99</v>
      </c>
      <c r="C102" s="2" t="s">
        <v>171</v>
      </c>
      <c r="D102" s="30">
        <v>7</v>
      </c>
      <c r="E102" s="53"/>
      <c r="F102" s="39">
        <f t="shared" si="2"/>
        <v>0</v>
      </c>
      <c r="G102" s="94"/>
    </row>
    <row r="103" spans="1:7" ht="21" customHeight="1" x14ac:dyDescent="0.25">
      <c r="A103" s="7">
        <v>90</v>
      </c>
      <c r="B103" s="3" t="s">
        <v>100</v>
      </c>
      <c r="C103" s="2" t="s">
        <v>171</v>
      </c>
      <c r="D103" s="30">
        <v>9</v>
      </c>
      <c r="E103" s="53"/>
      <c r="F103" s="39">
        <f t="shared" ref="F103:F121" si="3">D103*E103</f>
        <v>0</v>
      </c>
      <c r="G103" s="94"/>
    </row>
    <row r="104" spans="1:7" ht="21" customHeight="1" x14ac:dyDescent="0.25">
      <c r="A104" s="7">
        <v>91</v>
      </c>
      <c r="B104" s="3" t="s">
        <v>101</v>
      </c>
      <c r="C104" s="2" t="s">
        <v>171</v>
      </c>
      <c r="D104" s="30">
        <v>5</v>
      </c>
      <c r="E104" s="53"/>
      <c r="F104" s="39">
        <f t="shared" si="3"/>
        <v>0</v>
      </c>
      <c r="G104" s="94"/>
    </row>
    <row r="105" spans="1:7" ht="21" customHeight="1" x14ac:dyDescent="0.25">
      <c r="A105" s="7">
        <v>92</v>
      </c>
      <c r="B105" s="3" t="s">
        <v>102</v>
      </c>
      <c r="C105" s="2" t="s">
        <v>171</v>
      </c>
      <c r="D105" s="30">
        <v>10</v>
      </c>
      <c r="E105" s="53"/>
      <c r="F105" s="39">
        <f t="shared" si="3"/>
        <v>0</v>
      </c>
      <c r="G105" s="94"/>
    </row>
    <row r="106" spans="1:7" ht="21" customHeight="1" x14ac:dyDescent="0.25">
      <c r="A106" s="7">
        <v>93</v>
      </c>
      <c r="B106" s="3" t="s">
        <v>103</v>
      </c>
      <c r="C106" s="2" t="s">
        <v>171</v>
      </c>
      <c r="D106" s="30">
        <v>6</v>
      </c>
      <c r="E106" s="53"/>
      <c r="F106" s="39">
        <f t="shared" si="3"/>
        <v>0</v>
      </c>
      <c r="G106" s="94"/>
    </row>
    <row r="107" spans="1:7" ht="21" customHeight="1" x14ac:dyDescent="0.25">
      <c r="A107" s="7">
        <v>94</v>
      </c>
      <c r="B107" s="3" t="s">
        <v>104</v>
      </c>
      <c r="C107" s="2" t="s">
        <v>171</v>
      </c>
      <c r="D107" s="30">
        <v>8</v>
      </c>
      <c r="E107" s="53"/>
      <c r="F107" s="39">
        <f t="shared" si="3"/>
        <v>0</v>
      </c>
      <c r="G107" s="94"/>
    </row>
    <row r="108" spans="1:7" ht="21" customHeight="1" x14ac:dyDescent="0.25">
      <c r="A108" s="7">
        <v>95</v>
      </c>
      <c r="B108" s="3" t="s">
        <v>105</v>
      </c>
      <c r="C108" s="2" t="s">
        <v>171</v>
      </c>
      <c r="D108" s="30">
        <v>10</v>
      </c>
      <c r="E108" s="53"/>
      <c r="F108" s="39">
        <f t="shared" si="3"/>
        <v>0</v>
      </c>
      <c r="G108" s="94"/>
    </row>
    <row r="109" spans="1:7" ht="21" customHeight="1" x14ac:dyDescent="0.25">
      <c r="A109" s="7">
        <v>96</v>
      </c>
      <c r="B109" s="3" t="s">
        <v>106</v>
      </c>
      <c r="C109" s="2" t="s">
        <v>171</v>
      </c>
      <c r="D109" s="30">
        <v>40</v>
      </c>
      <c r="E109" s="53"/>
      <c r="F109" s="39">
        <f t="shared" si="3"/>
        <v>0</v>
      </c>
      <c r="G109" s="94"/>
    </row>
    <row r="110" spans="1:7" ht="21" customHeight="1" x14ac:dyDescent="0.25">
      <c r="A110" s="7">
        <v>97</v>
      </c>
      <c r="B110" s="3" t="s">
        <v>107</v>
      </c>
      <c r="C110" s="2" t="s">
        <v>1</v>
      </c>
      <c r="D110" s="30">
        <v>64</v>
      </c>
      <c r="E110" s="53"/>
      <c r="F110" s="39">
        <f t="shared" si="3"/>
        <v>0</v>
      </c>
      <c r="G110" s="94"/>
    </row>
    <row r="111" spans="1:7" ht="21" customHeight="1" x14ac:dyDescent="0.25">
      <c r="A111" s="7">
        <v>98</v>
      </c>
      <c r="B111" s="3" t="s">
        <v>108</v>
      </c>
      <c r="C111" s="2" t="s">
        <v>171</v>
      </c>
      <c r="D111" s="30">
        <v>46</v>
      </c>
      <c r="E111" s="53"/>
      <c r="F111" s="39">
        <f t="shared" si="3"/>
        <v>0</v>
      </c>
      <c r="G111" s="94"/>
    </row>
    <row r="112" spans="1:7" ht="21" customHeight="1" x14ac:dyDescent="0.25">
      <c r="A112" s="7">
        <v>99</v>
      </c>
      <c r="B112" s="3" t="s">
        <v>109</v>
      </c>
      <c r="C112" s="2" t="s">
        <v>171</v>
      </c>
      <c r="D112" s="30">
        <v>48</v>
      </c>
      <c r="E112" s="53"/>
      <c r="F112" s="39">
        <f t="shared" si="3"/>
        <v>0</v>
      </c>
      <c r="G112" s="94"/>
    </row>
    <row r="113" spans="1:7" ht="21" customHeight="1" x14ac:dyDescent="0.25">
      <c r="A113" s="7">
        <v>100</v>
      </c>
      <c r="B113" s="3" t="s">
        <v>110</v>
      </c>
      <c r="C113" s="2" t="s">
        <v>171</v>
      </c>
      <c r="D113" s="30">
        <v>2</v>
      </c>
      <c r="E113" s="53"/>
      <c r="F113" s="39">
        <f t="shared" si="3"/>
        <v>0</v>
      </c>
      <c r="G113" s="94"/>
    </row>
    <row r="114" spans="1:7" ht="21" customHeight="1" x14ac:dyDescent="0.25">
      <c r="A114" s="7">
        <v>101</v>
      </c>
      <c r="B114" s="3" t="s">
        <v>111</v>
      </c>
      <c r="C114" s="2" t="s">
        <v>171</v>
      </c>
      <c r="D114" s="30">
        <v>6</v>
      </c>
      <c r="E114" s="53"/>
      <c r="F114" s="39">
        <f t="shared" si="3"/>
        <v>0</v>
      </c>
      <c r="G114" s="94"/>
    </row>
    <row r="115" spans="1:7" ht="21" customHeight="1" x14ac:dyDescent="0.25">
      <c r="A115" s="7">
        <v>102</v>
      </c>
      <c r="B115" s="3" t="s">
        <v>112</v>
      </c>
      <c r="C115" s="2" t="s">
        <v>171</v>
      </c>
      <c r="D115" s="30">
        <v>4</v>
      </c>
      <c r="E115" s="53"/>
      <c r="F115" s="39">
        <f t="shared" si="3"/>
        <v>0</v>
      </c>
      <c r="G115" s="94"/>
    </row>
    <row r="116" spans="1:7" ht="21" customHeight="1" x14ac:dyDescent="0.25">
      <c r="A116" s="7">
        <v>103</v>
      </c>
      <c r="B116" s="3" t="s">
        <v>113</v>
      </c>
      <c r="C116" s="2" t="s">
        <v>171</v>
      </c>
      <c r="D116" s="30">
        <v>6</v>
      </c>
      <c r="E116" s="53"/>
      <c r="F116" s="39">
        <f t="shared" si="3"/>
        <v>0</v>
      </c>
      <c r="G116" s="94"/>
    </row>
    <row r="117" spans="1:7" ht="21" customHeight="1" x14ac:dyDescent="0.25">
      <c r="A117" s="7">
        <v>104</v>
      </c>
      <c r="B117" s="3" t="s">
        <v>114</v>
      </c>
      <c r="C117" s="2" t="s">
        <v>171</v>
      </c>
      <c r="D117" s="30">
        <v>4</v>
      </c>
      <c r="E117" s="53"/>
      <c r="F117" s="39">
        <f t="shared" si="3"/>
        <v>0</v>
      </c>
      <c r="G117" s="94"/>
    </row>
    <row r="118" spans="1:7" ht="21" customHeight="1" x14ac:dyDescent="0.25">
      <c r="A118" s="7">
        <v>105</v>
      </c>
      <c r="B118" s="3" t="s">
        <v>116</v>
      </c>
      <c r="C118" s="2" t="s">
        <v>171</v>
      </c>
      <c r="D118" s="30">
        <v>6</v>
      </c>
      <c r="E118" s="53"/>
      <c r="F118" s="39">
        <f t="shared" si="3"/>
        <v>0</v>
      </c>
      <c r="G118" s="94"/>
    </row>
    <row r="119" spans="1:7" ht="21" customHeight="1" x14ac:dyDescent="0.25">
      <c r="A119" s="7">
        <v>106</v>
      </c>
      <c r="B119" s="3" t="s">
        <v>121</v>
      </c>
      <c r="C119" s="2" t="s">
        <v>171</v>
      </c>
      <c r="D119" s="30">
        <v>6</v>
      </c>
      <c r="E119" s="53"/>
      <c r="F119" s="39">
        <f t="shared" si="3"/>
        <v>0</v>
      </c>
      <c r="G119" s="94"/>
    </row>
    <row r="120" spans="1:7" ht="21" customHeight="1" x14ac:dyDescent="0.25">
      <c r="A120" s="7">
        <v>107</v>
      </c>
      <c r="B120" s="3" t="s">
        <v>115</v>
      </c>
      <c r="C120" s="2" t="s">
        <v>171</v>
      </c>
      <c r="D120" s="30">
        <v>4</v>
      </c>
      <c r="E120" s="53"/>
      <c r="F120" s="39">
        <f t="shared" si="3"/>
        <v>0</v>
      </c>
      <c r="G120" s="94"/>
    </row>
    <row r="121" spans="1:7" ht="21" customHeight="1" x14ac:dyDescent="0.25">
      <c r="A121" s="7">
        <v>108</v>
      </c>
      <c r="B121" s="3" t="s">
        <v>122</v>
      </c>
      <c r="C121" s="2" t="s">
        <v>171</v>
      </c>
      <c r="D121" s="30">
        <v>8</v>
      </c>
      <c r="E121" s="53"/>
      <c r="F121" s="39">
        <f t="shared" si="3"/>
        <v>0</v>
      </c>
      <c r="G121" s="94"/>
    </row>
    <row r="122" spans="1:7" ht="21" customHeight="1" x14ac:dyDescent="0.25">
      <c r="A122" s="8"/>
      <c r="B122" s="60" t="s">
        <v>28</v>
      </c>
      <c r="C122" s="60"/>
      <c r="D122" s="60"/>
      <c r="E122" s="60"/>
      <c r="F122" s="41">
        <f>SUM(F71:F121)</f>
        <v>0</v>
      </c>
      <c r="G122" s="97"/>
    </row>
    <row r="123" spans="1:7" s="15" customFormat="1" ht="21" customHeight="1" x14ac:dyDescent="0.25">
      <c r="A123" s="8" t="s">
        <v>62</v>
      </c>
      <c r="B123" s="66" t="s">
        <v>286</v>
      </c>
      <c r="C123" s="66"/>
      <c r="D123" s="66"/>
      <c r="E123" s="66"/>
      <c r="F123" s="67"/>
      <c r="G123" s="98"/>
    </row>
    <row r="124" spans="1:7" ht="29.25" customHeight="1" x14ac:dyDescent="0.25">
      <c r="A124" s="7">
        <v>109</v>
      </c>
      <c r="B124" s="3" t="s">
        <v>136</v>
      </c>
      <c r="C124" s="2" t="s">
        <v>131</v>
      </c>
      <c r="D124" s="2">
        <v>9</v>
      </c>
      <c r="E124" s="53"/>
      <c r="F124" s="39">
        <f t="shared" ref="F124:F127" si="4">D124*E124</f>
        <v>0</v>
      </c>
      <c r="G124" s="94"/>
    </row>
    <row r="125" spans="1:7" ht="26.25" customHeight="1" x14ac:dyDescent="0.25">
      <c r="A125" s="7">
        <v>110</v>
      </c>
      <c r="B125" s="3" t="s">
        <v>133</v>
      </c>
      <c r="C125" s="2" t="s">
        <v>171</v>
      </c>
      <c r="D125" s="2">
        <v>22</v>
      </c>
      <c r="E125" s="53"/>
      <c r="F125" s="39">
        <f t="shared" si="4"/>
        <v>0</v>
      </c>
      <c r="G125" s="94"/>
    </row>
    <row r="126" spans="1:7" ht="21" customHeight="1" x14ac:dyDescent="0.25">
      <c r="A126" s="7">
        <v>111</v>
      </c>
      <c r="B126" s="3" t="s">
        <v>134</v>
      </c>
      <c r="C126" s="2" t="s">
        <v>1</v>
      </c>
      <c r="D126" s="2">
        <v>5.5</v>
      </c>
      <c r="E126" s="53"/>
      <c r="F126" s="39">
        <f t="shared" si="4"/>
        <v>0</v>
      </c>
      <c r="G126" s="94"/>
    </row>
    <row r="127" spans="1:7" ht="25.5" customHeight="1" x14ac:dyDescent="0.25">
      <c r="A127" s="7">
        <v>112</v>
      </c>
      <c r="B127" s="3" t="s">
        <v>135</v>
      </c>
      <c r="C127" s="2" t="s">
        <v>131</v>
      </c>
      <c r="D127" s="2">
        <v>0.3</v>
      </c>
      <c r="E127" s="53"/>
      <c r="F127" s="39">
        <f t="shared" si="4"/>
        <v>0</v>
      </c>
      <c r="G127" s="94"/>
    </row>
    <row r="128" spans="1:7" ht="22.5" customHeight="1" x14ac:dyDescent="0.25">
      <c r="A128" s="8"/>
      <c r="B128" s="57" t="s">
        <v>28</v>
      </c>
      <c r="C128" s="57"/>
      <c r="D128" s="57"/>
      <c r="E128" s="57"/>
      <c r="F128" s="41">
        <f>SUM(F124:F127)</f>
        <v>0</v>
      </c>
      <c r="G128" s="97"/>
    </row>
    <row r="129" spans="1:7" s="15" customFormat="1" ht="22.5" customHeight="1" x14ac:dyDescent="0.25">
      <c r="A129" s="8" t="s">
        <v>63</v>
      </c>
      <c r="B129" s="64" t="s">
        <v>287</v>
      </c>
      <c r="C129" s="64"/>
      <c r="D129" s="64"/>
      <c r="E129" s="64"/>
      <c r="F129" s="65"/>
      <c r="G129" s="98"/>
    </row>
    <row r="130" spans="1:7" ht="25.5" x14ac:dyDescent="0.25">
      <c r="A130" s="7">
        <v>113</v>
      </c>
      <c r="B130" s="3" t="s">
        <v>45</v>
      </c>
      <c r="C130" s="2" t="s">
        <v>1</v>
      </c>
      <c r="D130" s="17">
        <v>90</v>
      </c>
      <c r="E130" s="53"/>
      <c r="F130" s="42">
        <f>E130*D130</f>
        <v>0</v>
      </c>
      <c r="G130" s="94"/>
    </row>
    <row r="131" spans="1:7" ht="25.5" x14ac:dyDescent="0.25">
      <c r="A131" s="7">
        <v>114</v>
      </c>
      <c r="B131" s="3" t="s">
        <v>44</v>
      </c>
      <c r="C131" s="2" t="s">
        <v>1</v>
      </c>
      <c r="D131" s="17">
        <v>95</v>
      </c>
      <c r="E131" s="53"/>
      <c r="F131" s="42">
        <f>E131*D131</f>
        <v>0</v>
      </c>
      <c r="G131" s="94"/>
    </row>
    <row r="132" spans="1:7" ht="15.75" x14ac:dyDescent="0.25">
      <c r="A132" s="7"/>
      <c r="B132" s="60" t="s">
        <v>28</v>
      </c>
      <c r="C132" s="60"/>
      <c r="D132" s="60"/>
      <c r="E132" s="60"/>
      <c r="F132" s="43">
        <f>SUM(F130:F131)</f>
        <v>0</v>
      </c>
      <c r="G132" s="97"/>
    </row>
    <row r="133" spans="1:7" s="15" customFormat="1" ht="21" customHeight="1" x14ac:dyDescent="0.25">
      <c r="A133" s="8" t="s">
        <v>64</v>
      </c>
      <c r="B133" s="58" t="s">
        <v>288</v>
      </c>
      <c r="C133" s="58"/>
      <c r="D133" s="58"/>
      <c r="E133" s="58"/>
      <c r="F133" s="59"/>
      <c r="G133" s="98"/>
    </row>
    <row r="134" spans="1:7" ht="19.5" customHeight="1" x14ac:dyDescent="0.25">
      <c r="A134" s="7">
        <v>115</v>
      </c>
      <c r="B134" s="3" t="s">
        <v>58</v>
      </c>
      <c r="C134" s="2" t="s">
        <v>131</v>
      </c>
      <c r="D134" s="2">
        <v>20</v>
      </c>
      <c r="E134" s="53"/>
      <c r="F134" s="42">
        <f>E134*D134</f>
        <v>0</v>
      </c>
      <c r="G134" s="94"/>
    </row>
    <row r="135" spans="1:7" ht="19.5" customHeight="1" x14ac:dyDescent="0.25">
      <c r="A135" s="7">
        <v>116</v>
      </c>
      <c r="B135" s="3" t="s">
        <v>59</v>
      </c>
      <c r="C135" s="2" t="s">
        <v>276</v>
      </c>
      <c r="D135" s="2">
        <v>11</v>
      </c>
      <c r="E135" s="53"/>
      <c r="F135" s="42">
        <f>E135*D135</f>
        <v>0</v>
      </c>
      <c r="G135" s="94"/>
    </row>
    <row r="136" spans="1:7" ht="25.5" x14ac:dyDescent="0.25">
      <c r="A136" s="7">
        <v>117</v>
      </c>
      <c r="B136" s="3" t="s">
        <v>32</v>
      </c>
      <c r="C136" s="2" t="s">
        <v>171</v>
      </c>
      <c r="D136" s="17">
        <v>77</v>
      </c>
      <c r="E136" s="53"/>
      <c r="F136" s="42">
        <f>E136*D136</f>
        <v>0</v>
      </c>
      <c r="G136" s="94"/>
    </row>
    <row r="137" spans="1:7" ht="15.75" x14ac:dyDescent="0.25">
      <c r="A137" s="7"/>
      <c r="B137" s="60" t="s">
        <v>28</v>
      </c>
      <c r="C137" s="60"/>
      <c r="D137" s="60"/>
      <c r="E137" s="60"/>
      <c r="F137" s="43">
        <f>SUM(F134:F136)</f>
        <v>0</v>
      </c>
      <c r="G137" s="97"/>
    </row>
    <row r="138" spans="1:7" s="15" customFormat="1" ht="21" customHeight="1" x14ac:dyDescent="0.25">
      <c r="A138" s="8" t="s">
        <v>65</v>
      </c>
      <c r="B138" s="58" t="s">
        <v>289</v>
      </c>
      <c r="C138" s="58"/>
      <c r="D138" s="58"/>
      <c r="E138" s="58"/>
      <c r="F138" s="59"/>
      <c r="G138" s="98"/>
    </row>
    <row r="139" spans="1:7" ht="39.950000000000003" customHeight="1" x14ac:dyDescent="0.25">
      <c r="A139" s="7">
        <v>118</v>
      </c>
      <c r="B139" s="3" t="s">
        <v>277</v>
      </c>
      <c r="C139" s="2" t="s">
        <v>1</v>
      </c>
      <c r="D139" s="2">
        <v>80</v>
      </c>
      <c r="E139" s="53"/>
      <c r="F139" s="42">
        <f>D139*E139</f>
        <v>0</v>
      </c>
      <c r="G139" s="94"/>
    </row>
    <row r="140" spans="1:7" ht="57" customHeight="1" x14ac:dyDescent="0.25">
      <c r="A140" s="7">
        <v>119</v>
      </c>
      <c r="B140" s="3" t="s">
        <v>137</v>
      </c>
      <c r="C140" s="2" t="s">
        <v>1</v>
      </c>
      <c r="D140" s="2">
        <v>70</v>
      </c>
      <c r="E140" s="53"/>
      <c r="F140" s="42">
        <f t="shared" ref="F140:F153" si="5">D140*E140</f>
        <v>0</v>
      </c>
      <c r="G140" s="94"/>
    </row>
    <row r="141" spans="1:7" ht="61.5" customHeight="1" x14ac:dyDescent="0.25">
      <c r="A141" s="7">
        <v>120</v>
      </c>
      <c r="B141" s="3" t="s">
        <v>138</v>
      </c>
      <c r="C141" s="2" t="s">
        <v>1</v>
      </c>
      <c r="D141" s="2">
        <v>27</v>
      </c>
      <c r="E141" s="53"/>
      <c r="F141" s="42">
        <f t="shared" si="5"/>
        <v>0</v>
      </c>
      <c r="G141" s="94"/>
    </row>
    <row r="142" spans="1:7" ht="39.950000000000003" customHeight="1" x14ac:dyDescent="0.25">
      <c r="A142" s="7">
        <v>121</v>
      </c>
      <c r="B142" s="3" t="s">
        <v>139</v>
      </c>
      <c r="C142" s="2" t="s">
        <v>131</v>
      </c>
      <c r="D142" s="2">
        <v>5</v>
      </c>
      <c r="E142" s="53"/>
      <c r="F142" s="42">
        <f t="shared" si="5"/>
        <v>0</v>
      </c>
      <c r="G142" s="94"/>
    </row>
    <row r="143" spans="1:7" ht="55.5" customHeight="1" x14ac:dyDescent="0.25">
      <c r="A143" s="7">
        <v>122</v>
      </c>
      <c r="B143" s="3" t="s">
        <v>140</v>
      </c>
      <c r="C143" s="2" t="s">
        <v>1</v>
      </c>
      <c r="D143" s="2">
        <v>70</v>
      </c>
      <c r="E143" s="53"/>
      <c r="F143" s="42">
        <f t="shared" si="5"/>
        <v>0</v>
      </c>
      <c r="G143" s="94"/>
    </row>
    <row r="144" spans="1:7" ht="39.950000000000003" customHeight="1" x14ac:dyDescent="0.25">
      <c r="A144" s="7">
        <v>123</v>
      </c>
      <c r="B144" s="3" t="s">
        <v>141</v>
      </c>
      <c r="C144" s="2" t="s">
        <v>1</v>
      </c>
      <c r="D144" s="2">
        <v>100</v>
      </c>
      <c r="E144" s="53"/>
      <c r="F144" s="42">
        <f t="shared" si="5"/>
        <v>0</v>
      </c>
      <c r="G144" s="94"/>
    </row>
    <row r="145" spans="1:12" ht="39.950000000000003" customHeight="1" x14ac:dyDescent="0.25">
      <c r="A145" s="7">
        <v>124</v>
      </c>
      <c r="B145" s="3" t="s">
        <v>142</v>
      </c>
      <c r="C145" s="2" t="s">
        <v>171</v>
      </c>
      <c r="D145" s="2">
        <v>1</v>
      </c>
      <c r="E145" s="53"/>
      <c r="F145" s="42">
        <f t="shared" si="5"/>
        <v>0</v>
      </c>
      <c r="G145" s="94"/>
    </row>
    <row r="146" spans="1:12" ht="39.950000000000003" customHeight="1" x14ac:dyDescent="0.25">
      <c r="A146" s="7">
        <v>125</v>
      </c>
      <c r="B146" s="3" t="s">
        <v>143</v>
      </c>
      <c r="C146" s="2" t="s">
        <v>131</v>
      </c>
      <c r="D146" s="2">
        <v>2</v>
      </c>
      <c r="E146" s="53"/>
      <c r="F146" s="42">
        <f t="shared" si="5"/>
        <v>0</v>
      </c>
      <c r="G146" s="94"/>
    </row>
    <row r="147" spans="1:12" ht="39.950000000000003" customHeight="1" x14ac:dyDescent="0.25">
      <c r="A147" s="7">
        <v>126</v>
      </c>
      <c r="B147" s="3" t="s">
        <v>144</v>
      </c>
      <c r="C147" s="2" t="s">
        <v>131</v>
      </c>
      <c r="D147" s="2">
        <v>1.5</v>
      </c>
      <c r="E147" s="53"/>
      <c r="F147" s="42">
        <f t="shared" si="5"/>
        <v>0</v>
      </c>
      <c r="G147" s="94"/>
    </row>
    <row r="148" spans="1:12" ht="39.950000000000003" customHeight="1" x14ac:dyDescent="0.25">
      <c r="A148" s="7">
        <v>127</v>
      </c>
      <c r="B148" s="3" t="s">
        <v>145</v>
      </c>
      <c r="C148" s="2" t="s">
        <v>131</v>
      </c>
      <c r="D148" s="2">
        <v>2</v>
      </c>
      <c r="E148" s="53"/>
      <c r="F148" s="42">
        <f t="shared" si="5"/>
        <v>0</v>
      </c>
      <c r="G148" s="94"/>
    </row>
    <row r="149" spans="1:12" ht="39.950000000000003" customHeight="1" x14ac:dyDescent="0.25">
      <c r="A149" s="7">
        <v>128</v>
      </c>
      <c r="B149" s="3" t="s">
        <v>146</v>
      </c>
      <c r="C149" s="2" t="s">
        <v>131</v>
      </c>
      <c r="D149" s="2">
        <v>2</v>
      </c>
      <c r="E149" s="53"/>
      <c r="F149" s="42">
        <f t="shared" si="5"/>
        <v>0</v>
      </c>
      <c r="G149" s="94"/>
    </row>
    <row r="150" spans="1:12" ht="39.950000000000003" customHeight="1" x14ac:dyDescent="0.25">
      <c r="A150" s="7">
        <v>129</v>
      </c>
      <c r="B150" s="3" t="s">
        <v>147</v>
      </c>
      <c r="C150" s="2" t="s">
        <v>131</v>
      </c>
      <c r="D150" s="2">
        <v>1</v>
      </c>
      <c r="E150" s="53"/>
      <c r="F150" s="42">
        <f t="shared" si="5"/>
        <v>0</v>
      </c>
      <c r="G150" s="94"/>
    </row>
    <row r="151" spans="1:12" ht="39.950000000000003" customHeight="1" x14ac:dyDescent="0.25">
      <c r="A151" s="7">
        <v>130</v>
      </c>
      <c r="B151" s="3" t="s">
        <v>148</v>
      </c>
      <c r="C151" s="2" t="s">
        <v>171</v>
      </c>
      <c r="D151" s="2">
        <v>1</v>
      </c>
      <c r="E151" s="53"/>
      <c r="F151" s="42">
        <f t="shared" si="5"/>
        <v>0</v>
      </c>
      <c r="G151" s="94"/>
    </row>
    <row r="152" spans="1:12" ht="39.950000000000003" customHeight="1" x14ac:dyDescent="0.25">
      <c r="A152" s="7">
        <v>131</v>
      </c>
      <c r="B152" s="3" t="s">
        <v>149</v>
      </c>
      <c r="C152" s="2" t="s">
        <v>171</v>
      </c>
      <c r="D152" s="2">
        <v>1</v>
      </c>
      <c r="E152" s="53"/>
      <c r="F152" s="42">
        <f t="shared" si="5"/>
        <v>0</v>
      </c>
      <c r="G152" s="94"/>
      <c r="I152" s="11"/>
      <c r="J152" s="11"/>
      <c r="K152" s="11"/>
    </row>
    <row r="153" spans="1:12" ht="39.950000000000003" customHeight="1" x14ac:dyDescent="0.25">
      <c r="A153" s="7">
        <v>132</v>
      </c>
      <c r="B153" s="3" t="s">
        <v>150</v>
      </c>
      <c r="C153" s="2" t="s">
        <v>171</v>
      </c>
      <c r="D153" s="2">
        <v>1</v>
      </c>
      <c r="E153" s="53"/>
      <c r="F153" s="42">
        <f t="shared" si="5"/>
        <v>0</v>
      </c>
      <c r="G153" s="94"/>
      <c r="I153" s="11"/>
      <c r="J153" s="11"/>
      <c r="K153" s="11"/>
    </row>
    <row r="154" spans="1:12" ht="15.75" x14ac:dyDescent="0.25">
      <c r="A154" s="7"/>
      <c r="B154" s="60" t="s">
        <v>28</v>
      </c>
      <c r="C154" s="60"/>
      <c r="D154" s="60"/>
      <c r="E154" s="60"/>
      <c r="F154" s="43">
        <f>SUM(F139:F153)</f>
        <v>0</v>
      </c>
      <c r="G154" s="97"/>
      <c r="I154" s="11"/>
      <c r="J154" s="11"/>
      <c r="K154" s="11"/>
    </row>
    <row r="155" spans="1:12" s="15" customFormat="1" ht="21" customHeight="1" x14ac:dyDescent="0.25">
      <c r="A155" s="8" t="s">
        <v>66</v>
      </c>
      <c r="B155" s="58" t="s">
        <v>290</v>
      </c>
      <c r="C155" s="58"/>
      <c r="D155" s="58"/>
      <c r="E155" s="58"/>
      <c r="F155" s="59"/>
      <c r="G155" s="98"/>
      <c r="I155" s="34"/>
      <c r="J155" s="34"/>
      <c r="K155" s="34"/>
    </row>
    <row r="156" spans="1:12" ht="39.950000000000003" customHeight="1" x14ac:dyDescent="0.25">
      <c r="A156" s="7">
        <v>133</v>
      </c>
      <c r="B156" s="3" t="s">
        <v>151</v>
      </c>
      <c r="C156" s="2" t="s">
        <v>131</v>
      </c>
      <c r="D156" s="2">
        <v>40</v>
      </c>
      <c r="E156" s="53"/>
      <c r="F156" s="42">
        <f t="shared" ref="F156:F172" si="6">D156*E156</f>
        <v>0</v>
      </c>
      <c r="G156" s="94"/>
      <c r="I156" s="11"/>
      <c r="J156" s="11"/>
      <c r="K156" s="11"/>
    </row>
    <row r="157" spans="1:12" ht="39.950000000000003" customHeight="1" x14ac:dyDescent="0.25">
      <c r="A157" s="7">
        <v>134</v>
      </c>
      <c r="B157" s="3" t="s">
        <v>152</v>
      </c>
      <c r="C157" s="2" t="s">
        <v>131</v>
      </c>
      <c r="D157" s="2">
        <v>17</v>
      </c>
      <c r="E157" s="53"/>
      <c r="F157" s="42">
        <f t="shared" si="6"/>
        <v>0</v>
      </c>
      <c r="G157" s="94"/>
      <c r="I157" s="11"/>
      <c r="J157" s="11"/>
      <c r="K157" s="11"/>
    </row>
    <row r="158" spans="1:12" ht="39.950000000000003" customHeight="1" x14ac:dyDescent="0.25">
      <c r="A158" s="7">
        <v>135</v>
      </c>
      <c r="B158" s="3" t="s">
        <v>153</v>
      </c>
      <c r="C158" s="2" t="s">
        <v>131</v>
      </c>
      <c r="D158" s="2">
        <v>0.9</v>
      </c>
      <c r="E158" s="53"/>
      <c r="F158" s="42">
        <f t="shared" si="6"/>
        <v>0</v>
      </c>
      <c r="G158" s="94"/>
      <c r="I158" s="11"/>
      <c r="J158" s="11"/>
      <c r="K158" s="11"/>
    </row>
    <row r="159" spans="1:12" ht="39.950000000000003" customHeight="1" x14ac:dyDescent="0.25">
      <c r="A159" s="7">
        <v>136</v>
      </c>
      <c r="B159" s="3" t="s">
        <v>154</v>
      </c>
      <c r="C159" s="2" t="s">
        <v>131</v>
      </c>
      <c r="D159" s="2">
        <v>55.5</v>
      </c>
      <c r="E159" s="53"/>
      <c r="F159" s="42">
        <f t="shared" si="6"/>
        <v>0</v>
      </c>
      <c r="G159" s="94"/>
      <c r="I159" s="11"/>
      <c r="J159" s="11"/>
      <c r="K159" s="11"/>
    </row>
    <row r="160" spans="1:12" ht="39.950000000000003" customHeight="1" x14ac:dyDescent="0.25">
      <c r="A160" s="7">
        <v>137</v>
      </c>
      <c r="B160" s="3" t="s">
        <v>155</v>
      </c>
      <c r="C160" s="2" t="s">
        <v>156</v>
      </c>
      <c r="D160" s="2">
        <v>64</v>
      </c>
      <c r="E160" s="53"/>
      <c r="F160" s="42">
        <f t="shared" si="6"/>
        <v>0</v>
      </c>
      <c r="G160" s="94"/>
      <c r="I160" s="11"/>
      <c r="J160" s="11"/>
      <c r="K160" s="11"/>
      <c r="L160" s="11"/>
    </row>
    <row r="161" spans="1:12" ht="39.950000000000003" customHeight="1" x14ac:dyDescent="0.25">
      <c r="A161" s="7">
        <v>138</v>
      </c>
      <c r="B161" s="3" t="s">
        <v>157</v>
      </c>
      <c r="C161" s="2" t="s">
        <v>156</v>
      </c>
      <c r="D161" s="2">
        <v>179</v>
      </c>
      <c r="E161" s="53"/>
      <c r="F161" s="42">
        <f t="shared" si="6"/>
        <v>0</v>
      </c>
      <c r="G161" s="94"/>
      <c r="I161" s="11"/>
      <c r="J161" s="11"/>
      <c r="K161" s="11"/>
      <c r="L161" s="11"/>
    </row>
    <row r="162" spans="1:12" ht="39.950000000000003" customHeight="1" x14ac:dyDescent="0.25">
      <c r="A162" s="7">
        <v>139</v>
      </c>
      <c r="B162" s="3" t="s">
        <v>158</v>
      </c>
      <c r="C162" s="2" t="s">
        <v>156</v>
      </c>
      <c r="D162" s="2">
        <v>179</v>
      </c>
      <c r="E162" s="53"/>
      <c r="F162" s="42">
        <f t="shared" si="6"/>
        <v>0</v>
      </c>
      <c r="G162" s="94"/>
      <c r="L162" s="11"/>
    </row>
    <row r="163" spans="1:12" ht="39.950000000000003" customHeight="1" x14ac:dyDescent="0.25">
      <c r="A163" s="7">
        <v>140</v>
      </c>
      <c r="B163" s="3" t="s">
        <v>159</v>
      </c>
      <c r="C163" s="2" t="s">
        <v>156</v>
      </c>
      <c r="D163" s="2">
        <v>22</v>
      </c>
      <c r="E163" s="53"/>
      <c r="F163" s="42">
        <f t="shared" si="6"/>
        <v>0</v>
      </c>
      <c r="G163" s="94"/>
      <c r="L163" s="11"/>
    </row>
    <row r="164" spans="1:12" ht="39.950000000000003" customHeight="1" x14ac:dyDescent="0.25">
      <c r="A164" s="7">
        <v>141</v>
      </c>
      <c r="B164" s="3" t="s">
        <v>160</v>
      </c>
      <c r="C164" s="2" t="s">
        <v>1</v>
      </c>
      <c r="D164" s="2">
        <v>19.2</v>
      </c>
      <c r="E164" s="53"/>
      <c r="F164" s="42">
        <f t="shared" si="6"/>
        <v>0</v>
      </c>
      <c r="G164" s="94"/>
      <c r="L164" s="11"/>
    </row>
    <row r="165" spans="1:12" ht="39.950000000000003" customHeight="1" x14ac:dyDescent="0.25">
      <c r="A165" s="7">
        <v>142</v>
      </c>
      <c r="B165" s="3" t="s">
        <v>161</v>
      </c>
      <c r="C165" s="2" t="s">
        <v>171</v>
      </c>
      <c r="D165" s="2">
        <v>1</v>
      </c>
      <c r="E165" s="53"/>
      <c r="F165" s="42">
        <f t="shared" si="6"/>
        <v>0</v>
      </c>
      <c r="G165" s="94"/>
      <c r="L165" s="11"/>
    </row>
    <row r="166" spans="1:12" ht="39.950000000000003" customHeight="1" x14ac:dyDescent="0.25">
      <c r="A166" s="7">
        <v>143</v>
      </c>
      <c r="B166" s="3" t="s">
        <v>162</v>
      </c>
      <c r="C166" s="2" t="s">
        <v>1</v>
      </c>
      <c r="D166" s="2">
        <v>12</v>
      </c>
      <c r="E166" s="53"/>
      <c r="F166" s="42">
        <f t="shared" si="6"/>
        <v>0</v>
      </c>
      <c r="G166" s="94"/>
      <c r="L166" s="11"/>
    </row>
    <row r="167" spans="1:12" ht="39.950000000000003" customHeight="1" x14ac:dyDescent="0.25">
      <c r="A167" s="7">
        <v>144</v>
      </c>
      <c r="B167" s="3" t="s">
        <v>163</v>
      </c>
      <c r="C167" s="2" t="s">
        <v>171</v>
      </c>
      <c r="D167" s="2">
        <v>1</v>
      </c>
      <c r="E167" s="53"/>
      <c r="F167" s="42">
        <f t="shared" si="6"/>
        <v>0</v>
      </c>
      <c r="G167" s="94"/>
      <c r="L167" s="11"/>
    </row>
    <row r="168" spans="1:12" ht="39.950000000000003" customHeight="1" x14ac:dyDescent="0.25">
      <c r="A168" s="7">
        <v>145</v>
      </c>
      <c r="B168" s="3" t="s">
        <v>164</v>
      </c>
      <c r="C168" s="2" t="s">
        <v>171</v>
      </c>
      <c r="D168" s="2">
        <v>2</v>
      </c>
      <c r="E168" s="53"/>
      <c r="F168" s="42">
        <f t="shared" si="6"/>
        <v>0</v>
      </c>
      <c r="G168" s="94"/>
      <c r="L168" s="11"/>
    </row>
    <row r="169" spans="1:12" ht="39.950000000000003" customHeight="1" x14ac:dyDescent="0.25">
      <c r="A169" s="7">
        <v>146</v>
      </c>
      <c r="B169" s="3" t="s">
        <v>165</v>
      </c>
      <c r="C169" s="2" t="s">
        <v>171</v>
      </c>
      <c r="D169" s="2">
        <v>4</v>
      </c>
      <c r="E169" s="53"/>
      <c r="F169" s="42">
        <f t="shared" si="6"/>
        <v>0</v>
      </c>
      <c r="G169" s="94"/>
      <c r="L169" s="11"/>
    </row>
    <row r="170" spans="1:12" ht="39.950000000000003" customHeight="1" x14ac:dyDescent="0.25">
      <c r="A170" s="7">
        <v>147</v>
      </c>
      <c r="B170" s="3" t="s">
        <v>166</v>
      </c>
      <c r="C170" s="2" t="s">
        <v>171</v>
      </c>
      <c r="D170" s="2">
        <v>2</v>
      </c>
      <c r="E170" s="53"/>
      <c r="F170" s="42">
        <f t="shared" si="6"/>
        <v>0</v>
      </c>
      <c r="G170" s="94"/>
    </row>
    <row r="171" spans="1:12" ht="39.950000000000003" customHeight="1" x14ac:dyDescent="0.25">
      <c r="A171" s="7">
        <v>148</v>
      </c>
      <c r="B171" s="3" t="s">
        <v>167</v>
      </c>
      <c r="C171" s="2" t="s">
        <v>171</v>
      </c>
      <c r="D171" s="2">
        <v>2</v>
      </c>
      <c r="E171" s="53"/>
      <c r="F171" s="42">
        <f t="shared" si="6"/>
        <v>0</v>
      </c>
      <c r="G171" s="94"/>
    </row>
    <row r="172" spans="1:12" ht="39.950000000000003" customHeight="1" x14ac:dyDescent="0.25">
      <c r="A172" s="7">
        <v>149</v>
      </c>
      <c r="B172" s="3" t="s">
        <v>168</v>
      </c>
      <c r="C172" s="2" t="s">
        <v>171</v>
      </c>
      <c r="D172" s="2">
        <v>1</v>
      </c>
      <c r="E172" s="53"/>
      <c r="F172" s="42">
        <f t="shared" si="6"/>
        <v>0</v>
      </c>
      <c r="G172" s="94"/>
    </row>
    <row r="173" spans="1:12" ht="15.75" x14ac:dyDescent="0.25">
      <c r="A173" s="7"/>
      <c r="B173" s="71" t="s">
        <v>28</v>
      </c>
      <c r="C173" s="72"/>
      <c r="D173" s="72"/>
      <c r="E173" s="73"/>
      <c r="F173" s="43">
        <f>SUM(F156:F172)</f>
        <v>0</v>
      </c>
      <c r="G173" s="97"/>
    </row>
    <row r="174" spans="1:12" s="15" customFormat="1" ht="21" customHeight="1" x14ac:dyDescent="0.25">
      <c r="A174" s="8" t="s">
        <v>67</v>
      </c>
      <c r="B174" s="58" t="s">
        <v>256</v>
      </c>
      <c r="C174" s="58"/>
      <c r="D174" s="58"/>
      <c r="E174" s="58"/>
      <c r="F174" s="59"/>
      <c r="G174" s="98"/>
    </row>
    <row r="175" spans="1:12" s="11" customFormat="1" ht="25.5" x14ac:dyDescent="0.25">
      <c r="A175" s="7">
        <v>150</v>
      </c>
      <c r="B175" s="3" t="s">
        <v>243</v>
      </c>
      <c r="C175" s="19" t="s">
        <v>131</v>
      </c>
      <c r="D175" s="21">
        <v>183.6</v>
      </c>
      <c r="E175" s="53"/>
      <c r="F175" s="42">
        <f>D175*E175</f>
        <v>0</v>
      </c>
      <c r="G175" s="94"/>
      <c r="H175" s="78"/>
      <c r="I175"/>
      <c r="J175"/>
      <c r="K175"/>
      <c r="L175"/>
    </row>
    <row r="176" spans="1:12" s="11" customFormat="1" ht="25.5" x14ac:dyDescent="0.25">
      <c r="A176" s="7">
        <v>151</v>
      </c>
      <c r="B176" s="3" t="s">
        <v>244</v>
      </c>
      <c r="C176" s="19" t="s">
        <v>131</v>
      </c>
      <c r="D176" s="21">
        <v>142.5</v>
      </c>
      <c r="E176" s="53"/>
      <c r="F176" s="42">
        <f t="shared" ref="F176:F184" si="7">D176*E176</f>
        <v>0</v>
      </c>
      <c r="G176" s="94"/>
      <c r="H176" s="78"/>
      <c r="I176"/>
      <c r="J176"/>
      <c r="K176"/>
      <c r="L176"/>
    </row>
    <row r="177" spans="1:12" s="11" customFormat="1" ht="25.5" x14ac:dyDescent="0.25">
      <c r="A177" s="7">
        <v>152</v>
      </c>
      <c r="B177" s="3" t="s">
        <v>245</v>
      </c>
      <c r="C177" s="19" t="s">
        <v>131</v>
      </c>
      <c r="D177" s="21">
        <v>104.9</v>
      </c>
      <c r="E177" s="53"/>
      <c r="F177" s="42">
        <f t="shared" si="7"/>
        <v>0</v>
      </c>
      <c r="G177" s="94"/>
      <c r="H177" s="78"/>
      <c r="I177"/>
      <c r="J177"/>
      <c r="K177"/>
      <c r="L177"/>
    </row>
    <row r="178" spans="1:12" s="11" customFormat="1" ht="25.5" x14ac:dyDescent="0.25">
      <c r="A178" s="7">
        <v>153</v>
      </c>
      <c r="B178" s="3" t="s">
        <v>246</v>
      </c>
      <c r="C178" s="19" t="s">
        <v>131</v>
      </c>
      <c r="D178" s="21">
        <v>151.9</v>
      </c>
      <c r="E178" s="53"/>
      <c r="F178" s="42">
        <f t="shared" si="7"/>
        <v>0</v>
      </c>
      <c r="G178" s="94"/>
      <c r="H178" s="78"/>
      <c r="I178"/>
      <c r="J178"/>
      <c r="K178"/>
      <c r="L178"/>
    </row>
    <row r="179" spans="1:12" s="11" customFormat="1" ht="25.5" x14ac:dyDescent="0.25">
      <c r="A179" s="7">
        <v>154</v>
      </c>
      <c r="B179" s="3" t="s">
        <v>247</v>
      </c>
      <c r="C179" s="19" t="s">
        <v>131</v>
      </c>
      <c r="D179" s="21">
        <v>22.5</v>
      </c>
      <c r="E179" s="53"/>
      <c r="F179" s="42">
        <f t="shared" si="7"/>
        <v>0</v>
      </c>
      <c r="G179" s="94"/>
      <c r="H179" s="78"/>
      <c r="I179" s="12"/>
      <c r="J179" s="12"/>
      <c r="K179" s="12"/>
      <c r="L179"/>
    </row>
    <row r="180" spans="1:12" s="11" customFormat="1" ht="25.5" x14ac:dyDescent="0.25">
      <c r="A180" s="7">
        <v>155</v>
      </c>
      <c r="B180" s="3" t="s">
        <v>248</v>
      </c>
      <c r="C180" s="19" t="s">
        <v>131</v>
      </c>
      <c r="D180" s="21">
        <v>9.6</v>
      </c>
      <c r="E180" s="53"/>
      <c r="F180" s="42">
        <f t="shared" si="7"/>
        <v>0</v>
      </c>
      <c r="G180" s="94"/>
      <c r="H180" s="78"/>
      <c r="I180" s="12"/>
      <c r="J180" s="12"/>
      <c r="K180" s="12"/>
      <c r="L180"/>
    </row>
    <row r="181" spans="1:12" s="11" customFormat="1" x14ac:dyDescent="0.25">
      <c r="A181" s="7">
        <v>156</v>
      </c>
      <c r="B181" s="3" t="s">
        <v>249</v>
      </c>
      <c r="C181" s="19" t="s">
        <v>156</v>
      </c>
      <c r="D181" s="21">
        <v>1470.7</v>
      </c>
      <c r="E181" s="53"/>
      <c r="F181" s="42">
        <f t="shared" si="7"/>
        <v>0</v>
      </c>
      <c r="G181" s="94"/>
      <c r="I181" s="12"/>
      <c r="J181" s="12"/>
      <c r="K181" s="12"/>
      <c r="L181"/>
    </row>
    <row r="182" spans="1:12" s="11" customFormat="1" x14ac:dyDescent="0.25">
      <c r="A182" s="7">
        <v>157</v>
      </c>
      <c r="B182" s="3" t="s">
        <v>250</v>
      </c>
      <c r="C182" s="19" t="s">
        <v>156</v>
      </c>
      <c r="D182" s="21">
        <v>348</v>
      </c>
      <c r="E182" s="53"/>
      <c r="F182" s="42">
        <f t="shared" si="7"/>
        <v>0</v>
      </c>
      <c r="G182" s="94"/>
      <c r="I182" s="12"/>
      <c r="J182" s="12"/>
      <c r="K182" s="12"/>
      <c r="L182"/>
    </row>
    <row r="183" spans="1:12" s="11" customFormat="1" ht="25.5" x14ac:dyDescent="0.25">
      <c r="A183" s="7">
        <v>158</v>
      </c>
      <c r="B183" s="3" t="s">
        <v>251</v>
      </c>
      <c r="C183" s="19" t="s">
        <v>156</v>
      </c>
      <c r="D183" s="21">
        <v>1515.3</v>
      </c>
      <c r="E183" s="53"/>
      <c r="F183" s="42">
        <f t="shared" si="7"/>
        <v>0</v>
      </c>
      <c r="G183" s="94"/>
      <c r="I183" s="12"/>
      <c r="J183" s="12"/>
      <c r="K183" s="12"/>
      <c r="L183"/>
    </row>
    <row r="184" spans="1:12" s="11" customFormat="1" ht="38.25" x14ac:dyDescent="0.25">
      <c r="A184" s="7">
        <v>159</v>
      </c>
      <c r="B184" s="3" t="s">
        <v>252</v>
      </c>
      <c r="C184" s="19" t="s">
        <v>131</v>
      </c>
      <c r="D184" s="21">
        <v>2.8</v>
      </c>
      <c r="E184" s="53"/>
      <c r="F184" s="42">
        <f t="shared" si="7"/>
        <v>0</v>
      </c>
      <c r="G184" s="94"/>
      <c r="I184" s="12"/>
      <c r="J184" s="12"/>
      <c r="K184" s="12"/>
      <c r="L184"/>
    </row>
    <row r="185" spans="1:12" ht="15.75" x14ac:dyDescent="0.25">
      <c r="A185" s="7"/>
      <c r="B185" s="71" t="s">
        <v>28</v>
      </c>
      <c r="C185" s="72"/>
      <c r="D185" s="72"/>
      <c r="E185" s="73"/>
      <c r="F185" s="43">
        <f>SUM(F175:F184)</f>
        <v>0</v>
      </c>
      <c r="G185" s="97"/>
      <c r="I185" s="12"/>
      <c r="J185" s="12"/>
      <c r="K185" s="12"/>
    </row>
    <row r="186" spans="1:12" s="15" customFormat="1" ht="21" customHeight="1" x14ac:dyDescent="0.25">
      <c r="A186" s="8" t="s">
        <v>68</v>
      </c>
      <c r="B186" s="64" t="s">
        <v>257</v>
      </c>
      <c r="C186" s="64"/>
      <c r="D186" s="64"/>
      <c r="E186" s="64"/>
      <c r="F186" s="65"/>
      <c r="G186" s="98"/>
      <c r="I186" s="35"/>
      <c r="J186" s="35"/>
      <c r="K186" s="35"/>
    </row>
    <row r="187" spans="1:12" ht="19.5" customHeight="1" x14ac:dyDescent="0.25">
      <c r="A187" s="7">
        <v>160</v>
      </c>
      <c r="B187" s="3" t="s">
        <v>173</v>
      </c>
      <c r="C187" s="2" t="s">
        <v>156</v>
      </c>
      <c r="D187" s="2">
        <v>300</v>
      </c>
      <c r="E187" s="53"/>
      <c r="F187" s="42">
        <f>E187*D187</f>
        <v>0</v>
      </c>
      <c r="G187" s="94"/>
      <c r="I187" s="12"/>
      <c r="J187" s="12"/>
      <c r="K187" s="12"/>
      <c r="L187" s="12"/>
    </row>
    <row r="188" spans="1:12" ht="19.5" customHeight="1" x14ac:dyDescent="0.25">
      <c r="A188" s="7">
        <v>161</v>
      </c>
      <c r="B188" s="3" t="s">
        <v>174</v>
      </c>
      <c r="C188" s="2" t="s">
        <v>156</v>
      </c>
      <c r="D188" s="2">
        <v>300</v>
      </c>
      <c r="E188" s="53"/>
      <c r="F188" s="42">
        <f>E188*D188</f>
        <v>0</v>
      </c>
      <c r="G188" s="94"/>
      <c r="I188" s="12"/>
      <c r="J188" s="12"/>
      <c r="K188" s="12"/>
      <c r="L188" s="12"/>
    </row>
    <row r="189" spans="1:12" ht="15.75" x14ac:dyDescent="0.25">
      <c r="A189" s="7"/>
      <c r="B189" s="60" t="s">
        <v>28</v>
      </c>
      <c r="C189" s="60"/>
      <c r="D189" s="60"/>
      <c r="E189" s="60"/>
      <c r="F189" s="43">
        <f>SUM(F187:F188)</f>
        <v>0</v>
      </c>
      <c r="G189" s="97"/>
      <c r="I189" s="12"/>
      <c r="J189" s="12"/>
      <c r="K189" s="12"/>
      <c r="L189" s="12"/>
    </row>
    <row r="190" spans="1:12" s="15" customFormat="1" ht="21.75" customHeight="1" x14ac:dyDescent="0.25">
      <c r="A190" s="8" t="s">
        <v>258</v>
      </c>
      <c r="B190" s="77" t="s">
        <v>259</v>
      </c>
      <c r="C190" s="58"/>
      <c r="D190" s="58"/>
      <c r="E190" s="58"/>
      <c r="F190" s="59"/>
      <c r="G190" s="98"/>
      <c r="I190" s="35"/>
      <c r="J190" s="35"/>
      <c r="K190" s="35"/>
      <c r="L190" s="35"/>
    </row>
    <row r="191" spans="1:12" ht="25.5" x14ac:dyDescent="0.25">
      <c r="A191" s="7">
        <v>162</v>
      </c>
      <c r="B191" s="3" t="s">
        <v>175</v>
      </c>
      <c r="C191" s="4" t="s">
        <v>1</v>
      </c>
      <c r="D191" s="4">
        <v>90</v>
      </c>
      <c r="E191" s="53"/>
      <c r="F191" s="44">
        <f>E191*D191</f>
        <v>0</v>
      </c>
      <c r="G191" s="94"/>
      <c r="I191" s="12"/>
      <c r="J191" s="12"/>
      <c r="K191" s="12"/>
      <c r="L191" s="12"/>
    </row>
    <row r="192" spans="1:12" ht="15.75" x14ac:dyDescent="0.25">
      <c r="A192" s="7"/>
      <c r="B192" s="60" t="s">
        <v>28</v>
      </c>
      <c r="C192" s="60"/>
      <c r="D192" s="60"/>
      <c r="E192" s="60"/>
      <c r="F192" s="43">
        <f>SUM(F191:F191)</f>
        <v>0</v>
      </c>
      <c r="G192" s="97"/>
      <c r="I192" s="12"/>
      <c r="J192" s="12"/>
      <c r="K192" s="12"/>
      <c r="L192" s="12"/>
    </row>
    <row r="193" spans="1:12" s="15" customFormat="1" ht="21" customHeight="1" x14ac:dyDescent="0.25">
      <c r="A193" s="8" t="s">
        <v>260</v>
      </c>
      <c r="B193" s="74" t="s">
        <v>261</v>
      </c>
      <c r="C193" s="75"/>
      <c r="D193" s="75"/>
      <c r="E193" s="75"/>
      <c r="F193" s="76"/>
      <c r="G193" s="98"/>
      <c r="I193" s="35"/>
      <c r="J193" s="35"/>
      <c r="K193" s="35"/>
      <c r="L193" s="35"/>
    </row>
    <row r="194" spans="1:12" ht="18.75" customHeight="1" x14ac:dyDescent="0.25">
      <c r="A194" s="7">
        <v>163</v>
      </c>
      <c r="B194" s="3" t="s">
        <v>172</v>
      </c>
      <c r="C194" s="2" t="s">
        <v>131</v>
      </c>
      <c r="D194" s="2">
        <v>6</v>
      </c>
      <c r="E194" s="53"/>
      <c r="F194" s="39">
        <f t="shared" ref="F194:F199" si="8">E194*D194</f>
        <v>0</v>
      </c>
      <c r="G194" s="94"/>
      <c r="L194" s="12"/>
    </row>
    <row r="195" spans="1:12" ht="25.5" x14ac:dyDescent="0.25">
      <c r="A195" s="7">
        <v>164</v>
      </c>
      <c r="B195" s="3" t="s">
        <v>176</v>
      </c>
      <c r="C195" s="2" t="s">
        <v>131</v>
      </c>
      <c r="D195" s="2">
        <v>5</v>
      </c>
      <c r="E195" s="53"/>
      <c r="F195" s="39">
        <f t="shared" si="8"/>
        <v>0</v>
      </c>
      <c r="G195" s="94"/>
      <c r="L195" s="12"/>
    </row>
    <row r="196" spans="1:12" ht="25.5" x14ac:dyDescent="0.25">
      <c r="A196" s="7">
        <v>165</v>
      </c>
      <c r="B196" s="3" t="s">
        <v>177</v>
      </c>
      <c r="C196" s="2" t="s">
        <v>131</v>
      </c>
      <c r="D196" s="2">
        <v>0.6</v>
      </c>
      <c r="E196" s="53"/>
      <c r="F196" s="39">
        <f t="shared" si="8"/>
        <v>0</v>
      </c>
      <c r="G196" s="94"/>
      <c r="I196" s="12"/>
      <c r="J196" s="12"/>
      <c r="K196" s="12"/>
      <c r="L196" s="12"/>
    </row>
    <row r="197" spans="1:12" ht="25.5" x14ac:dyDescent="0.25">
      <c r="A197" s="7">
        <v>166</v>
      </c>
      <c r="B197" s="3" t="s">
        <v>253</v>
      </c>
      <c r="C197" s="2" t="s">
        <v>156</v>
      </c>
      <c r="D197" s="2">
        <v>10</v>
      </c>
      <c r="E197" s="53"/>
      <c r="F197" s="39">
        <f t="shared" si="8"/>
        <v>0</v>
      </c>
      <c r="G197" s="94"/>
      <c r="I197" s="12"/>
      <c r="J197" s="12"/>
      <c r="K197" s="12"/>
      <c r="L197" s="12"/>
    </row>
    <row r="198" spans="1:12" ht="25.5" x14ac:dyDescent="0.25">
      <c r="A198" s="7">
        <v>167</v>
      </c>
      <c r="B198" s="3" t="s">
        <v>178</v>
      </c>
      <c r="C198" s="2" t="s">
        <v>156</v>
      </c>
      <c r="D198" s="2">
        <v>7</v>
      </c>
      <c r="E198" s="53"/>
      <c r="F198" s="39">
        <f t="shared" si="8"/>
        <v>0</v>
      </c>
      <c r="G198" s="94"/>
      <c r="I198" s="12"/>
      <c r="J198" s="12"/>
      <c r="K198" s="12"/>
      <c r="L198" s="12"/>
    </row>
    <row r="199" spans="1:12" ht="25.5" x14ac:dyDescent="0.25">
      <c r="A199" s="7">
        <v>168</v>
      </c>
      <c r="B199" s="3" t="s">
        <v>179</v>
      </c>
      <c r="C199" s="2" t="s">
        <v>156</v>
      </c>
      <c r="D199" s="2">
        <v>8</v>
      </c>
      <c r="E199" s="53"/>
      <c r="F199" s="39">
        <f t="shared" si="8"/>
        <v>0</v>
      </c>
      <c r="G199" s="94"/>
      <c r="I199" s="12"/>
      <c r="J199" s="12"/>
      <c r="K199" s="12"/>
      <c r="L199" s="12"/>
    </row>
    <row r="200" spans="1:12" ht="15.75" x14ac:dyDescent="0.25">
      <c r="A200" s="7"/>
      <c r="B200" s="60" t="s">
        <v>28</v>
      </c>
      <c r="C200" s="60"/>
      <c r="D200" s="60"/>
      <c r="E200" s="60"/>
      <c r="F200" s="43">
        <f>SUM(F194:F199)</f>
        <v>0</v>
      </c>
      <c r="G200" s="97"/>
      <c r="I200" s="12"/>
      <c r="J200" s="12"/>
      <c r="K200" s="12"/>
      <c r="L200" s="12"/>
    </row>
    <row r="201" spans="1:12" s="15" customFormat="1" ht="21" customHeight="1" x14ac:dyDescent="0.25">
      <c r="A201" s="8" t="s">
        <v>14</v>
      </c>
      <c r="B201" s="74" t="s">
        <v>262</v>
      </c>
      <c r="C201" s="75"/>
      <c r="D201" s="75"/>
      <c r="E201" s="75"/>
      <c r="F201" s="76"/>
      <c r="G201" s="98"/>
      <c r="I201" s="35"/>
      <c r="J201" s="35"/>
      <c r="K201" s="35"/>
      <c r="L201" s="35"/>
    </row>
    <row r="202" spans="1:12" s="12" customFormat="1" x14ac:dyDescent="0.25">
      <c r="A202" s="7">
        <v>169</v>
      </c>
      <c r="B202" s="3" t="s">
        <v>180</v>
      </c>
      <c r="C202" s="22" t="s">
        <v>131</v>
      </c>
      <c r="D202" s="22">
        <v>6</v>
      </c>
      <c r="E202" s="53"/>
      <c r="F202" s="39">
        <f t="shared" ref="F202:F267" si="9">D202*E202</f>
        <v>0</v>
      </c>
      <c r="G202" s="94"/>
      <c r="L202"/>
    </row>
    <row r="203" spans="1:12" s="12" customFormat="1" x14ac:dyDescent="0.25">
      <c r="A203" s="7">
        <v>170</v>
      </c>
      <c r="B203" s="3" t="s">
        <v>181</v>
      </c>
      <c r="C203" s="22" t="s">
        <v>131</v>
      </c>
      <c r="D203" s="22">
        <v>4.5</v>
      </c>
      <c r="E203" s="53"/>
      <c r="F203" s="39">
        <f t="shared" si="9"/>
        <v>0</v>
      </c>
      <c r="G203" s="94"/>
      <c r="L203"/>
    </row>
    <row r="204" spans="1:12" s="12" customFormat="1" x14ac:dyDescent="0.25">
      <c r="A204" s="7">
        <v>171</v>
      </c>
      <c r="B204" s="3" t="s">
        <v>182</v>
      </c>
      <c r="C204" s="22" t="s">
        <v>131</v>
      </c>
      <c r="D204" s="22">
        <v>17</v>
      </c>
      <c r="E204" s="53"/>
      <c r="F204" s="39">
        <f t="shared" si="9"/>
        <v>0</v>
      </c>
      <c r="G204" s="94"/>
    </row>
    <row r="205" spans="1:12" s="12" customFormat="1" ht="25.5" x14ac:dyDescent="0.25">
      <c r="A205" s="7">
        <v>172</v>
      </c>
      <c r="B205" s="3" t="s">
        <v>183</v>
      </c>
      <c r="C205" s="22" t="s">
        <v>131</v>
      </c>
      <c r="D205" s="22">
        <v>9.1999999999999993</v>
      </c>
      <c r="E205" s="53"/>
      <c r="F205" s="39">
        <f t="shared" si="9"/>
        <v>0</v>
      </c>
      <c r="G205" s="94"/>
    </row>
    <row r="206" spans="1:12" s="12" customFormat="1" x14ac:dyDescent="0.25">
      <c r="A206" s="7">
        <v>173</v>
      </c>
      <c r="B206" s="3" t="s">
        <v>184</v>
      </c>
      <c r="C206" s="22" t="s">
        <v>131</v>
      </c>
      <c r="D206" s="22">
        <v>22.6</v>
      </c>
      <c r="E206" s="53"/>
      <c r="F206" s="39">
        <f t="shared" si="9"/>
        <v>0</v>
      </c>
      <c r="G206" s="94"/>
    </row>
    <row r="207" spans="1:12" s="12" customFormat="1" ht="13.15" customHeight="1" x14ac:dyDescent="0.25">
      <c r="A207" s="7">
        <v>174</v>
      </c>
      <c r="B207" s="3" t="s">
        <v>185</v>
      </c>
      <c r="C207" s="22" t="s">
        <v>131</v>
      </c>
      <c r="D207" s="22">
        <v>7</v>
      </c>
      <c r="E207" s="53"/>
      <c r="F207" s="39">
        <f t="shared" si="9"/>
        <v>0</v>
      </c>
      <c r="G207" s="94"/>
      <c r="I207"/>
      <c r="J207"/>
      <c r="K207"/>
    </row>
    <row r="208" spans="1:12" s="12" customFormat="1" x14ac:dyDescent="0.25">
      <c r="A208" s="7">
        <v>175</v>
      </c>
      <c r="B208" s="3" t="s">
        <v>186</v>
      </c>
      <c r="C208" s="22" t="s">
        <v>131</v>
      </c>
      <c r="D208" s="22">
        <v>3</v>
      </c>
      <c r="E208" s="53"/>
      <c r="F208" s="39">
        <f t="shared" si="9"/>
        <v>0</v>
      </c>
      <c r="G208" s="94"/>
      <c r="I208"/>
      <c r="J208"/>
      <c r="K208"/>
    </row>
    <row r="209" spans="1:12" s="12" customFormat="1" x14ac:dyDescent="0.25">
      <c r="A209" s="7">
        <v>176</v>
      </c>
      <c r="B209" s="3" t="s">
        <v>187</v>
      </c>
      <c r="C209" s="22" t="s">
        <v>156</v>
      </c>
      <c r="D209" s="22">
        <v>28</v>
      </c>
      <c r="E209" s="53"/>
      <c r="F209" s="39">
        <f t="shared" si="9"/>
        <v>0</v>
      </c>
      <c r="G209" s="94"/>
    </row>
    <row r="210" spans="1:12" s="12" customFormat="1" ht="38.25" x14ac:dyDescent="0.25">
      <c r="A210" s="7">
        <v>177</v>
      </c>
      <c r="B210" s="3" t="s">
        <v>188</v>
      </c>
      <c r="C210" s="22" t="s">
        <v>156</v>
      </c>
      <c r="D210" s="22">
        <v>28</v>
      </c>
      <c r="E210" s="53"/>
      <c r="F210" s="39">
        <f t="shared" si="9"/>
        <v>0</v>
      </c>
      <c r="G210" s="94"/>
    </row>
    <row r="211" spans="1:12" s="12" customFormat="1" x14ac:dyDescent="0.25">
      <c r="A211" s="7">
        <v>178</v>
      </c>
      <c r="B211" s="3" t="s">
        <v>189</v>
      </c>
      <c r="C211" s="22" t="s">
        <v>156</v>
      </c>
      <c r="D211" s="22">
        <v>15</v>
      </c>
      <c r="E211" s="53"/>
      <c r="F211" s="39">
        <f t="shared" si="9"/>
        <v>0</v>
      </c>
      <c r="G211" s="94"/>
    </row>
    <row r="212" spans="1:12" s="12" customFormat="1" ht="51" x14ac:dyDescent="0.25">
      <c r="A212" s="7">
        <v>179</v>
      </c>
      <c r="B212" s="3" t="s">
        <v>190</v>
      </c>
      <c r="C212" s="22" t="s">
        <v>156</v>
      </c>
      <c r="D212" s="22">
        <v>12</v>
      </c>
      <c r="E212" s="53"/>
      <c r="F212" s="39">
        <f t="shared" si="9"/>
        <v>0</v>
      </c>
      <c r="G212" s="94"/>
    </row>
    <row r="213" spans="1:12" s="12" customFormat="1" x14ac:dyDescent="0.25">
      <c r="A213" s="7">
        <v>180</v>
      </c>
      <c r="B213" s="3" t="s">
        <v>191</v>
      </c>
      <c r="C213" s="22" t="s">
        <v>156</v>
      </c>
      <c r="D213" s="22">
        <v>175</v>
      </c>
      <c r="E213" s="53"/>
      <c r="F213" s="39">
        <f t="shared" si="9"/>
        <v>0</v>
      </c>
      <c r="G213" s="94"/>
    </row>
    <row r="214" spans="1:12" s="12" customFormat="1" x14ac:dyDescent="0.25">
      <c r="A214" s="7">
        <v>181</v>
      </c>
      <c r="B214" s="3" t="s">
        <v>192</v>
      </c>
      <c r="C214" s="22" t="s">
        <v>156</v>
      </c>
      <c r="D214" s="22">
        <v>12</v>
      </c>
      <c r="E214" s="53"/>
      <c r="F214" s="39">
        <f t="shared" si="9"/>
        <v>0</v>
      </c>
      <c r="G214" s="94"/>
    </row>
    <row r="215" spans="1:12" s="12" customFormat="1" x14ac:dyDescent="0.25">
      <c r="A215" s="7">
        <v>182</v>
      </c>
      <c r="B215" s="3" t="s">
        <v>193</v>
      </c>
      <c r="C215" s="22" t="s">
        <v>156</v>
      </c>
      <c r="D215" s="31">
        <v>80</v>
      </c>
      <c r="E215" s="53"/>
      <c r="F215" s="39">
        <f t="shared" si="9"/>
        <v>0</v>
      </c>
      <c r="G215" s="94"/>
      <c r="L215"/>
    </row>
    <row r="216" spans="1:12" s="12" customFormat="1" x14ac:dyDescent="0.25">
      <c r="A216" s="7">
        <v>183</v>
      </c>
      <c r="B216" s="3" t="s">
        <v>194</v>
      </c>
      <c r="C216" s="22" t="s">
        <v>156</v>
      </c>
      <c r="D216" s="22">
        <v>85</v>
      </c>
      <c r="E216" s="53"/>
      <c r="F216" s="39">
        <f t="shared" si="9"/>
        <v>0</v>
      </c>
      <c r="G216" s="94"/>
      <c r="L216"/>
    </row>
    <row r="217" spans="1:12" ht="15.75" x14ac:dyDescent="0.25">
      <c r="A217" s="7"/>
      <c r="B217" s="60" t="s">
        <v>28</v>
      </c>
      <c r="C217" s="60"/>
      <c r="D217" s="60"/>
      <c r="E217" s="60"/>
      <c r="F217" s="43">
        <f>SUM(F202:F216)</f>
        <v>0</v>
      </c>
      <c r="G217" s="97"/>
      <c r="I217" s="12"/>
      <c r="J217" s="12"/>
      <c r="K217" s="12"/>
      <c r="L217" s="12"/>
    </row>
    <row r="218" spans="1:12" s="15" customFormat="1" ht="21" customHeight="1" x14ac:dyDescent="0.25">
      <c r="A218" s="88" t="s">
        <v>263</v>
      </c>
      <c r="B218" s="79" t="s">
        <v>264</v>
      </c>
      <c r="C218" s="79"/>
      <c r="D218" s="79"/>
      <c r="E218" s="79"/>
      <c r="F218" s="80"/>
      <c r="G218" s="98"/>
      <c r="I218" s="35"/>
      <c r="J218" s="35"/>
      <c r="K218" s="35"/>
      <c r="L218" s="35"/>
    </row>
    <row r="219" spans="1:12" s="12" customFormat="1" x14ac:dyDescent="0.25">
      <c r="A219" s="7">
        <v>184</v>
      </c>
      <c r="B219" s="3" t="s">
        <v>195</v>
      </c>
      <c r="C219" s="23" t="s">
        <v>1</v>
      </c>
      <c r="D219" s="32">
        <v>100</v>
      </c>
      <c r="E219" s="53"/>
      <c r="F219" s="39">
        <f t="shared" si="9"/>
        <v>0</v>
      </c>
      <c r="G219" s="94"/>
    </row>
    <row r="220" spans="1:12" s="12" customFormat="1" x14ac:dyDescent="0.25">
      <c r="A220" s="7">
        <v>185</v>
      </c>
      <c r="B220" s="3" t="s">
        <v>196</v>
      </c>
      <c r="C220" s="23" t="s">
        <v>1</v>
      </c>
      <c r="D220" s="32">
        <v>60</v>
      </c>
      <c r="E220" s="53"/>
      <c r="F220" s="39">
        <f t="shared" si="9"/>
        <v>0</v>
      </c>
      <c r="G220" s="94"/>
    </row>
    <row r="221" spans="1:12" s="12" customFormat="1" x14ac:dyDescent="0.25">
      <c r="A221" s="7">
        <v>186</v>
      </c>
      <c r="B221" s="3" t="s">
        <v>197</v>
      </c>
      <c r="C221" s="23" t="s">
        <v>171</v>
      </c>
      <c r="D221" s="32">
        <v>4</v>
      </c>
      <c r="E221" s="53"/>
      <c r="F221" s="39">
        <f t="shared" si="9"/>
        <v>0</v>
      </c>
      <c r="G221" s="94"/>
    </row>
    <row r="222" spans="1:12" s="12" customFormat="1" ht="51" x14ac:dyDescent="0.25">
      <c r="A222" s="7">
        <v>187</v>
      </c>
      <c r="B222" s="3" t="s">
        <v>198</v>
      </c>
      <c r="C222" s="23" t="s">
        <v>171</v>
      </c>
      <c r="D222" s="32">
        <v>4</v>
      </c>
      <c r="E222" s="53"/>
      <c r="F222" s="39">
        <f t="shared" si="9"/>
        <v>0</v>
      </c>
      <c r="G222" s="94"/>
    </row>
    <row r="223" spans="1:12" s="12" customFormat="1" ht="25.5" x14ac:dyDescent="0.25">
      <c r="A223" s="7">
        <v>188</v>
      </c>
      <c r="B223" s="3" t="s">
        <v>199</v>
      </c>
      <c r="C223" s="23" t="s">
        <v>171</v>
      </c>
      <c r="D223" s="32">
        <v>2</v>
      </c>
      <c r="E223" s="53"/>
      <c r="F223" s="39">
        <f t="shared" si="9"/>
        <v>0</v>
      </c>
      <c r="G223" s="94"/>
    </row>
    <row r="224" spans="1:12" s="12" customFormat="1" ht="38.25" x14ac:dyDescent="0.25">
      <c r="A224" s="7">
        <v>189</v>
      </c>
      <c r="B224" s="3" t="s">
        <v>200</v>
      </c>
      <c r="C224" s="23" t="s">
        <v>171</v>
      </c>
      <c r="D224" s="32">
        <v>1</v>
      </c>
      <c r="E224" s="53"/>
      <c r="F224" s="39">
        <f t="shared" si="9"/>
        <v>0</v>
      </c>
      <c r="G224" s="94"/>
    </row>
    <row r="225" spans="1:12" s="12" customFormat="1" ht="25.5" x14ac:dyDescent="0.25">
      <c r="A225" s="7">
        <v>190</v>
      </c>
      <c r="B225" s="3" t="s">
        <v>201</v>
      </c>
      <c r="C225" s="23" t="s">
        <v>171</v>
      </c>
      <c r="D225" s="32">
        <v>10</v>
      </c>
      <c r="E225" s="53"/>
      <c r="F225" s="39">
        <f t="shared" si="9"/>
        <v>0</v>
      </c>
      <c r="G225" s="94"/>
    </row>
    <row r="226" spans="1:12" s="12" customFormat="1" ht="25.5" x14ac:dyDescent="0.25">
      <c r="A226" s="7">
        <v>191</v>
      </c>
      <c r="B226" s="3" t="s">
        <v>202</v>
      </c>
      <c r="C226" s="23" t="s">
        <v>171</v>
      </c>
      <c r="D226" s="32">
        <v>4</v>
      </c>
      <c r="E226" s="53"/>
      <c r="F226" s="39">
        <f t="shared" si="9"/>
        <v>0</v>
      </c>
      <c r="G226" s="94"/>
    </row>
    <row r="227" spans="1:12" s="12" customFormat="1" ht="51" x14ac:dyDescent="0.25">
      <c r="A227" s="7">
        <v>192</v>
      </c>
      <c r="B227" s="3" t="s">
        <v>203</v>
      </c>
      <c r="C227" s="23" t="s">
        <v>171</v>
      </c>
      <c r="D227" s="32">
        <v>1</v>
      </c>
      <c r="E227" s="53"/>
      <c r="F227" s="39">
        <f t="shared" si="9"/>
        <v>0</v>
      </c>
      <c r="G227" s="94"/>
    </row>
    <row r="228" spans="1:12" s="12" customFormat="1" ht="25.5" x14ac:dyDescent="0.25">
      <c r="A228" s="7">
        <v>193</v>
      </c>
      <c r="B228" s="3" t="s">
        <v>204</v>
      </c>
      <c r="C228" s="24" t="s">
        <v>171</v>
      </c>
      <c r="D228" s="24">
        <v>1</v>
      </c>
      <c r="E228" s="53"/>
      <c r="F228" s="39">
        <f t="shared" si="9"/>
        <v>0</v>
      </c>
      <c r="G228" s="94"/>
    </row>
    <row r="229" spans="1:12" s="12" customFormat="1" ht="25.5" x14ac:dyDescent="0.25">
      <c r="A229" s="7">
        <v>194</v>
      </c>
      <c r="B229" s="3" t="s">
        <v>205</v>
      </c>
      <c r="C229" s="24" t="s">
        <v>1</v>
      </c>
      <c r="D229" s="24">
        <v>100</v>
      </c>
      <c r="E229" s="53"/>
      <c r="F229" s="39">
        <f t="shared" si="9"/>
        <v>0</v>
      </c>
      <c r="G229" s="94"/>
    </row>
    <row r="230" spans="1:12" ht="15.75" x14ac:dyDescent="0.25">
      <c r="A230" s="7"/>
      <c r="B230" s="60" t="s">
        <v>28</v>
      </c>
      <c r="C230" s="60"/>
      <c r="D230" s="60"/>
      <c r="E230" s="60"/>
      <c r="F230" s="43">
        <f>SUM(F219:F229)</f>
        <v>0</v>
      </c>
      <c r="G230" s="97"/>
      <c r="I230" s="12"/>
      <c r="J230" s="12"/>
      <c r="K230" s="12"/>
      <c r="L230" s="12"/>
    </row>
    <row r="231" spans="1:12" s="15" customFormat="1" ht="21" customHeight="1" x14ac:dyDescent="0.25">
      <c r="A231" s="8" t="s">
        <v>265</v>
      </c>
      <c r="B231" s="79" t="s">
        <v>266</v>
      </c>
      <c r="C231" s="79"/>
      <c r="D231" s="79"/>
      <c r="E231" s="79"/>
      <c r="F231" s="80"/>
      <c r="G231" s="98"/>
      <c r="I231" s="35"/>
      <c r="J231" s="35"/>
      <c r="K231" s="35"/>
      <c r="L231" s="35"/>
    </row>
    <row r="232" spans="1:12" s="12" customFormat="1" x14ac:dyDescent="0.25">
      <c r="A232" s="7">
        <v>195</v>
      </c>
      <c r="B232" s="3" t="s">
        <v>206</v>
      </c>
      <c r="C232" s="23" t="s">
        <v>1</v>
      </c>
      <c r="D232" s="32">
        <v>20</v>
      </c>
      <c r="E232" s="53"/>
      <c r="F232" s="39">
        <f t="shared" si="9"/>
        <v>0</v>
      </c>
      <c r="G232" s="94"/>
    </row>
    <row r="233" spans="1:12" s="12" customFormat="1" x14ac:dyDescent="0.25">
      <c r="A233" s="7">
        <v>196</v>
      </c>
      <c r="B233" s="3" t="s">
        <v>207</v>
      </c>
      <c r="C233" s="23" t="s">
        <v>1</v>
      </c>
      <c r="D233" s="32">
        <v>10</v>
      </c>
      <c r="E233" s="53"/>
      <c r="F233" s="39">
        <f t="shared" si="9"/>
        <v>0</v>
      </c>
      <c r="G233" s="94"/>
      <c r="I233"/>
      <c r="J233"/>
      <c r="K233"/>
    </row>
    <row r="234" spans="1:12" s="12" customFormat="1" ht="25.5" x14ac:dyDescent="0.25">
      <c r="A234" s="7">
        <v>197</v>
      </c>
      <c r="B234" s="3" t="s">
        <v>208</v>
      </c>
      <c r="C234" s="23" t="s">
        <v>171</v>
      </c>
      <c r="D234" s="32">
        <v>2</v>
      </c>
      <c r="E234" s="53"/>
      <c r="F234" s="39">
        <f t="shared" si="9"/>
        <v>0</v>
      </c>
      <c r="G234" s="94"/>
      <c r="I234"/>
      <c r="J234"/>
      <c r="K234"/>
    </row>
    <row r="235" spans="1:12" s="12" customFormat="1" ht="25.5" x14ac:dyDescent="0.25">
      <c r="A235" s="7">
        <v>198</v>
      </c>
      <c r="B235" s="3" t="s">
        <v>209</v>
      </c>
      <c r="C235" s="23" t="s">
        <v>1</v>
      </c>
      <c r="D235" s="32">
        <v>10</v>
      </c>
      <c r="E235" s="53"/>
      <c r="F235" s="39">
        <f t="shared" si="9"/>
        <v>0</v>
      </c>
      <c r="G235" s="94"/>
    </row>
    <row r="236" spans="1:12" s="12" customFormat="1" ht="25.5" x14ac:dyDescent="0.25">
      <c r="A236" s="7">
        <v>199</v>
      </c>
      <c r="B236" s="3" t="s">
        <v>210</v>
      </c>
      <c r="C236" s="23" t="s">
        <v>1</v>
      </c>
      <c r="D236" s="32">
        <v>10</v>
      </c>
      <c r="E236" s="53"/>
      <c r="F236" s="39">
        <f t="shared" si="9"/>
        <v>0</v>
      </c>
      <c r="G236" s="94"/>
    </row>
    <row r="237" spans="1:12" s="12" customFormat="1" ht="24" x14ac:dyDescent="0.25">
      <c r="A237" s="7">
        <v>200</v>
      </c>
      <c r="B237" s="3" t="s">
        <v>211</v>
      </c>
      <c r="C237" s="23" t="s">
        <v>171</v>
      </c>
      <c r="D237" s="32">
        <v>8</v>
      </c>
      <c r="E237" s="53"/>
      <c r="F237" s="39">
        <f t="shared" si="9"/>
        <v>0</v>
      </c>
      <c r="G237" s="94"/>
    </row>
    <row r="238" spans="1:12" s="12" customFormat="1" ht="25.5" x14ac:dyDescent="0.25">
      <c r="A238" s="7">
        <v>201</v>
      </c>
      <c r="B238" s="3" t="s">
        <v>212</v>
      </c>
      <c r="C238" s="23" t="s">
        <v>171</v>
      </c>
      <c r="D238" s="32">
        <v>8</v>
      </c>
      <c r="E238" s="53"/>
      <c r="F238" s="39">
        <f t="shared" si="9"/>
        <v>0</v>
      </c>
      <c r="G238" s="94"/>
    </row>
    <row r="239" spans="1:12" s="12" customFormat="1" ht="24" x14ac:dyDescent="0.25">
      <c r="A239" s="7">
        <v>202</v>
      </c>
      <c r="B239" s="3" t="s">
        <v>213</v>
      </c>
      <c r="C239" s="23" t="s">
        <v>171</v>
      </c>
      <c r="D239" s="32">
        <v>3</v>
      </c>
      <c r="E239" s="53"/>
      <c r="F239" s="39">
        <f t="shared" si="9"/>
        <v>0</v>
      </c>
      <c r="G239" s="94"/>
    </row>
    <row r="240" spans="1:12" s="12" customFormat="1" ht="25.5" x14ac:dyDescent="0.25">
      <c r="A240" s="7">
        <v>203</v>
      </c>
      <c r="B240" s="3" t="s">
        <v>214</v>
      </c>
      <c r="C240" s="23" t="s">
        <v>171</v>
      </c>
      <c r="D240" s="32">
        <v>3</v>
      </c>
      <c r="E240" s="53"/>
      <c r="F240" s="39">
        <f t="shared" si="9"/>
        <v>0</v>
      </c>
      <c r="G240" s="94"/>
    </row>
    <row r="241" spans="1:12" s="12" customFormat="1" x14ac:dyDescent="0.25">
      <c r="A241" s="7">
        <v>204</v>
      </c>
      <c r="B241" s="3" t="s">
        <v>215</v>
      </c>
      <c r="C241" s="23" t="s">
        <v>171</v>
      </c>
      <c r="D241" s="32">
        <v>8</v>
      </c>
      <c r="E241" s="53"/>
      <c r="F241" s="39">
        <f t="shared" si="9"/>
        <v>0</v>
      </c>
      <c r="G241" s="94"/>
      <c r="L241"/>
    </row>
    <row r="242" spans="1:12" s="12" customFormat="1" x14ac:dyDescent="0.25">
      <c r="A242" s="7">
        <v>205</v>
      </c>
      <c r="B242" s="3" t="s">
        <v>216</v>
      </c>
      <c r="C242" s="23" t="s">
        <v>171</v>
      </c>
      <c r="D242" s="32">
        <v>8</v>
      </c>
      <c r="E242" s="53"/>
      <c r="F242" s="39">
        <f t="shared" si="9"/>
        <v>0</v>
      </c>
      <c r="G242" s="94"/>
      <c r="L242"/>
    </row>
    <row r="243" spans="1:12" s="12" customFormat="1" x14ac:dyDescent="0.25">
      <c r="A243" s="7">
        <v>206</v>
      </c>
      <c r="B243" s="3" t="s">
        <v>217</v>
      </c>
      <c r="C243" s="23" t="s">
        <v>171</v>
      </c>
      <c r="D243" s="32">
        <v>2</v>
      </c>
      <c r="E243" s="53"/>
      <c r="F243" s="39">
        <f t="shared" si="9"/>
        <v>0</v>
      </c>
      <c r="G243" s="94"/>
    </row>
    <row r="244" spans="1:12" s="12" customFormat="1" ht="25.5" x14ac:dyDescent="0.25">
      <c r="A244" s="7">
        <v>207</v>
      </c>
      <c r="B244" s="3" t="s">
        <v>218</v>
      </c>
      <c r="C244" s="23" t="s">
        <v>171</v>
      </c>
      <c r="D244" s="32">
        <v>1</v>
      </c>
      <c r="E244" s="53"/>
      <c r="F244" s="39">
        <f t="shared" si="9"/>
        <v>0</v>
      </c>
      <c r="G244" s="94"/>
    </row>
    <row r="245" spans="1:12" s="12" customFormat="1" ht="25.5" x14ac:dyDescent="0.25">
      <c r="A245" s="7">
        <v>208</v>
      </c>
      <c r="B245" s="3" t="s">
        <v>219</v>
      </c>
      <c r="C245" s="23" t="s">
        <v>171</v>
      </c>
      <c r="D245" s="32">
        <v>1</v>
      </c>
      <c r="E245" s="53"/>
      <c r="F245" s="39">
        <f t="shared" si="9"/>
        <v>0</v>
      </c>
      <c r="G245" s="94"/>
      <c r="I245"/>
      <c r="J245"/>
      <c r="K245"/>
    </row>
    <row r="246" spans="1:12" s="12" customFormat="1" ht="25.5" x14ac:dyDescent="0.25">
      <c r="A246" s="7">
        <v>209</v>
      </c>
      <c r="B246" s="3" t="s">
        <v>220</v>
      </c>
      <c r="C246" s="23" t="s">
        <v>171</v>
      </c>
      <c r="D246" s="32">
        <v>1</v>
      </c>
      <c r="E246" s="53"/>
      <c r="F246" s="39">
        <f t="shared" si="9"/>
        <v>0</v>
      </c>
      <c r="G246" s="94"/>
      <c r="I246"/>
      <c r="J246"/>
      <c r="K246"/>
    </row>
    <row r="247" spans="1:12" s="12" customFormat="1" ht="38.25" x14ac:dyDescent="0.25">
      <c r="A247" s="7">
        <v>210</v>
      </c>
      <c r="B247" s="3" t="s">
        <v>221</v>
      </c>
      <c r="C247" s="23" t="s">
        <v>1</v>
      </c>
      <c r="D247" s="32">
        <v>60</v>
      </c>
      <c r="E247" s="53"/>
      <c r="F247" s="39">
        <f t="shared" si="9"/>
        <v>0</v>
      </c>
      <c r="G247" s="94"/>
      <c r="I247"/>
      <c r="J247"/>
      <c r="K247"/>
    </row>
    <row r="248" spans="1:12" s="12" customFormat="1" ht="25.5" x14ac:dyDescent="0.25">
      <c r="A248" s="7">
        <v>211</v>
      </c>
      <c r="B248" s="3" t="s">
        <v>222</v>
      </c>
      <c r="C248" s="23" t="s">
        <v>171</v>
      </c>
      <c r="D248" s="32">
        <v>3</v>
      </c>
      <c r="E248" s="53"/>
      <c r="F248" s="39">
        <f t="shared" si="9"/>
        <v>0</v>
      </c>
      <c r="G248" s="94"/>
      <c r="I248"/>
      <c r="J248"/>
      <c r="K248"/>
    </row>
    <row r="249" spans="1:12" s="12" customFormat="1" ht="38.25" x14ac:dyDescent="0.2">
      <c r="A249" s="7">
        <v>212</v>
      </c>
      <c r="B249" s="3" t="s">
        <v>223</v>
      </c>
      <c r="C249" s="23" t="s">
        <v>171</v>
      </c>
      <c r="D249" s="32">
        <v>1</v>
      </c>
      <c r="E249" s="53"/>
      <c r="F249" s="39">
        <f t="shared" si="9"/>
        <v>0</v>
      </c>
      <c r="G249" s="94"/>
      <c r="I249" s="11"/>
      <c r="J249" s="11"/>
      <c r="K249" s="11"/>
    </row>
    <row r="250" spans="1:12" s="12" customFormat="1" ht="38.25" x14ac:dyDescent="0.2">
      <c r="A250" s="7">
        <v>213</v>
      </c>
      <c r="B250" s="3" t="s">
        <v>224</v>
      </c>
      <c r="C250" s="23" t="s">
        <v>1</v>
      </c>
      <c r="D250" s="32">
        <v>60</v>
      </c>
      <c r="E250" s="53"/>
      <c r="F250" s="39">
        <f>D250*E250</f>
        <v>0</v>
      </c>
      <c r="G250" s="94"/>
      <c r="I250" s="11"/>
      <c r="J250" s="11"/>
      <c r="K250" s="11"/>
    </row>
    <row r="251" spans="1:12" s="12" customFormat="1" ht="25.5" x14ac:dyDescent="0.2">
      <c r="A251" s="7">
        <v>214</v>
      </c>
      <c r="B251" s="3" t="s">
        <v>225</v>
      </c>
      <c r="C251" s="25" t="s">
        <v>131</v>
      </c>
      <c r="D251" s="27">
        <v>4</v>
      </c>
      <c r="E251" s="53"/>
      <c r="F251" s="39">
        <f t="shared" si="9"/>
        <v>0</v>
      </c>
      <c r="G251" s="94"/>
      <c r="I251" s="11"/>
      <c r="J251" s="11"/>
      <c r="K251" s="11"/>
    </row>
    <row r="252" spans="1:12" s="12" customFormat="1" ht="25.5" x14ac:dyDescent="0.2">
      <c r="A252" s="7">
        <v>215</v>
      </c>
      <c r="B252" s="3" t="s">
        <v>226</v>
      </c>
      <c r="C252" s="25" t="s">
        <v>171</v>
      </c>
      <c r="D252" s="27">
        <v>13</v>
      </c>
      <c r="E252" s="53"/>
      <c r="F252" s="39">
        <f t="shared" si="9"/>
        <v>0</v>
      </c>
      <c r="G252" s="94"/>
      <c r="I252" s="11"/>
      <c r="J252" s="11"/>
      <c r="K252" s="11"/>
    </row>
    <row r="253" spans="1:12" s="12" customFormat="1" x14ac:dyDescent="0.25">
      <c r="A253" s="7">
        <v>216</v>
      </c>
      <c r="B253" s="3" t="s">
        <v>134</v>
      </c>
      <c r="C253" s="25" t="s">
        <v>1</v>
      </c>
      <c r="D253" s="27">
        <v>2.5</v>
      </c>
      <c r="E253" s="53"/>
      <c r="F253" s="39">
        <f t="shared" si="9"/>
        <v>0</v>
      </c>
      <c r="G253" s="94"/>
      <c r="I253" s="11"/>
      <c r="J253" s="11"/>
      <c r="K253" s="11"/>
      <c r="L253"/>
    </row>
    <row r="254" spans="1:12" s="12" customFormat="1" ht="31.15" customHeight="1" x14ac:dyDescent="0.25">
      <c r="A254" s="7">
        <v>217</v>
      </c>
      <c r="B254" s="3" t="s">
        <v>255</v>
      </c>
      <c r="C254" s="26" t="s">
        <v>171</v>
      </c>
      <c r="D254" s="33">
        <v>10</v>
      </c>
      <c r="E254" s="53"/>
      <c r="F254" s="39">
        <f t="shared" si="9"/>
        <v>0</v>
      </c>
      <c r="G254" s="94"/>
      <c r="I254" s="11"/>
      <c r="J254" s="11"/>
      <c r="K254" s="11"/>
      <c r="L254"/>
    </row>
    <row r="255" spans="1:12" s="12" customFormat="1" ht="25.5" x14ac:dyDescent="0.25">
      <c r="A255" s="7">
        <v>218</v>
      </c>
      <c r="B255" s="3" t="s">
        <v>135</v>
      </c>
      <c r="C255" s="25" t="s">
        <v>131</v>
      </c>
      <c r="D255" s="27">
        <v>0.3</v>
      </c>
      <c r="E255" s="53"/>
      <c r="F255" s="39">
        <f t="shared" si="9"/>
        <v>0</v>
      </c>
      <c r="G255" s="94"/>
      <c r="I255" s="11"/>
      <c r="J255" s="11"/>
      <c r="K255" s="11"/>
      <c r="L255"/>
    </row>
    <row r="256" spans="1:12" ht="15.75" x14ac:dyDescent="0.25">
      <c r="A256" s="7"/>
      <c r="B256" s="60" t="s">
        <v>28</v>
      </c>
      <c r="C256" s="60"/>
      <c r="D256" s="60"/>
      <c r="E256" s="60"/>
      <c r="F256" s="43">
        <f>SUM(F232:F255)</f>
        <v>0</v>
      </c>
      <c r="G256" s="97"/>
    </row>
    <row r="257" spans="1:12" s="15" customFormat="1" ht="21" customHeight="1" x14ac:dyDescent="0.25">
      <c r="A257" s="8" t="s">
        <v>267</v>
      </c>
      <c r="B257" s="79" t="s">
        <v>268</v>
      </c>
      <c r="C257" s="79"/>
      <c r="D257" s="79"/>
      <c r="E257" s="79"/>
      <c r="F257" s="80"/>
      <c r="G257" s="98"/>
      <c r="L257" s="34"/>
    </row>
    <row r="258" spans="1:12" s="12" customFormat="1" ht="25.5" x14ac:dyDescent="0.25">
      <c r="A258" s="7">
        <v>219</v>
      </c>
      <c r="B258" s="3" t="s">
        <v>227</v>
      </c>
      <c r="C258" s="27" t="s">
        <v>156</v>
      </c>
      <c r="D258" s="27">
        <v>12</v>
      </c>
      <c r="E258" s="53"/>
      <c r="F258" s="39">
        <f t="shared" si="9"/>
        <v>0</v>
      </c>
      <c r="G258" s="94"/>
      <c r="I258"/>
      <c r="J258"/>
      <c r="K258"/>
      <c r="L258" s="11"/>
    </row>
    <row r="259" spans="1:12" s="12" customFormat="1" ht="25.5" x14ac:dyDescent="0.25">
      <c r="A259" s="7">
        <v>220</v>
      </c>
      <c r="B259" s="3" t="s">
        <v>282</v>
      </c>
      <c r="C259" s="28" t="s">
        <v>171</v>
      </c>
      <c r="D259" s="28">
        <v>1</v>
      </c>
      <c r="E259" s="53"/>
      <c r="F259" s="39">
        <f t="shared" si="9"/>
        <v>0</v>
      </c>
      <c r="G259" s="94"/>
      <c r="I259"/>
      <c r="J259"/>
      <c r="K259"/>
      <c r="L259" s="11"/>
    </row>
    <row r="260" spans="1:12" s="12" customFormat="1" x14ac:dyDescent="0.25">
      <c r="A260" s="7">
        <v>221</v>
      </c>
      <c r="B260" s="3" t="s">
        <v>228</v>
      </c>
      <c r="C260" s="28" t="s">
        <v>171</v>
      </c>
      <c r="D260" s="28">
        <v>3</v>
      </c>
      <c r="E260" s="53"/>
      <c r="F260" s="39">
        <f t="shared" si="9"/>
        <v>0</v>
      </c>
      <c r="G260" s="94"/>
      <c r="I260"/>
      <c r="J260"/>
      <c r="K260"/>
      <c r="L260" s="11"/>
    </row>
    <row r="261" spans="1:12" s="12" customFormat="1" x14ac:dyDescent="0.25">
      <c r="A261" s="7">
        <v>222</v>
      </c>
      <c r="B261" s="3" t="s">
        <v>229</v>
      </c>
      <c r="C261" s="28" t="s">
        <v>171</v>
      </c>
      <c r="D261" s="28">
        <v>3</v>
      </c>
      <c r="E261" s="53"/>
      <c r="F261" s="39">
        <f t="shared" si="9"/>
        <v>0</v>
      </c>
      <c r="G261" s="94"/>
      <c r="I261"/>
      <c r="J261"/>
      <c r="K261"/>
      <c r="L261" s="11"/>
    </row>
    <row r="262" spans="1:12" s="12" customFormat="1" x14ac:dyDescent="0.25">
      <c r="A262" s="7">
        <v>223</v>
      </c>
      <c r="B262" s="3" t="s">
        <v>230</v>
      </c>
      <c r="C262" s="28" t="s">
        <v>275</v>
      </c>
      <c r="D262" s="28">
        <v>3</v>
      </c>
      <c r="E262" s="53"/>
      <c r="F262" s="39">
        <f t="shared" si="9"/>
        <v>0</v>
      </c>
      <c r="G262" s="94"/>
      <c r="I262"/>
      <c r="J262"/>
      <c r="K262"/>
      <c r="L262" s="11"/>
    </row>
    <row r="263" spans="1:12" s="12" customFormat="1" x14ac:dyDescent="0.25">
      <c r="A263" s="7">
        <v>224</v>
      </c>
      <c r="B263" s="3" t="s">
        <v>231</v>
      </c>
      <c r="C263" s="28" t="s">
        <v>156</v>
      </c>
      <c r="D263" s="28">
        <v>6</v>
      </c>
      <c r="E263" s="53"/>
      <c r="F263" s="39">
        <f t="shared" si="9"/>
        <v>0</v>
      </c>
      <c r="G263" s="94"/>
      <c r="I263"/>
      <c r="J263"/>
      <c r="K263"/>
      <c r="L263" s="11"/>
    </row>
    <row r="264" spans="1:12" s="12" customFormat="1" x14ac:dyDescent="0.25">
      <c r="A264" s="7">
        <v>225</v>
      </c>
      <c r="B264" s="3" t="s">
        <v>232</v>
      </c>
      <c r="C264" s="28" t="s">
        <v>156</v>
      </c>
      <c r="D264" s="28">
        <v>6</v>
      </c>
      <c r="E264" s="53"/>
      <c r="F264" s="39">
        <f t="shared" si="9"/>
        <v>0</v>
      </c>
      <c r="G264" s="94"/>
      <c r="I264"/>
      <c r="J264"/>
      <c r="K264"/>
      <c r="L264"/>
    </row>
    <row r="265" spans="1:12" s="12" customFormat="1" x14ac:dyDescent="0.25">
      <c r="A265" s="7">
        <v>226</v>
      </c>
      <c r="B265" s="3" t="s">
        <v>233</v>
      </c>
      <c r="C265" s="28" t="s">
        <v>171</v>
      </c>
      <c r="D265" s="28">
        <v>1</v>
      </c>
      <c r="E265" s="53"/>
      <c r="F265" s="39">
        <f t="shared" si="9"/>
        <v>0</v>
      </c>
      <c r="G265" s="94"/>
      <c r="L265"/>
    </row>
    <row r="266" spans="1:12" s="12" customFormat="1" ht="25.5" x14ac:dyDescent="0.25">
      <c r="A266" s="7">
        <v>227</v>
      </c>
      <c r="B266" s="3" t="s">
        <v>234</v>
      </c>
      <c r="C266" s="28" t="s">
        <v>171</v>
      </c>
      <c r="D266" s="28">
        <v>1</v>
      </c>
      <c r="E266" s="53"/>
      <c r="F266" s="39">
        <f t="shared" si="9"/>
        <v>0</v>
      </c>
      <c r="G266" s="94"/>
      <c r="I266"/>
      <c r="J266"/>
      <c r="K266"/>
      <c r="L266"/>
    </row>
    <row r="267" spans="1:12" s="12" customFormat="1" ht="25.5" x14ac:dyDescent="0.25">
      <c r="A267" s="7">
        <v>228</v>
      </c>
      <c r="B267" s="3" t="s">
        <v>235</v>
      </c>
      <c r="C267" s="28" t="s">
        <v>171</v>
      </c>
      <c r="D267" s="28">
        <v>1</v>
      </c>
      <c r="E267" s="53"/>
      <c r="F267" s="39">
        <f t="shared" si="9"/>
        <v>0</v>
      </c>
      <c r="G267" s="94"/>
      <c r="I267"/>
      <c r="J267"/>
      <c r="K267"/>
      <c r="L267"/>
    </row>
    <row r="268" spans="1:12" ht="28.5" customHeight="1" x14ac:dyDescent="0.25">
      <c r="A268" s="7">
        <v>229</v>
      </c>
      <c r="B268" s="3" t="s">
        <v>273</v>
      </c>
      <c r="C268" s="2" t="s">
        <v>171</v>
      </c>
      <c r="D268" s="13">
        <v>1</v>
      </c>
      <c r="E268" s="53"/>
      <c r="F268" s="42">
        <f>D268*E268</f>
        <v>0</v>
      </c>
      <c r="G268" s="94"/>
    </row>
    <row r="269" spans="1:12" ht="28.5" customHeight="1" x14ac:dyDescent="0.25">
      <c r="A269" s="7">
        <v>230</v>
      </c>
      <c r="B269" s="3" t="s">
        <v>274</v>
      </c>
      <c r="C269" s="2" t="s">
        <v>171</v>
      </c>
      <c r="D269" s="13">
        <v>8</v>
      </c>
      <c r="E269" s="53"/>
      <c r="F269" s="42">
        <f>D269*E269</f>
        <v>0</v>
      </c>
      <c r="G269" s="94"/>
    </row>
    <row r="270" spans="1:12" ht="15.75" x14ac:dyDescent="0.25">
      <c r="A270" s="7"/>
      <c r="B270" s="60" t="s">
        <v>28</v>
      </c>
      <c r="C270" s="60"/>
      <c r="D270" s="60"/>
      <c r="E270" s="60"/>
      <c r="F270" s="43">
        <f>SUM(F258:F269)</f>
        <v>0</v>
      </c>
      <c r="G270" s="97"/>
    </row>
    <row r="271" spans="1:12" s="15" customFormat="1" ht="21" customHeight="1" x14ac:dyDescent="0.25">
      <c r="A271" s="8" t="s">
        <v>269</v>
      </c>
      <c r="B271" s="79" t="s">
        <v>270</v>
      </c>
      <c r="C271" s="79"/>
      <c r="D271" s="79"/>
      <c r="E271" s="79"/>
      <c r="F271" s="80"/>
      <c r="G271" s="98"/>
    </row>
    <row r="272" spans="1:12" s="11" customFormat="1" x14ac:dyDescent="0.25">
      <c r="A272" s="7">
        <v>231</v>
      </c>
      <c r="B272" s="3" t="s">
        <v>236</v>
      </c>
      <c r="C272" s="18" t="s">
        <v>131</v>
      </c>
      <c r="D272" s="18">
        <v>100</v>
      </c>
      <c r="E272" s="53"/>
      <c r="F272" s="39">
        <f t="shared" ref="F272:F278" si="10">D272*E272</f>
        <v>0</v>
      </c>
      <c r="G272" s="94"/>
      <c r="H272" s="81"/>
      <c r="I272"/>
      <c r="J272"/>
      <c r="K272"/>
      <c r="L272"/>
    </row>
    <row r="273" spans="1:12" s="11" customFormat="1" x14ac:dyDescent="0.25">
      <c r="A273" s="7">
        <v>232</v>
      </c>
      <c r="B273" s="3" t="s">
        <v>237</v>
      </c>
      <c r="C273" s="19" t="s">
        <v>156</v>
      </c>
      <c r="D273" s="18">
        <v>80</v>
      </c>
      <c r="E273" s="53"/>
      <c r="F273" s="39">
        <f t="shared" si="10"/>
        <v>0</v>
      </c>
      <c r="G273" s="94"/>
      <c r="H273" s="78"/>
      <c r="I273"/>
      <c r="J273"/>
      <c r="K273"/>
      <c r="L273" s="12"/>
    </row>
    <row r="274" spans="1:12" s="11" customFormat="1" x14ac:dyDescent="0.25">
      <c r="A274" s="7">
        <v>233</v>
      </c>
      <c r="B274" s="3" t="s">
        <v>238</v>
      </c>
      <c r="C274" s="19" t="s">
        <v>156</v>
      </c>
      <c r="D274" s="18">
        <v>12</v>
      </c>
      <c r="E274" s="53"/>
      <c r="F274" s="39">
        <f t="shared" si="10"/>
        <v>0</v>
      </c>
      <c r="G274" s="94"/>
      <c r="H274" s="78"/>
      <c r="I274"/>
      <c r="J274"/>
      <c r="K274"/>
      <c r="L274"/>
    </row>
    <row r="275" spans="1:12" s="11" customFormat="1" x14ac:dyDescent="0.25">
      <c r="A275" s="7">
        <v>234</v>
      </c>
      <c r="B275" s="3" t="s">
        <v>239</v>
      </c>
      <c r="C275" s="18" t="s">
        <v>131</v>
      </c>
      <c r="D275" s="18">
        <v>7</v>
      </c>
      <c r="E275" s="53"/>
      <c r="F275" s="39">
        <f t="shared" si="10"/>
        <v>0</v>
      </c>
      <c r="G275" s="94"/>
      <c r="H275" s="78"/>
      <c r="I275"/>
      <c r="J275"/>
      <c r="K275"/>
      <c r="L275"/>
    </row>
    <row r="276" spans="1:12" s="11" customFormat="1" x14ac:dyDescent="0.25">
      <c r="A276" s="7">
        <v>235</v>
      </c>
      <c r="B276" s="3" t="s">
        <v>240</v>
      </c>
      <c r="C276" s="18" t="s">
        <v>131</v>
      </c>
      <c r="D276" s="18">
        <v>3.5</v>
      </c>
      <c r="E276" s="53"/>
      <c r="F276" s="39">
        <f t="shared" si="10"/>
        <v>0</v>
      </c>
      <c r="G276" s="94"/>
      <c r="H276" s="78"/>
      <c r="I276"/>
      <c r="J276"/>
      <c r="K276"/>
      <c r="L276"/>
    </row>
    <row r="277" spans="1:12" s="11" customFormat="1" x14ac:dyDescent="0.25">
      <c r="A277" s="7">
        <v>236</v>
      </c>
      <c r="B277" s="3" t="s">
        <v>241</v>
      </c>
      <c r="C277" s="18" t="s">
        <v>131</v>
      </c>
      <c r="D277" s="18">
        <v>90</v>
      </c>
      <c r="E277" s="53"/>
      <c r="F277" s="39">
        <f t="shared" si="10"/>
        <v>0</v>
      </c>
      <c r="G277" s="94"/>
      <c r="H277" s="78"/>
      <c r="I277"/>
      <c r="J277"/>
      <c r="K277"/>
      <c r="L277"/>
    </row>
    <row r="278" spans="1:12" s="11" customFormat="1" x14ac:dyDescent="0.25">
      <c r="A278" s="7">
        <v>237</v>
      </c>
      <c r="B278" s="3" t="s">
        <v>242</v>
      </c>
      <c r="C278" s="18" t="s">
        <v>131</v>
      </c>
      <c r="D278" s="18">
        <v>60</v>
      </c>
      <c r="E278" s="53"/>
      <c r="F278" s="39">
        <f t="shared" si="10"/>
        <v>0</v>
      </c>
      <c r="G278" s="94"/>
      <c r="H278" s="78"/>
      <c r="I278"/>
      <c r="J278"/>
      <c r="K278"/>
      <c r="L278"/>
    </row>
    <row r="279" spans="1:12" ht="15.75" x14ac:dyDescent="0.25">
      <c r="A279" s="7"/>
      <c r="B279" s="60" t="s">
        <v>28</v>
      </c>
      <c r="C279" s="60"/>
      <c r="D279" s="60"/>
      <c r="E279" s="60"/>
      <c r="F279" s="43">
        <f>SUM(F272:F278)</f>
        <v>0</v>
      </c>
      <c r="G279" s="97"/>
    </row>
    <row r="280" spans="1:12" s="15" customFormat="1" ht="21" customHeight="1" x14ac:dyDescent="0.25">
      <c r="A280" s="8" t="s">
        <v>271</v>
      </c>
      <c r="B280" s="58" t="s">
        <v>291</v>
      </c>
      <c r="C280" s="58"/>
      <c r="D280" s="58"/>
      <c r="E280" s="58"/>
      <c r="F280" s="59"/>
      <c r="G280" s="98"/>
    </row>
    <row r="281" spans="1:12" ht="39.950000000000003" customHeight="1" x14ac:dyDescent="0.25">
      <c r="A281" s="7">
        <v>238</v>
      </c>
      <c r="B281" s="3" t="s">
        <v>254</v>
      </c>
      <c r="C281" s="2" t="s">
        <v>171</v>
      </c>
      <c r="D281" s="2">
        <v>20</v>
      </c>
      <c r="E281" s="53"/>
      <c r="F281" s="42">
        <f>D281*E281</f>
        <v>0</v>
      </c>
      <c r="G281" s="94"/>
    </row>
    <row r="282" spans="1:12" ht="172.5" customHeight="1" x14ac:dyDescent="0.25">
      <c r="A282" s="7">
        <v>239</v>
      </c>
      <c r="B282" s="3" t="s">
        <v>127</v>
      </c>
      <c r="C282" s="2" t="s">
        <v>171</v>
      </c>
      <c r="D282" s="2">
        <v>1</v>
      </c>
      <c r="E282" s="53"/>
      <c r="F282" s="42">
        <f t="shared" ref="F282:F288" si="11">D282*E282</f>
        <v>0</v>
      </c>
      <c r="G282" s="94"/>
    </row>
    <row r="283" spans="1:12" ht="39.950000000000003" customHeight="1" x14ac:dyDescent="0.25">
      <c r="A283" s="7">
        <v>240</v>
      </c>
      <c r="B283" s="3" t="s">
        <v>128</v>
      </c>
      <c r="C283" s="2" t="s">
        <v>171</v>
      </c>
      <c r="D283" s="2">
        <v>12</v>
      </c>
      <c r="E283" s="53"/>
      <c r="F283" s="42">
        <f t="shared" si="11"/>
        <v>0</v>
      </c>
      <c r="G283" s="94"/>
    </row>
    <row r="284" spans="1:12" ht="39.950000000000003" customHeight="1" x14ac:dyDescent="0.25">
      <c r="A284" s="7">
        <v>241</v>
      </c>
      <c r="B284" s="3" t="s">
        <v>129</v>
      </c>
      <c r="C284" s="2" t="s">
        <v>130</v>
      </c>
      <c r="D284" s="2">
        <v>1</v>
      </c>
      <c r="E284" s="53"/>
      <c r="F284" s="42">
        <f t="shared" si="11"/>
        <v>0</v>
      </c>
      <c r="G284" s="94"/>
    </row>
    <row r="285" spans="1:12" ht="65.25" customHeight="1" x14ac:dyDescent="0.25">
      <c r="A285" s="7">
        <v>242</v>
      </c>
      <c r="B285" s="3" t="s">
        <v>278</v>
      </c>
      <c r="C285" s="2" t="s">
        <v>131</v>
      </c>
      <c r="D285" s="2">
        <v>1.6</v>
      </c>
      <c r="E285" s="53"/>
      <c r="F285" s="42">
        <f t="shared" si="11"/>
        <v>0</v>
      </c>
      <c r="G285" s="94"/>
    </row>
    <row r="286" spans="1:12" ht="158.25" customHeight="1" x14ac:dyDescent="0.25">
      <c r="A286" s="7">
        <v>243</v>
      </c>
      <c r="B286" s="3" t="s">
        <v>283</v>
      </c>
      <c r="C286" s="2" t="s">
        <v>171</v>
      </c>
      <c r="D286" s="2">
        <v>2</v>
      </c>
      <c r="E286" s="53"/>
      <c r="F286" s="42">
        <f t="shared" si="11"/>
        <v>0</v>
      </c>
      <c r="G286" s="94"/>
    </row>
    <row r="287" spans="1:12" ht="71.25" customHeight="1" x14ac:dyDescent="0.25">
      <c r="A287" s="7">
        <v>244</v>
      </c>
      <c r="B287" s="3" t="s">
        <v>132</v>
      </c>
      <c r="C287" s="2" t="s">
        <v>171</v>
      </c>
      <c r="D287" s="2">
        <v>1</v>
      </c>
      <c r="E287" s="53"/>
      <c r="F287" s="42">
        <f t="shared" si="11"/>
        <v>0</v>
      </c>
      <c r="G287" s="94"/>
    </row>
    <row r="288" spans="1:12" s="12" customFormat="1" ht="36" x14ac:dyDescent="0.25">
      <c r="A288" s="7">
        <v>245</v>
      </c>
      <c r="B288" s="14" t="s">
        <v>272</v>
      </c>
      <c r="C288" s="2" t="s">
        <v>171</v>
      </c>
      <c r="D288" s="13">
        <v>1</v>
      </c>
      <c r="E288" s="53"/>
      <c r="F288" s="42">
        <f t="shared" si="11"/>
        <v>0</v>
      </c>
      <c r="G288" s="94"/>
      <c r="I288"/>
      <c r="J288"/>
      <c r="K288"/>
      <c r="L288"/>
    </row>
    <row r="289" spans="1:7" ht="15.75" x14ac:dyDescent="0.25">
      <c r="A289" s="7"/>
      <c r="B289" s="60" t="s">
        <v>28</v>
      </c>
      <c r="C289" s="60"/>
      <c r="D289" s="60"/>
      <c r="E289" s="60"/>
      <c r="F289" s="43">
        <f>SUM(F281:F288)</f>
        <v>0</v>
      </c>
      <c r="G289" s="97"/>
    </row>
    <row r="290" spans="1:7" ht="15.75" x14ac:dyDescent="0.25">
      <c r="A290" s="47"/>
      <c r="B290" s="48"/>
      <c r="C290" s="49"/>
      <c r="D290" s="49"/>
      <c r="E290" s="50"/>
      <c r="F290" s="51"/>
      <c r="G290" s="87"/>
    </row>
    <row r="291" spans="1:7" ht="19.5" thickBot="1" x14ac:dyDescent="0.3">
      <c r="A291" s="9"/>
      <c r="B291" s="54" t="s">
        <v>297</v>
      </c>
      <c r="C291" s="55"/>
      <c r="D291" s="55"/>
      <c r="E291" s="56"/>
      <c r="F291" s="45"/>
      <c r="G291" s="87"/>
    </row>
    <row r="292" spans="1:7" ht="15.75" x14ac:dyDescent="0.25">
      <c r="A292" s="47"/>
      <c r="B292" s="48"/>
      <c r="C292" s="49"/>
      <c r="D292" s="49"/>
      <c r="E292" s="50"/>
      <c r="F292" s="51"/>
      <c r="G292" s="87"/>
    </row>
    <row r="293" spans="1:7" ht="31.5" x14ac:dyDescent="0.25">
      <c r="A293" s="47"/>
      <c r="B293" s="52" t="str">
        <f>B8</f>
        <v xml:space="preserve">A : BOQ for for Women Business &amp; Community center </v>
      </c>
      <c r="C293" s="49"/>
      <c r="D293" s="49"/>
      <c r="E293" s="50"/>
      <c r="F293" s="51">
        <f>F50</f>
        <v>0</v>
      </c>
      <c r="G293" s="86"/>
    </row>
    <row r="294" spans="1:7" ht="15.75" x14ac:dyDescent="0.25">
      <c r="A294" s="47"/>
      <c r="B294" s="52" t="str">
        <f>B51</f>
        <v>B :  Electricity works</v>
      </c>
      <c r="C294" s="49"/>
      <c r="D294" s="49"/>
      <c r="E294" s="50"/>
      <c r="F294" s="51">
        <f>F69</f>
        <v>0</v>
      </c>
      <c r="G294" s="86"/>
    </row>
    <row r="295" spans="1:7" ht="15.75" x14ac:dyDescent="0.25">
      <c r="A295" s="47"/>
      <c r="B295" s="52" t="str">
        <f>B70</f>
        <v>C : Water Supply and Sewage System</v>
      </c>
      <c r="C295" s="49"/>
      <c r="D295" s="49"/>
      <c r="E295" s="50"/>
      <c r="F295" s="51">
        <f>F122</f>
        <v>0</v>
      </c>
      <c r="G295" s="86"/>
    </row>
    <row r="296" spans="1:7" ht="15.75" x14ac:dyDescent="0.25">
      <c r="A296" s="47"/>
      <c r="B296" s="52" t="str">
        <f>B123</f>
        <v xml:space="preserve">D : Septic Tank </v>
      </c>
      <c r="C296" s="49"/>
      <c r="D296" s="49"/>
      <c r="E296" s="50"/>
      <c r="F296" s="51">
        <f>F128</f>
        <v>0</v>
      </c>
      <c r="G296" s="86"/>
    </row>
    <row r="297" spans="1:7" ht="15.75" x14ac:dyDescent="0.25">
      <c r="A297" s="47"/>
      <c r="B297" s="52" t="str">
        <f>B129</f>
        <v>E : PCC Work for Walk Way</v>
      </c>
      <c r="C297" s="49"/>
      <c r="D297" s="49"/>
      <c r="E297" s="50"/>
      <c r="F297" s="51">
        <f>F132</f>
        <v>0</v>
      </c>
      <c r="G297" s="86"/>
    </row>
    <row r="298" spans="1:7" ht="15.75" x14ac:dyDescent="0.25">
      <c r="A298" s="47"/>
      <c r="B298" s="52" t="str">
        <f>B133</f>
        <v>F : Planting of green area</v>
      </c>
      <c r="C298" s="49"/>
      <c r="D298" s="49"/>
      <c r="E298" s="50"/>
      <c r="F298" s="51">
        <f>F137</f>
        <v>0</v>
      </c>
      <c r="G298" s="86"/>
    </row>
    <row r="299" spans="1:7" ht="31.5" x14ac:dyDescent="0.25">
      <c r="A299" s="47"/>
      <c r="B299" s="52" t="str">
        <f>B138</f>
        <v>G : Drilling of semi deep well, diameter 14'', depth = 80m</v>
      </c>
      <c r="C299" s="49"/>
      <c r="D299" s="49"/>
      <c r="E299" s="50"/>
      <c r="F299" s="51">
        <f>F154</f>
        <v>0</v>
      </c>
      <c r="G299" s="86"/>
    </row>
    <row r="300" spans="1:7" ht="15.75" x14ac:dyDescent="0.25">
      <c r="A300" s="47"/>
      <c r="B300" s="52" t="str">
        <f>B155</f>
        <v>H : Elevated RCC water Tank 20 m3 (20000 lit)</v>
      </c>
      <c r="C300" s="49"/>
      <c r="D300" s="49"/>
      <c r="E300" s="50"/>
      <c r="F300" s="51">
        <f>F173</f>
        <v>0</v>
      </c>
      <c r="G300" s="86"/>
    </row>
    <row r="301" spans="1:7" ht="15.75" x14ac:dyDescent="0.25">
      <c r="A301" s="47"/>
      <c r="B301" s="52" t="str">
        <f>B174</f>
        <v>I : Construction of 290 m new boundary wall</v>
      </c>
      <c r="C301" s="49"/>
      <c r="D301" s="49"/>
      <c r="E301" s="50"/>
      <c r="F301" s="51">
        <f>F185</f>
        <v>0</v>
      </c>
      <c r="G301" s="86"/>
    </row>
    <row r="302" spans="1:7" ht="15.75" x14ac:dyDescent="0.25">
      <c r="A302" s="47"/>
      <c r="B302" s="52" t="str">
        <f>B186</f>
        <v xml:space="preserve">J : Leveling, grading, gravel </v>
      </c>
      <c r="C302" s="49"/>
      <c r="D302" s="49"/>
      <c r="E302" s="50"/>
      <c r="F302" s="51">
        <f>F189</f>
        <v>0</v>
      </c>
      <c r="G302" s="86"/>
    </row>
    <row r="303" spans="1:7" ht="15.75" x14ac:dyDescent="0.25">
      <c r="A303" s="47"/>
      <c r="B303" s="52" t="str">
        <f>B190</f>
        <v xml:space="preserve">K :Road Gravelling </v>
      </c>
      <c r="C303" s="49"/>
      <c r="D303" s="49"/>
      <c r="E303" s="50"/>
      <c r="F303" s="51">
        <f>F192</f>
        <v>0</v>
      </c>
      <c r="G303" s="86"/>
    </row>
    <row r="304" spans="1:7" ht="15.75" x14ac:dyDescent="0.25">
      <c r="A304" s="47"/>
      <c r="B304" s="52" t="str">
        <f>B193</f>
        <v xml:space="preserve">L : Door (by the perimeter wall) </v>
      </c>
      <c r="C304" s="49"/>
      <c r="D304" s="49"/>
      <c r="E304" s="50"/>
      <c r="F304" s="51">
        <f>F200</f>
        <v>0</v>
      </c>
      <c r="G304" s="86"/>
    </row>
    <row r="305" spans="1:7" ht="15.75" x14ac:dyDescent="0.25">
      <c r="A305" s="47"/>
      <c r="B305" s="52" t="str">
        <f>B201</f>
        <v>M : Construction of Guard room</v>
      </c>
      <c r="C305" s="49"/>
      <c r="D305" s="49"/>
      <c r="E305" s="50"/>
      <c r="F305" s="51">
        <f>F217</f>
        <v>0</v>
      </c>
      <c r="G305" s="86"/>
    </row>
    <row r="306" spans="1:7" ht="15.75" x14ac:dyDescent="0.25">
      <c r="A306" s="47"/>
      <c r="B306" s="52" t="str">
        <f>B218</f>
        <v>N : Electrification (provision and installation)</v>
      </c>
      <c r="C306" s="49"/>
      <c r="D306" s="49"/>
      <c r="E306" s="50"/>
      <c r="F306" s="51">
        <f>F230</f>
        <v>0</v>
      </c>
      <c r="G306" s="86"/>
    </row>
    <row r="307" spans="1:7" ht="15.75" x14ac:dyDescent="0.25">
      <c r="A307" s="47"/>
      <c r="B307" s="52" t="str">
        <f>B231</f>
        <v>O : Plumbing (provision and installation)</v>
      </c>
      <c r="C307" s="49"/>
      <c r="D307" s="49"/>
      <c r="E307" s="50"/>
      <c r="F307" s="51">
        <f>F256</f>
        <v>0</v>
      </c>
      <c r="G307" s="86"/>
    </row>
    <row r="308" spans="1:7" ht="15.75" x14ac:dyDescent="0.25">
      <c r="A308" s="47"/>
      <c r="B308" s="52" t="str">
        <f>B257</f>
        <v>P : Equipment's and tools for guard room</v>
      </c>
      <c r="C308" s="49"/>
      <c r="D308" s="49"/>
      <c r="E308" s="50"/>
      <c r="F308" s="51">
        <f>F270</f>
        <v>0</v>
      </c>
      <c r="G308" s="86"/>
    </row>
    <row r="309" spans="1:7" ht="15.75" x14ac:dyDescent="0.25">
      <c r="A309" s="47"/>
      <c r="B309" s="52" t="str">
        <f>B271</f>
        <v xml:space="preserve">Q : Construction of Retaining Wall </v>
      </c>
      <c r="C309" s="49"/>
      <c r="D309" s="49"/>
      <c r="E309" s="50"/>
      <c r="F309" s="51">
        <f>F279</f>
        <v>0</v>
      </c>
      <c r="G309" s="86"/>
    </row>
    <row r="310" spans="1:7" ht="31.5" x14ac:dyDescent="0.25">
      <c r="A310" s="47"/>
      <c r="B310" s="52" t="str">
        <f>B280</f>
        <v>R : Provision and installation Solar system 7 Kw (Hybrid) and 22 street lights</v>
      </c>
      <c r="C310" s="49"/>
      <c r="D310" s="49"/>
      <c r="E310" s="50"/>
      <c r="F310" s="51">
        <f>F289</f>
        <v>0</v>
      </c>
      <c r="G310" s="86"/>
    </row>
    <row r="311" spans="1:7" ht="15.75" x14ac:dyDescent="0.25">
      <c r="A311" s="47"/>
      <c r="B311" s="52"/>
      <c r="C311" s="49"/>
      <c r="D311" s="49"/>
      <c r="E311" s="50"/>
      <c r="F311" s="51"/>
      <c r="G311" s="87"/>
    </row>
    <row r="312" spans="1:7" ht="15.75" x14ac:dyDescent="0.25">
      <c r="A312" s="47"/>
      <c r="B312" s="48"/>
      <c r="C312" s="49"/>
      <c r="D312" s="49"/>
      <c r="E312" s="50"/>
      <c r="F312" s="51"/>
      <c r="G312" s="87"/>
    </row>
    <row r="313" spans="1:7" ht="19.5" thickBot="1" x14ac:dyDescent="0.3">
      <c r="A313" s="9"/>
      <c r="B313" s="54" t="s">
        <v>33</v>
      </c>
      <c r="C313" s="55"/>
      <c r="D313" s="55"/>
      <c r="E313" s="56"/>
      <c r="F313" s="45">
        <f>SUM(F293:F312)</f>
        <v>0</v>
      </c>
      <c r="G313" s="89"/>
    </row>
    <row r="314" spans="1:7" ht="19.5" thickBot="1" x14ac:dyDescent="0.3">
      <c r="A314" s="127"/>
      <c r="B314" s="103"/>
      <c r="C314" s="103"/>
      <c r="D314" s="103"/>
      <c r="E314" s="103"/>
      <c r="F314" s="104"/>
      <c r="G314" s="128"/>
    </row>
    <row r="315" spans="1:7" ht="33.950000000000003" customHeight="1" x14ac:dyDescent="0.25">
      <c r="A315" s="105">
        <v>1</v>
      </c>
      <c r="B315" s="108" t="s">
        <v>300</v>
      </c>
      <c r="C315" s="108"/>
      <c r="D315" s="108"/>
      <c r="E315" s="108"/>
      <c r="F315" s="108"/>
      <c r="G315" s="109"/>
    </row>
    <row r="316" spans="1:7" ht="33.950000000000003" customHeight="1" x14ac:dyDescent="0.25">
      <c r="A316" s="106">
        <v>2</v>
      </c>
      <c r="B316" s="110" t="s">
        <v>301</v>
      </c>
      <c r="C316" s="110"/>
      <c r="D316" s="110"/>
      <c r="E316" s="110"/>
      <c r="F316" s="110"/>
      <c r="G316" s="111"/>
    </row>
    <row r="317" spans="1:7" ht="33.950000000000003" customHeight="1" x14ac:dyDescent="0.25">
      <c r="A317" s="106">
        <v>3</v>
      </c>
      <c r="B317" s="112" t="s">
        <v>302</v>
      </c>
      <c r="C317" s="112"/>
      <c r="D317" s="112"/>
      <c r="E317" s="112"/>
      <c r="F317" s="112"/>
      <c r="G317" s="113"/>
    </row>
    <row r="318" spans="1:7" ht="33.950000000000003" customHeight="1" x14ac:dyDescent="0.25">
      <c r="A318" s="106">
        <v>3.1</v>
      </c>
      <c r="B318" s="114" t="s">
        <v>303</v>
      </c>
      <c r="C318" s="114"/>
      <c r="D318" s="114"/>
      <c r="E318" s="114"/>
      <c r="F318" s="114"/>
      <c r="G318" s="115"/>
    </row>
    <row r="319" spans="1:7" ht="33.950000000000003" customHeight="1" x14ac:dyDescent="0.25">
      <c r="A319" s="106" t="s">
        <v>304</v>
      </c>
      <c r="B319" s="114" t="s">
        <v>305</v>
      </c>
      <c r="C319" s="114"/>
      <c r="D319" s="114"/>
      <c r="E319" s="114"/>
      <c r="F319" s="114"/>
      <c r="G319" s="115"/>
    </row>
    <row r="320" spans="1:7" ht="33.950000000000003" customHeight="1" x14ac:dyDescent="0.25">
      <c r="A320" s="106">
        <v>3.3</v>
      </c>
      <c r="B320" s="116" t="s">
        <v>306</v>
      </c>
      <c r="C320" s="116"/>
      <c r="D320" s="116"/>
      <c r="E320" s="116"/>
      <c r="F320" s="116"/>
      <c r="G320" s="117"/>
    </row>
    <row r="321" spans="1:7" ht="33.950000000000003" customHeight="1" thickBot="1" x14ac:dyDescent="0.3">
      <c r="A321" s="107">
        <v>4</v>
      </c>
      <c r="B321" s="118" t="s">
        <v>307</v>
      </c>
      <c r="C321" s="118"/>
      <c r="D321" s="118"/>
      <c r="E321" s="118"/>
      <c r="F321" s="118"/>
      <c r="G321" s="119"/>
    </row>
  </sheetData>
  <sheetProtection algorithmName="SHA-512" hashValue="FaaRrQBUg60U6bq0fcegzC8ZDUa5b+Bwnk/OGMNyN4hlajUQUvW6LDaRNobw8zO11m4jN7jFzjmT22pOW1CuYw==" saltValue="JJtwtBBDlDZP4X5yaP/ITA==" spinCount="100000" sheet="1" objects="1" scenarios="1" formatColumns="0" formatRows="0"/>
  <mergeCells count="53">
    <mergeCell ref="B320:G320"/>
    <mergeCell ref="B321:G321"/>
    <mergeCell ref="B315:G315"/>
    <mergeCell ref="B316:G316"/>
    <mergeCell ref="B317:G317"/>
    <mergeCell ref="B318:G318"/>
    <mergeCell ref="B319:G319"/>
    <mergeCell ref="B8:G8"/>
    <mergeCell ref="A6:G7"/>
    <mergeCell ref="A2:G2"/>
    <mergeCell ref="A1:G1"/>
    <mergeCell ref="A3:G3"/>
    <mergeCell ref="A4:G4"/>
    <mergeCell ref="A5:G5"/>
    <mergeCell ref="B279:E279"/>
    <mergeCell ref="B174:F174"/>
    <mergeCell ref="H175:H180"/>
    <mergeCell ref="B185:E185"/>
    <mergeCell ref="B271:F271"/>
    <mergeCell ref="H272:H278"/>
    <mergeCell ref="B200:E200"/>
    <mergeCell ref="B201:F201"/>
    <mergeCell ref="B218:F218"/>
    <mergeCell ref="B231:F231"/>
    <mergeCell ref="B257:F257"/>
    <mergeCell ref="B217:E217"/>
    <mergeCell ref="B230:E230"/>
    <mergeCell ref="B313:E313"/>
    <mergeCell ref="B138:F138"/>
    <mergeCell ref="B137:E137"/>
    <mergeCell ref="B122:E122"/>
    <mergeCell ref="B51:F51"/>
    <mergeCell ref="B70:F70"/>
    <mergeCell ref="B123:F123"/>
    <mergeCell ref="B50:E50"/>
    <mergeCell ref="B69:E69"/>
    <mergeCell ref="B129:F129"/>
    <mergeCell ref="B280:F280"/>
    <mergeCell ref="B289:E289"/>
    <mergeCell ref="B132:E132"/>
    <mergeCell ref="B186:F186"/>
    <mergeCell ref="B291:E291"/>
    <mergeCell ref="B128:E128"/>
    <mergeCell ref="B154:E154"/>
    <mergeCell ref="B173:E173"/>
    <mergeCell ref="B133:F133"/>
    <mergeCell ref="B193:F193"/>
    <mergeCell ref="B270:E270"/>
    <mergeCell ref="B189:E189"/>
    <mergeCell ref="B190:F190"/>
    <mergeCell ref="B192:E192"/>
    <mergeCell ref="B256:E256"/>
    <mergeCell ref="B155:F155"/>
  </mergeCells>
  <pageMargins left="0.7" right="0.7" top="0.75" bottom="0.75" header="0.3" footer="0.3"/>
  <pageSetup scale="85" fitToHeight="0" orientation="landscape" r:id="rId1"/>
  <rowBreaks count="1" manualBreakCount="1">
    <brk id="28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F3DE263ED074CAB632D75FA9827E3" ma:contentTypeVersion="14" ma:contentTypeDescription="Create a new document." ma:contentTypeScope="" ma:versionID="650bba6048926132967978c6f911d568">
  <xsd:schema xmlns:xsd="http://www.w3.org/2001/XMLSchema" xmlns:xs="http://www.w3.org/2001/XMLSchema" xmlns:p="http://schemas.microsoft.com/office/2006/metadata/properties" xmlns:ns2="ec5223e1-d6e0-4549-b4b4-8ccf0720aca6" xmlns:ns3="d0733ac9-3330-4ca3-8eb7-e2ee5e0a1768" targetNamespace="http://schemas.microsoft.com/office/2006/metadata/properties" ma:root="true" ma:fieldsID="9afd75bc64e049c3ecf0feed3dd9c3ce" ns2:_="" ns3:_="">
    <xsd:import namespace="ec5223e1-d6e0-4549-b4b4-8ccf0720aca6"/>
    <xsd:import namespace="d0733ac9-3330-4ca3-8eb7-e2ee5e0a176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5223e1-d6e0-4549-b4b4-8ccf0720ac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33ac9-3330-4ca3-8eb7-e2ee5e0a1768"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D4AAF0B-0851-45B8-8568-C49D0F828EBC}"/>
</file>

<file path=customXml/itemProps2.xml><?xml version="1.0" encoding="utf-8"?>
<ds:datastoreItem xmlns:ds="http://schemas.openxmlformats.org/officeDocument/2006/customXml" ds:itemID="{B3A20DE6-B6AC-4F58-A750-2BB7006EB26B}">
  <ds:schemaRefs>
    <ds:schemaRef ds:uri="http://schemas.microsoft.com/sharepoint/v3/contenttype/forms"/>
  </ds:schemaRefs>
</ds:datastoreItem>
</file>

<file path=customXml/itemProps3.xml><?xml version="1.0" encoding="utf-8"?>
<ds:datastoreItem xmlns:ds="http://schemas.openxmlformats.org/officeDocument/2006/customXml" ds:itemID="{DAE3A7E7-C66C-49AA-8D3F-E3C91D1A7D1C}">
  <ds:schemaRefs>
    <ds:schemaRef ds:uri="http://schemas.microsoft.com/office/2006/metadata/properties"/>
    <ds:schemaRef ds:uri="http://schemas.microsoft.com/office/infopath/2007/PartnerControls"/>
    <ds:schemaRef ds:uri="e17ed4e5-84f5-4645-8e88-72d967b1c846"/>
    <ds:schemaRef ds:uri="2ad314f3-2745-4330-b0d8-d50ee7e7a8f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JALIL ZIAEE</dc:creator>
  <cp:lastModifiedBy>Farid Ahmad Karimi</cp:lastModifiedBy>
  <cp:lastPrinted>2023-06-07T11:22:30Z</cp:lastPrinted>
  <dcterms:created xsi:type="dcterms:W3CDTF">2020-08-19T05:09:01Z</dcterms:created>
  <dcterms:modified xsi:type="dcterms:W3CDTF">2023-06-07T11:47:02Z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0x010100E12F3DE263ED074CAB632D75FA9827E3</vt:lpwstr>
  </property>
</Properties>
</file>