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<sst xmlns="http://schemas.openxmlformats.org/spreadsheetml/2006/main" count="87" uniqueCount="74">
  <si>
    <t xml:space="preserve"> 22 MAY HOSPITAL in  Aden city - BoQ</t>
  </si>
  <si>
    <t>NO</t>
  </si>
  <si>
    <t>DESCRIPTION</t>
  </si>
  <si>
    <t>UNIT</t>
  </si>
  <si>
    <t>QTY</t>
  </si>
  <si>
    <t>Brand</t>
  </si>
  <si>
    <t>Origin</t>
  </si>
  <si>
    <t>RATE
USD</t>
  </si>
  <si>
    <t>AMOUNT
USD</t>
  </si>
  <si>
    <t>ELECTRICAL WORK</t>
  </si>
  <si>
    <t>Diesel Generator</t>
  </si>
  <si>
    <t>1.0</t>
  </si>
  <si>
    <r>
      <rPr>
        <rFont val="Calibri, Arial"/>
        <color rgb="FF000000"/>
        <sz val="11.0"/>
      </rPr>
      <t>Supply, installing, Testing, and commissioning of DG for22 MAY HOSPITAL .</t>
    </r>
    <r>
      <rPr>
        <rFont val="Times New Roman"/>
        <color theme="1"/>
        <sz val="11.0"/>
      </rPr>
      <t>Work sets according to technical specification and drawings of the following equipment with all continuous civil and electric power generating equipment to make the job done in perfect manner:</t>
    </r>
    <r>
      <rPr>
        <rFont val="Calibri"/>
        <color theme="1"/>
        <sz val="11.0"/>
      </rPr>
      <t xml:space="preserve">
</t>
    </r>
    <r>
      <rPr>
        <rFont val="Times New Roman"/>
        <color theme="1"/>
        <sz val="11.0"/>
      </rPr>
      <t>The work includes moving the old DG .</t>
    </r>
  </si>
  <si>
    <t>NOTE</t>
  </si>
  <si>
    <r>
      <rPr>
        <rFont val="Calibri, Arial"/>
        <color rgb="FF000000"/>
        <sz val="11.0"/>
      </rPr>
      <t xml:space="preserve">SUPPLY, DELIVERY, INSTALING, AND COMMISSIONING OF </t>
    </r>
    <r>
      <rPr>
        <rFont val="Times New Roman"/>
        <b/>
        <color theme="1"/>
        <sz val="12.0"/>
      </rPr>
      <t>990-1000 KVA</t>
    </r>
    <r>
      <rPr>
        <rFont val="Times New Roman"/>
        <color theme="1"/>
        <sz val="12.0"/>
      </rPr>
      <t xml:space="preserve"> Sound-Proof Prime Power Diesel Generator  outdoor type canopy </t>
    </r>
    <r>
      <rPr>
        <rFont val="Times New Roman"/>
        <b/>
        <color theme="1"/>
        <sz val="12.0"/>
      </rPr>
      <t>for</t>
    </r>
    <r>
      <rPr>
        <rFont val="Times New Roman"/>
        <color theme="1"/>
        <sz val="12.0"/>
      </rPr>
      <t xml:space="preserve"> 1 H.C as per SOW
• (990-1000) KVA capacity, 3 phase,4Wire, 380-415 V, 50 Hz, 1500 RPM,
• Diesel engine complete with its accessories.
• Alternator, self-excited.
• Steel base-plate complete with anti vibrators, bolts and nuts.
• Automatic Voltage Regulator ( </t>
    </r>
    <r>
      <rPr>
        <rFont val="Times New Roman"/>
        <b/>
        <color theme="1"/>
        <sz val="12.0"/>
      </rPr>
      <t>AVR</t>
    </r>
    <r>
      <rPr>
        <rFont val="Times New Roman"/>
        <color theme="1"/>
        <sz val="12.0"/>
      </rPr>
      <t xml:space="preserve"> ).
• Control, instrument, meters and indicators panel board 
• Speed governor.
• Water cooling system.
• Inlet air system.
• Exhaust system.</t>
    </r>
    <r>
      <rPr>
        <rFont val="Calibri"/>
        <color theme="1"/>
        <sz val="11.0"/>
      </rPr>
      <t xml:space="preserve">
</t>
    </r>
  </si>
  <si>
    <t>No</t>
  </si>
  <si>
    <t>2</t>
  </si>
  <si>
    <t>Automatic Transfer switchboard</t>
  </si>
  <si>
    <t>2.2</t>
  </si>
  <si>
    <r>
      <rPr>
        <rFont val="Calibri, Arial"/>
        <color rgb="FF000000"/>
        <sz val="11.0"/>
      </rPr>
      <t>Supply, Installing, testing, and Commissioning Complete Automatic Transfer switchboard 1</t>
    </r>
    <r>
      <rPr>
        <rFont val="Times New Roman"/>
        <color theme="1"/>
        <sz val="11.0"/>
        <u/>
      </rPr>
      <t>600 amps</t>
    </r>
    <r>
      <rPr>
        <rFont val="Times New Roman"/>
        <color theme="1"/>
        <sz val="11.0"/>
      </rPr>
      <t>, according to technical specification</t>
    </r>
  </si>
  <si>
    <t>3</t>
  </si>
  <si>
    <t>Cables:</t>
  </si>
  <si>
    <t>3.0</t>
  </si>
  <si>
    <t>Supply, laying, glanding, and termination of the following cables including excavation and backfilling of tranches in any kind of soil including rocks, UPVC conduits, concrete encased at road crossings, warning tapes, include wiring materials( Cable Tray, Trunking, PVC Pipe, cable glands, sealing boxes, termination, cable and all accessories. )</t>
  </si>
  <si>
    <t>3.1</t>
  </si>
  <si>
    <r>
      <rPr>
        <rFont val="Calibri, Arial"/>
        <color rgb="FF000000"/>
        <sz val="11.0"/>
      </rPr>
      <t>Power Armored Cables ( CU /XLPE / SWA or AWA /PVC ) Size (1 x 300 ) mm2 include remove tiles and excavation trench as per site condition</t>
    </r>
    <r>
      <rPr>
        <rFont val="Times New Roman"/>
        <color theme="1"/>
        <sz val="11.0"/>
        <vertAlign val="superscript"/>
      </rPr>
      <t>,</t>
    </r>
  </si>
  <si>
    <t>L.m</t>
  </si>
  <si>
    <t>Earthing System</t>
  </si>
  <si>
    <t>4.1</t>
  </si>
  <si>
    <t xml:space="preserve">Supply, install, test and commission complete earthing system for Generators, Including all conductors, copper bars tap-clamps, fixing, earthing pits, manhole …etc. Design of the system and all items shall be according to BS 7430, and ANSI IEEE Std 80 to obtain required earth resistance less then (3 Ω) . Manufacture shall be: Wallis (U.K.) or equivalent. All of which shall be according to the specifications, drawings. Codes of practice and highest prevailing engineering standards for the following main system component:
a. Extendible copper electrodes, (suggested length: 1.6~2.4 m),
b. Main earthling cable: copper bared 70 mm2 length 20 Mtr. And earthling cables for gensets, hanger frame, and any other equipment: insulated cooper 50mm2 length 35 Mtr, Cupper earthling bar, Earth pit with manhole cast iron cover plate complete as per standard, the cover of the manhole is preferred be clearly stamped with grounding sign.
c. Ground Enhancement Material (Bentonite) 50kg.
d. Earthing busbar shall be protected fixed inside sealed box </t>
  </si>
  <si>
    <t>No.</t>
  </si>
  <si>
    <t>Fire alarm System</t>
  </si>
  <si>
    <t>5.1</t>
  </si>
  <si>
    <t>Supply, install, test and commission of   Fire alarm system including all requirements from fire resistant cable, trunkeys ,metal conduit pipes , termination, testing and proper labeling with complete Diagrams &amp; documentation.</t>
  </si>
  <si>
    <t>5.1.1</t>
  </si>
  <si>
    <r>
      <rPr>
        <rFont val="Calibri"/>
        <b val="0"/>
        <color theme="1"/>
        <sz val="12.0"/>
      </rPr>
      <t xml:space="preserve">Supply, install, test and commission of 2 LOOP </t>
    </r>
    <r>
      <rPr>
        <rFont val="Calibri"/>
        <b/>
        <color theme="1"/>
        <sz val="12.0"/>
      </rPr>
      <t>Addressable</t>
    </r>
    <r>
      <rPr>
        <rFont val="Calibri"/>
        <b val="0"/>
        <color theme="1"/>
        <sz val="12.0"/>
      </rPr>
      <t xml:space="preserve"> </t>
    </r>
    <r>
      <rPr>
        <rFont val="Calibri"/>
        <b/>
        <color theme="1"/>
        <sz val="12.0"/>
      </rPr>
      <t>Fire alarm system panel</t>
    </r>
    <r>
      <rPr>
        <rFont val="Calibri"/>
        <b val="0"/>
        <color theme="1"/>
        <sz val="12.0"/>
      </rPr>
      <t xml:space="preserve">  including all requirements from fire resistant cable, trunkeys ,pipes, termination, testing and proper labeling with complete Diagrams &amp; documentation.</t>
    </r>
    <r>
      <rPr>
        <rFont val="Calibri"/>
        <b/>
        <color theme="1"/>
        <sz val="12.0"/>
      </rPr>
      <t xml:space="preserve">
</t>
    </r>
    <r>
      <rPr>
        <rFont val="Calibri"/>
        <b val="0"/>
        <color theme="1"/>
        <sz val="12.0"/>
      </rPr>
      <t>Technical Specifications:
- 2 LOOP panel
- Each LOOP support to install at least 15 detector.
- 2 sounder circuits
- Include back up battery
- EN54 Approved from LPCB</t>
    </r>
  </si>
  <si>
    <t>NO.</t>
  </si>
  <si>
    <t>5.1.2</t>
  </si>
  <si>
    <r>
      <rPr>
        <rFont val="Calibri, Arial"/>
        <color rgb="FF000000"/>
        <sz val="12.0"/>
      </rPr>
      <t xml:space="preserve">Supply, install, test and commission of </t>
    </r>
    <r>
      <rPr>
        <rFont val="Calibri"/>
        <b/>
        <color theme="1"/>
        <sz val="12.0"/>
      </rPr>
      <t xml:space="preserve">Flame Detector </t>
    </r>
    <r>
      <rPr>
        <rFont val="Calibri"/>
        <color theme="1"/>
        <sz val="12.0"/>
      </rPr>
      <t xml:space="preserve">including all required fire resistant cable 
</t>
    </r>
    <r>
      <rPr>
        <rFont val="Calibri"/>
        <b/>
        <color theme="1"/>
        <sz val="12.0"/>
      </rPr>
      <t>Technical Specifications:</t>
    </r>
    <r>
      <rPr>
        <rFont val="Calibri"/>
        <color theme="1"/>
        <sz val="12.0"/>
      </rPr>
      <t xml:space="preserve">
- Operating voltage: 24 VDC nominal (18-32 VDC) - regulated
- Detects hydrocarbon and non-hydrocarbon fuel fires in all environmental conditions
- Alarm Current ≤ 50 mA
- Field of view: 90° full 100% core of vision, ± 45° from on axis.
- Sensitivity: switch selectable.</t>
    </r>
  </si>
  <si>
    <t>5.1.3</t>
  </si>
  <si>
    <t>"Supply, install, test and commission of smoke Detector including all required fire resistant cable 
Technical Specifications:
- Operating voltage: 24 VDC nominal (18-32 VDC) - regulated
- Humidity range: 5 to 98% relative humidity, non-condensing</t>
  </si>
  <si>
    <t>5.1.4</t>
  </si>
  <si>
    <r>
      <rPr>
        <rFont val="Calibri, Arial"/>
        <color rgb="FF000000"/>
        <sz val="12.0"/>
      </rPr>
      <t xml:space="preserve">Supply, install, test and commission of </t>
    </r>
    <r>
      <rPr>
        <rFont val="Calibri"/>
        <b/>
        <color theme="1"/>
        <sz val="12.0"/>
      </rPr>
      <t xml:space="preserve"> Addressable  bells(sounders) </t>
    </r>
    <r>
      <rPr>
        <rFont val="Calibri"/>
        <color theme="1"/>
        <sz val="12.0"/>
      </rPr>
      <t>including all required fire resistant cable 
Technical Specifications:
- Nominal voltage 9 - 28 Vdc
- Purpose-made weatherproof range.</t>
    </r>
  </si>
  <si>
    <t>Supply, install, test and commissioning 5kg Carbon Dioxide (CO2) Extinguisher
- Warranty: at least two years.</t>
  </si>
  <si>
    <t>5.3</t>
  </si>
  <si>
    <t>Supply, install, test and commissioning 6kg Powder extinguisher
- Warranty: at least two years.</t>
  </si>
  <si>
    <t>Supply, install, test, and commissioning of 12 kg Dry Chemical Powder (DCP) type Fire Extinguisher conforming to NFPA10 standard or equivalent, wall suspension brackets, initial filling in brand new cylinder with powder coated finish.
- Warranty: at least two years.</t>
  </si>
  <si>
    <t>Spare Parts for Diesel Engine Generator:</t>
  </si>
  <si>
    <t>6.1</t>
  </si>
  <si>
    <t>Set of fuel filter elements.</t>
  </si>
  <si>
    <t>Set</t>
  </si>
  <si>
    <t>6.2</t>
  </si>
  <si>
    <t>Set of oil filter elements.</t>
  </si>
  <si>
    <t>6.3</t>
  </si>
  <si>
    <t>Set of air filter elements.</t>
  </si>
  <si>
    <t>TOTAL ELEC.</t>
  </si>
  <si>
    <t>CIVIL WORK</t>
  </si>
  <si>
    <t>CABLE TRENCHING WORKS</t>
  </si>
  <si>
    <t>7.1</t>
  </si>
  <si>
    <t>"Excavation (in all types of soil, tiles ,concrete,stone, Asphalt and Asphalt pavement,etc) and backfill of cable trench with cross section size of 0.8 meter depth and 1 meter width including shoring and shuttering works  (If Required). The items includes disposal of surplus excavated materials outside to any unobjectionable place to be identified by contractor at his own cost, import approved backfill materials (If Required), leveling, watering and compacting.
The item includes reconstruction the top layer or pavement with approved materials to its original condition .
-Supply/import and lay approved sand bedding/covering materials (to be sieve sand) under (One layer, 15 cm thick) and over (Two layers, each 10cm thick) the power cable
-Supply and install protection tiles as a safety warning over the power cable
-Supply and install safety warning tape over the power cable protection tiles."</t>
  </si>
  <si>
    <t>L.M.</t>
  </si>
  <si>
    <t>7.2</t>
  </si>
  <si>
    <t>Supply installation &amp; construction of Inspection manholes (size 1.0m x 1.0m x 1.0m) internal diameter with plain concrete base (15cm thick) and concrete solid block walls (block size 20x20x40cm) and ductile cast iron frame and hinged cover (size 1x1cm) including excavation, disposal of surplus earth, fittings, testing, cement rendering and back filling and any others as per engineer instructions</t>
  </si>
  <si>
    <t>Fuel Tank and Fuel Tank Shelter</t>
  </si>
  <si>
    <r>
      <rPr>
        <rFont val="Calibri"/>
        <b/>
        <color theme="1"/>
        <sz val="11.0"/>
      </rPr>
      <t>• Fuel Tank</t>
    </r>
    <r>
      <rPr>
        <rFont val="Calibri"/>
        <b/>
        <color theme="1"/>
        <sz val="11.0"/>
      </rPr>
      <t xml:space="preserve">
Supply, Installing, testing, and Commissioning Complete of welded steel Cylindrical Fuel Tank of 9100 Liter,3600mm Length,1800mm diameter, solid steel not less than 6mm Thickness, complete (according to drawing details) With all accessories included, fuel level indicator, fuel inlet, and outlet pipes, ventilation system, strainers, internal and external pipes to feed generators, pump and earthing, The price includes all civil work and exterior paint with one coat of antirust paint and then three layers of oil paint. As per drawings ,scope of work &amp; technical specifications and instructions of the UNOPS' Engineer.
</t>
    </r>
    <r>
      <rPr>
        <rFont val="Calibri"/>
        <b/>
        <color theme="1"/>
        <sz val="11.0"/>
      </rPr>
      <t>• Concrete work</t>
    </r>
    <r>
      <rPr>
        <rFont val="Calibri"/>
        <b/>
        <color theme="1"/>
        <sz val="11.0"/>
      </rPr>
      <t xml:space="preserve">
Supply and install concrete for the foundation under the tank, the work includs the frame work,  reinforced concrete and steel rebars, and blinding as per drawings and as per engineer instructions. The work includs the drainge  pipe line with a valve for cleaning the floorings.
</t>
    </r>
    <r>
      <rPr>
        <rFont val="Calibri"/>
        <b/>
        <color theme="1"/>
        <sz val="11.0"/>
      </rPr>
      <t>​• Steel work and shed for diesel tank</t>
    </r>
    <r>
      <rPr>
        <rFont val="Calibri"/>
        <b/>
        <color theme="1"/>
        <sz val="11.0"/>
      </rPr>
      <t xml:space="preserve">
​ Supplying, installation, fabricating, delivering at site, hoisting and fixing in position, including all temporary staging and supporting work and making all structural steel work as per in the shop drawings of fuel tank shedand and engineer instructions.</t>
    </r>
  </si>
  <si>
    <t>L.S</t>
  </si>
  <si>
    <t>Project sign boards</t>
  </si>
  <si>
    <t>9.1</t>
  </si>
  <si>
    <t>Supply, installation, and maintenance of project signboard(1.6m x 1.4m and 1.2m from ground) as per drawing, material similar to specified large sign support. The following information will be written in Arabic and English Languages as shown in attached drawings, and any other information instructed by the Employer/Engineer.</t>
  </si>
  <si>
    <t>Health and safety</t>
  </si>
  <si>
    <t>Personal Protective Equipment (PPE) and other HSE equipment that satisfy all safety measures for both: site and labors for all works within the scope of the project  according to contract’s documents should include risks from COVID -19
 - High quality standards fulfill the work nature requirements.
 - Subject to UNOPS engineer approval perior to use.
 - Sufficient qunatiities for all workers and replacement of any damage.</t>
  </si>
  <si>
    <t>LS</t>
  </si>
  <si>
    <t>TOTAL CIVIL.</t>
  </si>
  <si>
    <t xml:space="preserve">TOTAL </t>
  </si>
</sst>
</file>

<file path=xl/styles.xml><?xml version="1.0" encoding="utf-8"?>
<styleSheet xmlns="http://schemas.openxmlformats.org/spreadsheetml/2006/main" xmlns:x14ac="http://schemas.microsoft.com/office/spreadsheetml/2009/9/ac" xmlns:mc="http://schemas.openxmlformats.org/markup-compatibility/2006">
  <numFmts count="7">
    <numFmt numFmtId="164" formatCode="[$$-409]#,##0.0"/>
    <numFmt numFmtId="165" formatCode="[$$-409]#,##0"/>
    <numFmt numFmtId="166" formatCode="#,##0;[Blue]&quot;[&quot;#,##0&quot;]&quot;;#,###&quot;--&quot;"/>
    <numFmt numFmtId="167" formatCode="#,##0.0#;[Blue]&quot;[&quot;#,##0.0#&quot;]&quot;;#,###&quot;--&quot;"/>
    <numFmt numFmtId="168" formatCode="0.0"/>
    <numFmt numFmtId="169" formatCode="#,##0.0"/>
    <numFmt numFmtId="170" formatCode="&quot;$&quot;#,##0.00"/>
  </numFmts>
  <fonts count="16">
    <font>
      <sz val="10.0"/>
      <color rgb="FF000000"/>
      <name val="Arial"/>
      <scheme val="minor"/>
    </font>
    <font>
      <sz val="11.0"/>
      <color theme="1"/>
      <name val="Arial"/>
    </font>
    <font/>
    <font>
      <sz val="11.0"/>
      <color rgb="FFFFFFFF"/>
      <name val="Cambria"/>
    </font>
    <font>
      <sz val="16.0"/>
      <color rgb="FFFFFFFF"/>
      <name val="Arial"/>
    </font>
    <font>
      <b/>
      <sz val="11.0"/>
      <color rgb="FFFFFFFF"/>
      <name val="Calibri"/>
    </font>
    <font>
      <sz val="16.0"/>
      <color rgb="FFFFFFFF"/>
      <name val="Calibri"/>
    </font>
    <font>
      <sz val="11.0"/>
      <color theme="1"/>
      <name val="Calibri"/>
    </font>
    <font>
      <b/>
      <sz val="11.0"/>
      <color theme="1"/>
      <name val="Calibri"/>
    </font>
    <font>
      <sz val="11.0"/>
      <color rgb="FF000000"/>
      <name val="Calibri"/>
    </font>
    <font>
      <sz val="14.0"/>
      <color theme="1"/>
      <name val="Calibri"/>
    </font>
    <font>
      <sz val="12.0"/>
      <color theme="1"/>
      <name val="Calibri"/>
    </font>
    <font>
      <b/>
      <sz val="12.0"/>
      <color rgb="FF000000"/>
      <name val="Calibri"/>
    </font>
    <font>
      <sz val="12.0"/>
      <color rgb="FF000000"/>
      <name val="Calibri"/>
    </font>
    <font>
      <sz val="18.0"/>
      <color rgb="FFFFFFFF"/>
      <name val="Cambria"/>
    </font>
    <font>
      <b/>
      <sz val="11.0"/>
      <color rgb="FF000000"/>
      <name val="Calibri"/>
    </font>
  </fonts>
  <fills count="6">
    <fill>
      <patternFill patternType="none"/>
    </fill>
    <fill>
      <patternFill patternType="lightGray"/>
    </fill>
    <fill>
      <patternFill patternType="solid">
        <fgColor rgb="FF4F6228"/>
        <bgColor rgb="FF4F6228"/>
      </patternFill>
    </fill>
    <fill>
      <patternFill patternType="solid">
        <fgColor rgb="FF4472C4"/>
        <bgColor rgb="FF4472C4"/>
      </patternFill>
    </fill>
    <fill>
      <patternFill patternType="solid">
        <fgColor rgb="FFBDD6EE"/>
        <bgColor rgb="FFBDD6EE"/>
      </patternFill>
    </fill>
    <fill>
      <patternFill patternType="solid">
        <fgColor rgb="FFFFFFFF"/>
        <bgColor rgb="FFFFFFFF"/>
      </patternFill>
    </fill>
  </fills>
  <borders count="9">
    <border/>
    <border>
      <bottom style="thin">
        <color rgb="FF000000"/>
      </bottom>
    </border>
    <border>
      <left style="thin">
        <color rgb="FF000000"/>
      </left>
      <right style="thin">
        <color rgb="FF000000"/>
      </right>
      <bottom style="thin">
        <color rgb="FF000000"/>
      </bottom>
    </border>
    <border>
      <right style="thin">
        <color rgb="FF000000"/>
      </right>
      <bottom style="thin">
        <color rgb="FF000000"/>
      </bottom>
    </border>
    <border>
      <right style="thin">
        <color rgb="FF000000"/>
      </right>
      <bottom style="medium">
        <color rgb="FF000000"/>
      </bottom>
    </border>
    <border>
      <right style="medium">
        <color rgb="FF000000"/>
      </right>
      <bottom style="medium">
        <color rgb="FF000000"/>
      </bottom>
    </border>
    <border>
      <left style="thin">
        <color rgb="FF000000"/>
      </left>
      <bottom style="thin">
        <color rgb="FF000000"/>
      </bottom>
    </border>
    <border>
      <right style="medium">
        <color rgb="FF000000"/>
      </right>
      <bottom style="thin">
        <color rgb="FF000000"/>
      </bottom>
    </border>
    <border>
      <left style="medium">
        <color rgb="FF000000"/>
      </left>
      <right style="thin">
        <color rgb="FF000000"/>
      </right>
      <bottom style="thin">
        <color rgb="FF000000"/>
      </bottom>
    </border>
  </borders>
  <cellStyleXfs count="1">
    <xf borderId="0" fillId="0" fontId="0" numFmtId="0" applyAlignment="1" applyFont="1"/>
  </cellStyleXfs>
  <cellXfs count="52">
    <xf borderId="0" fillId="0" fontId="0" numFmtId="0" xfId="0" applyAlignment="1" applyFont="1">
      <alignment readingOrder="0" shrinkToFit="0" vertical="bottom" wrapText="0"/>
    </xf>
    <xf borderId="1" fillId="0" fontId="1" numFmtId="0" xfId="0" applyAlignment="1" applyBorder="1" applyFont="1">
      <alignment horizontal="center"/>
    </xf>
    <xf borderId="1" fillId="0" fontId="2" numFmtId="0" xfId="0" applyBorder="1" applyFont="1"/>
    <xf borderId="2" fillId="2" fontId="3" numFmtId="0" xfId="0" applyAlignment="1" applyBorder="1" applyFill="1" applyFont="1">
      <alignment horizontal="center" shrinkToFit="0" wrapText="1"/>
    </xf>
    <xf borderId="3" fillId="2" fontId="4" numFmtId="2" xfId="0" applyAlignment="1" applyBorder="1" applyFont="1" applyNumberFormat="1">
      <alignment horizontal="center" shrinkToFit="0" wrapText="1"/>
    </xf>
    <xf borderId="4" fillId="2" fontId="5" numFmtId="2" xfId="0" applyAlignment="1" applyBorder="1" applyFont="1" applyNumberFormat="1">
      <alignment horizontal="center" shrinkToFit="0" wrapText="1"/>
    </xf>
    <xf borderId="5" fillId="2" fontId="5" numFmtId="2" xfId="0" applyAlignment="1" applyBorder="1" applyFont="1" applyNumberFormat="1">
      <alignment horizontal="center" shrinkToFit="0" wrapText="1"/>
    </xf>
    <xf borderId="6" fillId="3" fontId="6" numFmtId="0" xfId="0" applyAlignment="1" applyBorder="1" applyFill="1" applyFont="1">
      <alignment horizontal="center" shrinkToFit="0" wrapText="1"/>
    </xf>
    <xf borderId="3" fillId="0" fontId="2" numFmtId="0" xfId="0" applyBorder="1" applyFont="1"/>
    <xf borderId="2" fillId="4" fontId="7" numFmtId="1" xfId="0" applyAlignment="1" applyBorder="1" applyFill="1" applyFont="1" applyNumberFormat="1">
      <alignment horizontal="center" shrinkToFit="0" wrapText="1"/>
    </xf>
    <xf borderId="3" fillId="4" fontId="8" numFmtId="0" xfId="0" applyAlignment="1" applyBorder="1" applyFont="1">
      <alignment shrinkToFit="0" wrapText="1"/>
    </xf>
    <xf borderId="3" fillId="4" fontId="7" numFmtId="0" xfId="0" applyBorder="1" applyFont="1"/>
    <xf borderId="3" fillId="4" fontId="7" numFmtId="4" xfId="0" applyBorder="1" applyFont="1" applyNumberFormat="1"/>
    <xf borderId="3" fillId="4" fontId="7" numFmtId="164" xfId="0" applyBorder="1" applyFont="1" applyNumberFormat="1"/>
    <xf borderId="3" fillId="4" fontId="7" numFmtId="165" xfId="0" applyBorder="1" applyFont="1" applyNumberFormat="1"/>
    <xf borderId="2" fillId="0" fontId="7" numFmtId="2" xfId="0" applyAlignment="1" applyBorder="1" applyFont="1" applyNumberFormat="1">
      <alignment horizontal="center" shrinkToFit="0" wrapText="1"/>
    </xf>
    <xf borderId="3" fillId="0" fontId="9" numFmtId="0" xfId="0" applyAlignment="1" applyBorder="1" applyFont="1">
      <alignment shrinkToFit="0" wrapText="1"/>
    </xf>
    <xf borderId="1" fillId="0" fontId="10" numFmtId="49" xfId="0" applyAlignment="1" applyBorder="1" applyFont="1" applyNumberFormat="1">
      <alignment horizontal="center"/>
    </xf>
    <xf borderId="3" fillId="0" fontId="7" numFmtId="0" xfId="0" applyAlignment="1" applyBorder="1" applyFont="1">
      <alignment horizontal="center" shrinkToFit="0" wrapText="1"/>
    </xf>
    <xf borderId="3" fillId="0" fontId="7" numFmtId="166" xfId="0" applyAlignment="1" applyBorder="1" applyFont="1" applyNumberFormat="1">
      <alignment horizontal="center"/>
    </xf>
    <xf borderId="7" fillId="0" fontId="7" numFmtId="167" xfId="0" applyAlignment="1" applyBorder="1" applyFont="1" applyNumberFormat="1">
      <alignment horizontal="center"/>
    </xf>
    <xf borderId="2" fillId="4" fontId="7" numFmtId="2" xfId="0" applyAlignment="1" applyBorder="1" applyFont="1" applyNumberFormat="1">
      <alignment horizontal="center" shrinkToFit="0" wrapText="1"/>
    </xf>
    <xf borderId="3" fillId="0" fontId="7" numFmtId="0" xfId="0" applyAlignment="1" applyBorder="1" applyFont="1">
      <alignment shrinkToFit="0" wrapText="1"/>
    </xf>
    <xf borderId="3" fillId="5" fontId="7" numFmtId="166" xfId="0" applyAlignment="1" applyBorder="1" applyFill="1" applyFont="1" applyNumberFormat="1">
      <alignment horizontal="center"/>
    </xf>
    <xf borderId="3" fillId="5" fontId="11" numFmtId="0" xfId="0" applyAlignment="1" applyBorder="1" applyFont="1">
      <alignment shrinkToFit="0" wrapText="1"/>
    </xf>
    <xf borderId="3" fillId="0" fontId="12" numFmtId="0" xfId="0" applyAlignment="1" applyBorder="1" applyFont="1">
      <alignment shrinkToFit="0" wrapText="1"/>
    </xf>
    <xf borderId="3" fillId="0" fontId="13" numFmtId="0" xfId="0" applyAlignment="1" applyBorder="1" applyFont="1">
      <alignment shrinkToFit="0" wrapText="1"/>
    </xf>
    <xf borderId="3" fillId="0" fontId="7" numFmtId="0" xfId="0" applyAlignment="1" applyBorder="1" applyFont="1">
      <alignment shrinkToFit="0" vertical="top" wrapText="1"/>
    </xf>
    <xf borderId="3" fillId="5" fontId="13" numFmtId="0" xfId="0" applyAlignment="1" applyBorder="1" applyFont="1">
      <alignment shrinkToFit="0" wrapText="1"/>
    </xf>
    <xf borderId="3" fillId="5" fontId="7" numFmtId="0" xfId="0" applyAlignment="1" applyBorder="1" applyFont="1">
      <alignment horizontal="center" shrinkToFit="0" wrapText="1"/>
    </xf>
    <xf borderId="2" fillId="0" fontId="7" numFmtId="168" xfId="0" applyAlignment="1" applyBorder="1" applyFont="1" applyNumberFormat="1">
      <alignment horizontal="center" shrinkToFit="0" wrapText="1"/>
    </xf>
    <xf borderId="3" fillId="5" fontId="7" numFmtId="0" xfId="0" applyAlignment="1" applyBorder="1" applyFont="1">
      <alignment shrinkToFit="0" wrapText="1"/>
    </xf>
    <xf borderId="6" fillId="2" fontId="14" numFmtId="2" xfId="0" applyAlignment="1" applyBorder="1" applyFont="1" applyNumberFormat="1">
      <alignment horizontal="center"/>
    </xf>
    <xf borderId="1" fillId="2" fontId="7" numFmtId="0" xfId="0" applyBorder="1" applyFont="1"/>
    <xf borderId="3" fillId="2" fontId="7" numFmtId="0" xfId="0" applyBorder="1" applyFont="1"/>
    <xf borderId="1" fillId="2" fontId="14" numFmtId="167" xfId="0" applyAlignment="1" applyBorder="1" applyFont="1" applyNumberFormat="1">
      <alignment horizontal="right"/>
    </xf>
    <xf borderId="2" fillId="3" fontId="6" numFmtId="0" xfId="0" applyAlignment="1" applyBorder="1" applyFont="1">
      <alignment horizontal="center" shrinkToFit="0" wrapText="1"/>
    </xf>
    <xf borderId="1" fillId="3" fontId="6" numFmtId="2" xfId="0" applyAlignment="1" applyBorder="1" applyFont="1" applyNumberFormat="1">
      <alignment horizontal="center" shrinkToFit="0" wrapText="1"/>
    </xf>
    <xf borderId="2" fillId="5" fontId="7" numFmtId="49" xfId="0" applyAlignment="1" applyBorder="1" applyFont="1" applyNumberFormat="1">
      <alignment horizontal="center" shrinkToFit="0" wrapText="1"/>
    </xf>
    <xf borderId="3" fillId="0" fontId="7" numFmtId="4" xfId="0" applyAlignment="1" applyBorder="1" applyFont="1" applyNumberFormat="1">
      <alignment horizontal="center" shrinkToFit="0" wrapText="1"/>
    </xf>
    <xf borderId="2" fillId="4" fontId="7" numFmtId="3" xfId="0" applyAlignment="1" applyBorder="1" applyFont="1" applyNumberFormat="1">
      <alignment horizontal="center"/>
    </xf>
    <xf borderId="8" fillId="5" fontId="7" numFmtId="168" xfId="0" applyAlignment="1" applyBorder="1" applyFont="1" applyNumberFormat="1">
      <alignment horizontal="center"/>
    </xf>
    <xf borderId="3" fillId="0" fontId="15" numFmtId="0" xfId="0" applyAlignment="1" applyBorder="1" applyFont="1">
      <alignment shrinkToFit="0" vertical="top" wrapText="1"/>
    </xf>
    <xf borderId="3" fillId="0" fontId="7" numFmtId="0" xfId="0" applyAlignment="1" applyBorder="1" applyFont="1">
      <alignment horizontal="center"/>
    </xf>
    <xf borderId="3" fillId="0" fontId="7" numFmtId="0" xfId="0" applyBorder="1" applyFont="1"/>
    <xf borderId="7" fillId="0" fontId="7" numFmtId="166" xfId="0" applyAlignment="1" applyBorder="1" applyFont="1" applyNumberFormat="1">
      <alignment horizontal="center"/>
    </xf>
    <xf borderId="2" fillId="4" fontId="7" numFmtId="0" xfId="0" applyBorder="1" applyFont="1"/>
    <xf borderId="8" fillId="5" fontId="7" numFmtId="169" xfId="0" applyAlignment="1" applyBorder="1" applyFont="1" applyNumberFormat="1">
      <alignment horizontal="center"/>
    </xf>
    <xf borderId="3" fillId="5" fontId="7" numFmtId="0" xfId="0" applyAlignment="1" applyBorder="1" applyFont="1">
      <alignment shrinkToFit="0" vertical="top" wrapText="1"/>
    </xf>
    <xf borderId="3" fillId="0" fontId="7" numFmtId="0" xfId="0" applyAlignment="1" applyBorder="1" applyFont="1">
      <alignment vertical="bottom"/>
    </xf>
    <xf borderId="1" fillId="2" fontId="7" numFmtId="170" xfId="0" applyBorder="1" applyFont="1" applyNumberFormat="1"/>
    <xf borderId="3" fillId="2" fontId="7" numFmtId="170" xfId="0" applyBorder="1"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65.63"/>
  </cols>
  <sheetData>
    <row r="1">
      <c r="A1" s="1" t="s">
        <v>0</v>
      </c>
      <c r="B1" s="2"/>
      <c r="C1" s="2"/>
      <c r="D1" s="2"/>
      <c r="E1" s="2"/>
      <c r="F1" s="2"/>
      <c r="G1" s="2"/>
      <c r="H1" s="2"/>
    </row>
    <row r="2">
      <c r="A2" s="3" t="s">
        <v>1</v>
      </c>
      <c r="B2" s="4" t="s">
        <v>2</v>
      </c>
      <c r="C2" s="5" t="s">
        <v>3</v>
      </c>
      <c r="D2" s="5" t="s">
        <v>4</v>
      </c>
      <c r="E2" s="5" t="s">
        <v>5</v>
      </c>
      <c r="F2" s="5" t="s">
        <v>6</v>
      </c>
      <c r="G2" s="5" t="s">
        <v>7</v>
      </c>
      <c r="H2" s="6" t="s">
        <v>8</v>
      </c>
    </row>
    <row r="3">
      <c r="A3" s="7" t="s">
        <v>9</v>
      </c>
      <c r="B3" s="2"/>
      <c r="C3" s="2"/>
      <c r="D3" s="2"/>
      <c r="E3" s="2"/>
      <c r="F3" s="2"/>
      <c r="G3" s="2"/>
      <c r="H3" s="8"/>
    </row>
    <row r="4">
      <c r="A4" s="9">
        <v>1.0</v>
      </c>
      <c r="B4" s="10" t="s">
        <v>10</v>
      </c>
      <c r="C4" s="11"/>
      <c r="D4" s="12"/>
      <c r="E4" s="12"/>
      <c r="F4" s="12"/>
      <c r="G4" s="13"/>
      <c r="H4" s="14"/>
    </row>
    <row r="5">
      <c r="A5" s="15" t="s">
        <v>11</v>
      </c>
      <c r="B5" s="16" t="s">
        <v>12</v>
      </c>
      <c r="C5" s="17" t="s">
        <v>13</v>
      </c>
      <c r="D5" s="2"/>
      <c r="E5" s="2"/>
      <c r="F5" s="2"/>
      <c r="G5" s="2"/>
      <c r="H5" s="8"/>
    </row>
    <row r="6">
      <c r="A6" s="15">
        <v>1.1</v>
      </c>
      <c r="B6" s="16" t="s">
        <v>14</v>
      </c>
      <c r="C6" s="18" t="s">
        <v>15</v>
      </c>
      <c r="D6" s="19">
        <v>1.0</v>
      </c>
      <c r="E6" s="19"/>
      <c r="F6" s="19"/>
      <c r="G6" s="19">
        <v>0.0</v>
      </c>
      <c r="H6" s="20">
        <f>G6*D6</f>
        <v>0</v>
      </c>
    </row>
    <row r="7">
      <c r="A7" s="21" t="s">
        <v>16</v>
      </c>
      <c r="B7" s="10" t="s">
        <v>17</v>
      </c>
      <c r="C7" s="11"/>
      <c r="D7" s="12"/>
      <c r="E7" s="12"/>
      <c r="F7" s="12"/>
      <c r="G7" s="13"/>
      <c r="H7" s="14"/>
    </row>
    <row r="8">
      <c r="A8" s="15" t="s">
        <v>18</v>
      </c>
      <c r="B8" s="16" t="s">
        <v>19</v>
      </c>
      <c r="C8" s="18" t="s">
        <v>15</v>
      </c>
      <c r="D8" s="19">
        <v>1.0</v>
      </c>
      <c r="E8" s="19"/>
      <c r="F8" s="19"/>
      <c r="G8" s="19">
        <v>0.0</v>
      </c>
      <c r="H8" s="20">
        <f>G8*D8</f>
        <v>0</v>
      </c>
    </row>
    <row r="9">
      <c r="A9" s="21" t="s">
        <v>20</v>
      </c>
      <c r="B9" s="10" t="s">
        <v>21</v>
      </c>
      <c r="C9" s="11"/>
      <c r="D9" s="12"/>
      <c r="E9" s="12"/>
      <c r="F9" s="12"/>
      <c r="G9" s="13"/>
      <c r="H9" s="14"/>
    </row>
    <row r="10">
      <c r="A10" s="15" t="s">
        <v>22</v>
      </c>
      <c r="B10" s="22" t="s">
        <v>23</v>
      </c>
      <c r="C10" s="17" t="s">
        <v>13</v>
      </c>
      <c r="D10" s="2"/>
      <c r="E10" s="2"/>
      <c r="F10" s="2"/>
      <c r="G10" s="2"/>
      <c r="H10" s="8"/>
    </row>
    <row r="11">
      <c r="A11" s="15" t="s">
        <v>24</v>
      </c>
      <c r="B11" s="16" t="s">
        <v>25</v>
      </c>
      <c r="C11" s="18" t="s">
        <v>26</v>
      </c>
      <c r="D11" s="23">
        <v>600.0</v>
      </c>
      <c r="E11" s="19"/>
      <c r="F11" s="19"/>
      <c r="G11" s="19">
        <v>0.0</v>
      </c>
      <c r="H11" s="20">
        <f>G11*D11</f>
        <v>0</v>
      </c>
    </row>
    <row r="12">
      <c r="A12" s="21">
        <v>4.0</v>
      </c>
      <c r="B12" s="10" t="s">
        <v>27</v>
      </c>
      <c r="C12" s="11"/>
      <c r="D12" s="12"/>
      <c r="E12" s="12"/>
      <c r="F12" s="12"/>
      <c r="G12" s="13"/>
      <c r="H12" s="14"/>
    </row>
    <row r="13">
      <c r="A13" s="15" t="s">
        <v>28</v>
      </c>
      <c r="B13" s="22" t="s">
        <v>29</v>
      </c>
      <c r="C13" s="18" t="s">
        <v>30</v>
      </c>
      <c r="D13" s="19">
        <v>1.0</v>
      </c>
      <c r="E13" s="19"/>
      <c r="F13" s="19"/>
      <c r="G13" s="19">
        <v>0.0</v>
      </c>
      <c r="H13" s="20">
        <f>G13*D13</f>
        <v>0</v>
      </c>
    </row>
    <row r="14">
      <c r="A14" s="21">
        <v>5.0</v>
      </c>
      <c r="B14" s="10" t="s">
        <v>31</v>
      </c>
      <c r="C14" s="11"/>
      <c r="D14" s="12"/>
      <c r="E14" s="12"/>
      <c r="F14" s="12"/>
      <c r="G14" s="13"/>
      <c r="H14" s="14"/>
    </row>
    <row r="15">
      <c r="A15" s="15" t="s">
        <v>32</v>
      </c>
      <c r="B15" s="24" t="s">
        <v>33</v>
      </c>
      <c r="C15" s="17" t="s">
        <v>13</v>
      </c>
      <c r="D15" s="2"/>
      <c r="E15" s="2"/>
      <c r="F15" s="2"/>
      <c r="G15" s="2"/>
      <c r="H15" s="8"/>
    </row>
    <row r="16">
      <c r="A16" s="15" t="s">
        <v>34</v>
      </c>
      <c r="B16" s="25" t="s">
        <v>35</v>
      </c>
      <c r="C16" s="18" t="s">
        <v>36</v>
      </c>
      <c r="D16" s="19">
        <v>1.0</v>
      </c>
      <c r="E16" s="19"/>
      <c r="F16" s="19"/>
      <c r="G16" s="19">
        <v>0.0</v>
      </c>
      <c r="H16" s="20">
        <f t="shared" ref="H16:H22" si="1">G16*D16</f>
        <v>0</v>
      </c>
    </row>
    <row r="17">
      <c r="A17" s="15" t="s">
        <v>37</v>
      </c>
      <c r="B17" s="26" t="s">
        <v>38</v>
      </c>
      <c r="C17" s="18" t="s">
        <v>36</v>
      </c>
      <c r="D17" s="19">
        <v>3.0</v>
      </c>
      <c r="E17" s="19"/>
      <c r="F17" s="19"/>
      <c r="G17" s="19">
        <v>0.0</v>
      </c>
      <c r="H17" s="20">
        <f t="shared" si="1"/>
        <v>0</v>
      </c>
    </row>
    <row r="18">
      <c r="A18" s="15" t="s">
        <v>39</v>
      </c>
      <c r="B18" s="27" t="s">
        <v>40</v>
      </c>
      <c r="C18" s="18" t="s">
        <v>36</v>
      </c>
      <c r="D18" s="19">
        <v>1.0</v>
      </c>
      <c r="E18" s="19"/>
      <c r="F18" s="19"/>
      <c r="G18" s="19">
        <v>0.0</v>
      </c>
      <c r="H18" s="20">
        <f t="shared" si="1"/>
        <v>0</v>
      </c>
    </row>
    <row r="19">
      <c r="A19" s="15" t="s">
        <v>41</v>
      </c>
      <c r="B19" s="28" t="s">
        <v>42</v>
      </c>
      <c r="C19" s="29" t="s">
        <v>36</v>
      </c>
      <c r="D19" s="23">
        <v>1.0</v>
      </c>
      <c r="E19" s="19"/>
      <c r="F19" s="19"/>
      <c r="G19" s="19">
        <v>0.0</v>
      </c>
      <c r="H19" s="20">
        <f t="shared" si="1"/>
        <v>0</v>
      </c>
    </row>
    <row r="20">
      <c r="A20" s="30">
        <v>5.2</v>
      </c>
      <c r="B20" s="31" t="s">
        <v>43</v>
      </c>
      <c r="C20" s="29" t="s">
        <v>36</v>
      </c>
      <c r="D20" s="23">
        <v>1.0</v>
      </c>
      <c r="E20" s="19"/>
      <c r="F20" s="19"/>
      <c r="G20" s="19">
        <v>0.0</v>
      </c>
      <c r="H20" s="20">
        <f t="shared" si="1"/>
        <v>0</v>
      </c>
    </row>
    <row r="21">
      <c r="A21" s="15" t="s">
        <v>44</v>
      </c>
      <c r="B21" s="31" t="s">
        <v>45</v>
      </c>
      <c r="C21" s="29" t="s">
        <v>36</v>
      </c>
      <c r="D21" s="23">
        <v>1.0</v>
      </c>
      <c r="E21" s="19"/>
      <c r="F21" s="19"/>
      <c r="G21" s="19">
        <v>0.0</v>
      </c>
      <c r="H21" s="20">
        <f t="shared" si="1"/>
        <v>0</v>
      </c>
    </row>
    <row r="22">
      <c r="A22" s="30">
        <v>5.4</v>
      </c>
      <c r="B22" s="31" t="s">
        <v>46</v>
      </c>
      <c r="C22" s="29" t="s">
        <v>36</v>
      </c>
      <c r="D22" s="23">
        <v>2.0</v>
      </c>
      <c r="E22" s="19"/>
      <c r="F22" s="19"/>
      <c r="G22" s="19">
        <v>0.0</v>
      </c>
      <c r="H22" s="20">
        <f t="shared" si="1"/>
        <v>0</v>
      </c>
    </row>
    <row r="23">
      <c r="A23" s="21">
        <v>6.0</v>
      </c>
      <c r="B23" s="10" t="s">
        <v>47</v>
      </c>
      <c r="C23" s="11"/>
      <c r="D23" s="12"/>
      <c r="E23" s="12"/>
      <c r="F23" s="12"/>
      <c r="G23" s="13"/>
      <c r="H23" s="14"/>
    </row>
    <row r="24">
      <c r="A24" s="15" t="s">
        <v>48</v>
      </c>
      <c r="B24" s="27" t="s">
        <v>49</v>
      </c>
      <c r="C24" s="19" t="s">
        <v>50</v>
      </c>
      <c r="D24" s="19">
        <v>4.0</v>
      </c>
      <c r="E24" s="19"/>
      <c r="F24" s="19"/>
      <c r="G24" s="19">
        <v>0.0</v>
      </c>
      <c r="H24" s="20">
        <f t="shared" ref="H24:H26" si="2">G24*D24</f>
        <v>0</v>
      </c>
    </row>
    <row r="25">
      <c r="A25" s="15" t="s">
        <v>51</v>
      </c>
      <c r="B25" s="27" t="s">
        <v>52</v>
      </c>
      <c r="C25" s="19" t="s">
        <v>50</v>
      </c>
      <c r="D25" s="19">
        <v>6.0</v>
      </c>
      <c r="E25" s="19"/>
      <c r="F25" s="19"/>
      <c r="G25" s="19">
        <v>0.0</v>
      </c>
      <c r="H25" s="20">
        <f t="shared" si="2"/>
        <v>0</v>
      </c>
    </row>
    <row r="26">
      <c r="A26" s="15" t="s">
        <v>53</v>
      </c>
      <c r="B26" s="27" t="s">
        <v>54</v>
      </c>
      <c r="C26" s="19" t="s">
        <v>50</v>
      </c>
      <c r="D26" s="19">
        <v>2.0</v>
      </c>
      <c r="E26" s="19"/>
      <c r="F26" s="19"/>
      <c r="G26" s="19">
        <v>0.0</v>
      </c>
      <c r="H26" s="20">
        <f t="shared" si="2"/>
        <v>0</v>
      </c>
    </row>
    <row r="27">
      <c r="A27" s="32" t="s">
        <v>55</v>
      </c>
      <c r="B27" s="8"/>
      <c r="C27" s="33"/>
      <c r="D27" s="33"/>
      <c r="E27" s="33"/>
      <c r="F27" s="33"/>
      <c r="G27" s="34"/>
      <c r="H27" s="35">
        <f>SUM(H6:H26)</f>
        <v>0</v>
      </c>
    </row>
    <row r="28">
      <c r="A28" s="36"/>
      <c r="B28" s="37" t="s">
        <v>56</v>
      </c>
      <c r="C28" s="2"/>
      <c r="D28" s="2"/>
      <c r="E28" s="2"/>
      <c r="F28" s="2"/>
      <c r="G28" s="2"/>
      <c r="H28" s="8"/>
    </row>
    <row r="29">
      <c r="A29" s="9">
        <v>7.0</v>
      </c>
      <c r="B29" s="10" t="s">
        <v>57</v>
      </c>
      <c r="C29" s="11"/>
      <c r="D29" s="12"/>
      <c r="E29" s="12"/>
      <c r="F29" s="12"/>
      <c r="G29" s="13"/>
      <c r="H29" s="14"/>
    </row>
    <row r="30">
      <c r="A30" s="38" t="s">
        <v>58</v>
      </c>
      <c r="B30" s="22" t="s">
        <v>59</v>
      </c>
      <c r="C30" s="18" t="s">
        <v>60</v>
      </c>
      <c r="D30" s="39">
        <v>20.0</v>
      </c>
      <c r="E30" s="39"/>
      <c r="F30" s="39"/>
      <c r="G30" s="19">
        <v>0.0</v>
      </c>
      <c r="H30" s="20">
        <f t="shared" ref="H30:H31" si="3">G30*D30</f>
        <v>0</v>
      </c>
    </row>
    <row r="31">
      <c r="A31" s="38" t="s">
        <v>61</v>
      </c>
      <c r="B31" s="22" t="s">
        <v>62</v>
      </c>
      <c r="C31" s="18" t="s">
        <v>30</v>
      </c>
      <c r="D31" s="39">
        <v>2.0</v>
      </c>
      <c r="E31" s="39"/>
      <c r="F31" s="39"/>
      <c r="G31" s="19">
        <v>0.0</v>
      </c>
      <c r="H31" s="20">
        <f t="shared" si="3"/>
        <v>0</v>
      </c>
    </row>
    <row r="32">
      <c r="A32" s="40">
        <v>8.0</v>
      </c>
      <c r="B32" s="10" t="s">
        <v>63</v>
      </c>
      <c r="C32" s="11"/>
      <c r="D32" s="12"/>
      <c r="E32" s="12"/>
      <c r="F32" s="12"/>
      <c r="G32" s="13"/>
      <c r="H32" s="14"/>
    </row>
    <row r="33">
      <c r="A33" s="41">
        <v>8.1</v>
      </c>
      <c r="B33" s="42" t="s">
        <v>64</v>
      </c>
      <c r="C33" s="43" t="s">
        <v>65</v>
      </c>
      <c r="D33" s="43">
        <v>1.0</v>
      </c>
      <c r="E33" s="44"/>
      <c r="F33" s="44"/>
      <c r="G33" s="19">
        <v>0.0</v>
      </c>
      <c r="H33" s="45">
        <f>D33*G33</f>
        <v>0</v>
      </c>
    </row>
    <row r="34">
      <c r="A34" s="40">
        <v>9.0</v>
      </c>
      <c r="B34" s="10" t="s">
        <v>66</v>
      </c>
      <c r="C34" s="11"/>
      <c r="D34" s="12"/>
      <c r="E34" s="12"/>
      <c r="F34" s="12"/>
      <c r="G34" s="13"/>
      <c r="H34" s="14"/>
    </row>
    <row r="35">
      <c r="A35" s="38" t="s">
        <v>67</v>
      </c>
      <c r="B35" s="22" t="s">
        <v>68</v>
      </c>
      <c r="C35" s="18" t="s">
        <v>30</v>
      </c>
      <c r="D35" s="43">
        <v>1.0</v>
      </c>
      <c r="E35" s="39"/>
      <c r="F35" s="39"/>
      <c r="G35" s="19">
        <v>0.0</v>
      </c>
      <c r="H35" s="20">
        <f>G35*D35</f>
        <v>0</v>
      </c>
    </row>
    <row r="36">
      <c r="A36" s="46">
        <v>10.0</v>
      </c>
      <c r="B36" s="10" t="s">
        <v>69</v>
      </c>
      <c r="C36" s="11"/>
      <c r="D36" s="12"/>
      <c r="E36" s="12"/>
      <c r="F36" s="12"/>
      <c r="G36" s="13"/>
      <c r="H36" s="14"/>
    </row>
    <row r="37">
      <c r="A37" s="47">
        <v>10.1</v>
      </c>
      <c r="B37" s="48" t="s">
        <v>70</v>
      </c>
      <c r="C37" s="18" t="s">
        <v>71</v>
      </c>
      <c r="D37" s="43">
        <v>1.0</v>
      </c>
      <c r="E37" s="49"/>
      <c r="F37" s="49"/>
      <c r="G37" s="19">
        <v>0.0</v>
      </c>
      <c r="H37" s="45">
        <f>D37*G37</f>
        <v>0</v>
      </c>
    </row>
    <row r="38">
      <c r="A38" s="32" t="s">
        <v>72</v>
      </c>
      <c r="B38" s="8"/>
      <c r="C38" s="50"/>
      <c r="D38" s="50"/>
      <c r="E38" s="50"/>
      <c r="F38" s="50"/>
      <c r="G38" s="51"/>
      <c r="H38" s="35">
        <f>SUM(H29:H37)</f>
        <v>0</v>
      </c>
    </row>
    <row r="39">
      <c r="A39" s="32" t="s">
        <v>73</v>
      </c>
      <c r="B39" s="8"/>
      <c r="C39" s="50"/>
      <c r="D39" s="50"/>
      <c r="E39" s="50"/>
      <c r="F39" s="50"/>
      <c r="G39" s="51"/>
      <c r="H39" s="35">
        <f>H38+H27</f>
        <v>0</v>
      </c>
    </row>
  </sheetData>
  <mergeCells count="9">
    <mergeCell ref="A38:B38"/>
    <mergeCell ref="A39:B39"/>
    <mergeCell ref="A1:H1"/>
    <mergeCell ref="A3:H3"/>
    <mergeCell ref="C5:H5"/>
    <mergeCell ref="C10:H10"/>
    <mergeCell ref="C15:H15"/>
    <mergeCell ref="A27:B27"/>
    <mergeCell ref="B28:H28"/>
  </mergeCells>
  <drawing r:id="rId1"/>
</worksheet>
</file>