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C:\Users\ALSAFFAI\Desktop\2023 Tenders\RFP - 147 Supply and Installation of 6 electrical Transformers\Final to be published\"/>
    </mc:Choice>
  </mc:AlternateContent>
  <xr:revisionPtr revIDLastSave="0" documentId="13_ncr:1_{4362047E-9224-42F9-ACCA-F8CD1702D20A}" xr6:coauthVersionLast="47" xr6:coauthVersionMax="47" xr10:uidLastSave="{00000000-0000-0000-0000-000000000000}"/>
  <bookViews>
    <workbookView xWindow="-108" yWindow="-108" windowWidth="23256" windowHeight="12576" xr2:uid="{00000000-000D-0000-FFFF-FFFF00000000}"/>
  </bookViews>
  <sheets>
    <sheet name="6 Electrical transformers" sheetId="8" r:id="rId1"/>
  </sheets>
  <definedNames>
    <definedName name="_xlnm.Print_Area" localSheetId="0">'6 Electrical transformers'!$A$1:$G$27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4" i="8" l="1"/>
  <c r="F25" i="8"/>
  <c r="F26" i="8"/>
  <c r="F13" i="8"/>
  <c r="F14" i="8"/>
  <c r="F15" i="8"/>
  <c r="F16" i="8"/>
  <c r="F17" i="8"/>
  <c r="F18" i="8"/>
  <c r="F19" i="8"/>
  <c r="F20" i="8"/>
  <c r="F21" i="8"/>
  <c r="F23" i="8"/>
  <c r="F22" i="8"/>
  <c r="F27" i="8" l="1"/>
</calcChain>
</file>

<file path=xl/sharedStrings.xml><?xml version="1.0" encoding="utf-8"?>
<sst xmlns="http://schemas.openxmlformats.org/spreadsheetml/2006/main" count="68" uniqueCount="57">
  <si>
    <t>#</t>
  </si>
  <si>
    <t>Item</t>
  </si>
  <si>
    <t>الفقرة</t>
  </si>
  <si>
    <t>General comments</t>
  </si>
  <si>
    <t xml:space="preserve">(2) All prices include supply of all accessaries needed to complete the work. </t>
  </si>
  <si>
    <t>(1) All works should be in accordance to the adopted specifications of the ministry of electricity and engineer's instructions.</t>
  </si>
  <si>
    <t>يجب ان يتضمن السعر كل الملحقات المطلوبة لانجاز العمل.</t>
  </si>
  <si>
    <t xml:space="preserve">Quantity </t>
  </si>
  <si>
    <t>unit</t>
  </si>
  <si>
    <t>(4) The contractor should include in his prices cleaning of the building and removal of all deprirs from the site to an aproved location, any removed materials should be delevered to the beneficiary with documentation.</t>
  </si>
  <si>
    <t>No.</t>
  </si>
  <si>
    <t xml:space="preserve"> يجب ان يكون العمل وفق المواصفات الفنية القياسية المعتمدة لدى وزارة الكهرباء العراقية و توجيهات المهندس المشرف.</t>
  </si>
  <si>
    <t>(5) All Quantities are estimated and it will be subjected to final actual measurements.</t>
  </si>
  <si>
    <t>كل الكميات المذكورة تخمينية ويخضع العمل للذرعة النهائية وحسب الكميات الفعلية المنفذة.</t>
  </si>
  <si>
    <t>يجب ان تكون كل المواد المجهزة جديدة وغير مستخدمة ومن مناشيء جيدة ورصينة, وعلى المقاول توفير نماذج للمواد التي ينوي تجهيزها واستحصال الموافقات على استخدامها قبل بدء العمل,على ان يتم فحص مادة الكونكريت والمواد المجهزة لدى الجهات الفنية المتخصصة المعتمدة لدى وزارة الكهرباء وحسب المواصفات الفنية والشروط العامة وان لم تذكر صراحة في جدول الكميات.</t>
  </si>
  <si>
    <t>(3) All materials used shall be new, of approved brands , the contractor should submit samples for aproval before commencing the works, the concrete material and supplied materials should be tested  in adopted lab. by the ministry of electricity and should be passed the test according to the ministry of electricity specifications and the contracts general conditions.</t>
  </si>
  <si>
    <t>يجب ان يضمن المقاول في السعر المقدم رفع وازالة الانقاض الناتجة عن العمل الى المواقع المخصصة لها من قبل البلدية وتسليم اي مواد مزالة من الموقع الى الجهة المستفيدة مع التوثيق.</t>
  </si>
  <si>
    <t>Supply materials and install galvanized tubular electrical steel pole (high tension, 11 m) (See Annex -C), the work includes excavating a hole with dimensions of (60X60X180) cm (using drilling rig), casting a concrete base (type C30) with dimensions of (60X60X210) cm with using external forms, the base should be painted with flent-coat, the price includes supply and installs steel holders 120 cm channel section with clamp and screws, insulations (no. 3, 11 KV), spendils, insulator roller (no. 4, with clamps and screws)and copper wire 50 mm² for the earthing system, the work includes the filling with using sub-base material, compacting the soil around the pole and back the area to the previous position, all works should be done according to the adopted specifications of the ministry of electricity and the supervisor engineers instructions.</t>
  </si>
  <si>
    <t xml:space="preserve">Supply and install tubular  galvanized steel pole (9 m) (See annex -C), the work includes digging holes with dimensions (0.5x0.5x1.5) m, cast a concrete base(type C30), dimensions  (0.5x0.5x1.8), (precast out of hole)  using sulfate resistance cement, the base should be painted with flint coat, the price includes supply and install all required (clambs, secrows, isolaters (11 KV) with spindles, isolating rollers (low tension, no. 4), box clamps, terminals, ect..), work include earthing system (1.5m ground rod, cable 1x50 mm with connection tools),the work also includes back fill the area using sub-base materials with compaction and back the area around the pole to the previous position (beforestarting work), all works should be done according to the adopted specifications of ministry of electricity and the supervisor engineers instructions. </t>
  </si>
  <si>
    <r>
      <t>Supply, install, connect, test, and operate twisted low voltage cable (120*3+70+16 mm</t>
    </r>
    <r>
      <rPr>
        <b/>
        <sz val="12"/>
        <rFont val="Calibri"/>
        <family val="2"/>
      </rPr>
      <t>²), Aluminum, (See Annex - G), XLPE insulator, 0.6/1KV voltage rate, the price shall include all the required hanging and tension hooks with their screws, conductors (BZ 120 &amp; SL 11) and all the required accessories to complete the work according to the supervisor engineer's instructions.</t>
    </r>
  </si>
  <si>
    <t>تجهيز وربط وسحب وفحص وتشغيل كيبل كهرباء مبروم ضغط واطئ (120*3+70+16 ملم²) المنيوم ( يرجى مراجعة الملحق - G) نوع العازل XLPE الفولتية 0.6/1KV ويشمل السعر كل ملحقات العمل من  هوكات التعليق مع البراغي وخطافات الشد  والتعليق  ومعدات الربط (BZ 120 و SL11) وكل مايتطلب لانجاز العمل وحسب توجيهات المهندس المشرف.</t>
  </si>
  <si>
    <t>تجهيز المواد ونصب عمود كهرباء مدور ومغلون ضغط عالي بطول 11 متر (يرجى مراجعة ملحق - C) ويشمل العمل الحفر بأبعاد (60*60*180) سم (بواسطة بريمة قطر 80 سم) وصب قواعد الاعمدة (كونكريت نوع C30) وباستخدام السمنت المقاوم وبأبعاد (60*60*210) سم باستخدام قوالب جاهزة خارج حفرة العمود وتطلى بمادة الفلنت كوت مع تجهيز ونصب جنل 120 سم عدد 1 مع القفيص والبراغي والعوازل الرأسية (عدد 3, 11 كي في) مع السبندل والبكرة العازلة (عدد 4 مع القفيص والبراغي) وتجهيز سلك نحاس بقطر 50 ملم² لتأريض العمود ويشمل العمل الدفن بأستخدام السبيس وحدل التربة المحيطة بالعمود بشكل جيد واعادة الرصيف لوضعه السابق وحسب المواصفات القياسية المعتمدة لدى وزارة الكهرباء العراقية وتوجيهات المهندس المشرف.</t>
  </si>
  <si>
    <r>
      <t>Supply materials and install galvanized lattice electrical lattice steel pole (high tension, 11 m) (See annex -E), the work includes excavating a hole with dimensions of (60X60X180) cm (using drilling rig), cast a concrete base (type C30) with dimensions of (60X60X210) cm with using external forms, the base should be painted with flent-coat, the price includes supply and installs steel holders 120 cm channel section with clamp and screws (no. 4 for the corners pole, and no. 2 for the straight path pole), insulations (no. 5 for the corner pole and 3 for the straight path pole, 11 KV), spendils, insulator roller (no. 8), disk roller (no. 12), strain insulators with its accessories (no. 12 for each pole and 18 for the corner poles) and copper wire 50 mm</t>
    </r>
    <r>
      <rPr>
        <b/>
        <sz val="12"/>
        <rFont val="Calibri"/>
        <family val="2"/>
      </rPr>
      <t>² for</t>
    </r>
    <r>
      <rPr>
        <b/>
        <sz val="12"/>
        <rFont val="Calibri"/>
        <family val="2"/>
        <scheme val="minor"/>
      </rPr>
      <t xml:space="preserve"> the earthing system, the work includes supply and install tension wire with excavation, filling (with using sub-base) and compaction, the work includes compacting the soil around the pole and back the area to the previous position, all works should be done according to the adopted specifications of the ministry of electricity and the supervisor engineers instructions.</t>
    </r>
  </si>
  <si>
    <r>
      <t>تجهيز المواد ونصب عمود كهرباء مشبك مغلون ضغط عالي بطول 11 متر (يرجى مراجعة ملحق - E) ويشمل العمل الحفر بأبعاد (60*60*180) سم (بواسطة بريمة قطر 80 سم) وصب قواعد الاعمدة (كونكريت نوع C30) و باستخدام السمنت المقاوم وبأبعاد (60*60*210) سم باستخدام قوالب جاهزة وتطلى بمادة الفلنت كوت مع تجهيز ونصب جنل 120 سم عدد 3 مع القفيص والبراغي (عدد 4 لاعمدة الزاوية وعدد 2 لاعمدة المسار المستقيم) والعوازل (عدد 5  لاعمدة الزاوية و عدد 3 لاعمدة المسار المستقيم, 11 كف) مع السبندل وتجهيز عوازل قرصية مع الملحقات (عدد12 , 11 كي في) والبكرة العازلة (عدد 8) واقراص التوتير مع الملحقات (عدد 12 لكل عمود و 18 لعمود الزاوية) وتجهيز سلك نحاس بقطر 50 ملم</t>
    </r>
    <r>
      <rPr>
        <b/>
        <sz val="12"/>
        <rFont val="Calibri"/>
        <family val="2"/>
      </rPr>
      <t>² لتأريض ا</t>
    </r>
    <r>
      <rPr>
        <b/>
        <sz val="12"/>
        <rFont val="Calibri"/>
        <family val="2"/>
        <scheme val="minor"/>
      </rPr>
      <t>لعمود ويشمل العمل تجهيز ونصب وربط رباط سلكي كامل مع الحفر والدفن  الدفن بأستخدام السبيس و حدل التربة المحيطة بالعمود بشكل جيد واعادة الرصيف لوضعه السابق وحسب المواصفات القياسية المعتمدة لدى وزارة الكهرباء العراقية وتوجيهات المهندس المشرف.</t>
    </r>
  </si>
  <si>
    <r>
      <t>جهيز ونصب عمود حديدي مغلون مدور بارتفاع 9 متر (يرجى مراجعة ملحق - C), يشمل العمل الحفر بابعاد (0.5*0.5*1.5). متر بواسطة برينة بقطر 50 سم مع صب كونكريت (نوع C30) قواعد الاعمدة (خارج الحفرة باستخدام قوالب جاهزة) و السمنت المقاوم للاملاح وبأبعاد (0.5*0.5*1.8) متر مع طلاء القاعدة الكونكريتية بمادة الفلنت كوت ويشمل السعر تجهيز سلك نحاس 50 ملم</t>
    </r>
    <r>
      <rPr>
        <b/>
        <sz val="12"/>
        <rFont val="Arial"/>
        <family val="2"/>
      </rPr>
      <t>²</t>
    </r>
    <r>
      <rPr>
        <b/>
        <sz val="12"/>
        <rFont val="Calibri"/>
        <family val="2"/>
      </rPr>
      <t xml:space="preserve"> للتأريض مع القفايص والبراغي مع تجهيز بكرة عازلة ضغط واطيء مع القفيص والبراغي عدد (4) </t>
    </r>
    <r>
      <rPr>
        <b/>
        <sz val="12"/>
        <rFont val="Calibri"/>
        <family val="2"/>
        <scheme val="minor"/>
      </rPr>
      <t xml:space="preserve"> كل الملحقات المطلوبة والعوازل (11 ك ف) مع السبندل والبكرات العازلة (ضغط واطيء) والترامل الخ.. ويشمل العمل دفن المنطقة المحيطة بقاعدة العمود بأستخدام  السبيس مع الحدل الجيد عدة مرات واعادة المنطقة المحيطة بالعمود الى وضعها السابق ( قبل العمل) ويكون العمل حسب المواصفات المعتمدة لوزارة الكهرباء توجيهات المهندس المشرف</t>
    </r>
  </si>
  <si>
    <r>
      <t>Supply, install, connect, test, and operate aluminum conductor steel reinforced 120/20 mm</t>
    </r>
    <r>
      <rPr>
        <b/>
        <sz val="12"/>
        <rFont val="Calibri"/>
        <family val="2"/>
      </rPr>
      <t>² cable (ACSR)</t>
    </r>
    <r>
      <rPr>
        <b/>
        <sz val="12"/>
        <rFont val="Calibri"/>
        <family val="2"/>
        <scheme val="minor"/>
      </rPr>
      <t xml:space="preserve"> with all required conductors Aluminum-Aluminum and Aluminum-copper (to connect the transformers) and all the required accessories, all connections should be located at the lattice poles only, price includes all the required accessories, work should be done according to the adopted specifications and the supervisor engineer's instructions.</t>
    </r>
  </si>
  <si>
    <t>تجهيز وربط وسحب وفحص وتشغيل اسلاك المنيوم  مسلحة قياس 120\20 ملم² (ACSR) مع كافة معدات الربط المنيوم-المنيوم ومعدات ربط المنيوم- نحاس (للربط مع المحولة) على ان يتم توصيل الاسلاك عند الاعمدة المشبكة فقط مع اعادة ربط الشبكة الجديدة بالقديمة ويشمل السعر كل مايلزم من ملحقات وحسب المواصفات المعتمدة و توجيهات المهندس المشرف.</t>
  </si>
  <si>
    <r>
      <rPr>
        <b/>
        <sz val="12"/>
        <rFont val="Calibri"/>
        <family val="2"/>
        <scheme val="minor"/>
      </rPr>
      <t xml:space="preserve">Electrical transformer: </t>
    </r>
    <r>
      <rPr>
        <sz val="12"/>
        <rFont val="Calibri"/>
        <family val="2"/>
        <scheme val="minor"/>
      </rPr>
      <t>Supply, install, connect, test, and operate (400) KVA electrical transformer (See annex -A), the price includes all the required accessories to complete the work.</t>
    </r>
  </si>
  <si>
    <t>M.L</t>
  </si>
  <si>
    <t>Set</t>
  </si>
  <si>
    <t xml:space="preserve"> كت اوت فيوز 11 كف ,والالمنت فيوز مع القاعدة (مقطع سي بطول 210 سم)</t>
  </si>
  <si>
    <t>عوازل الضغط العالي وعوازل الضغط الواطيء (يرجى مراجعة ملحق - D) مع جميع الملحقات المطلوبة لانجاز العمل.</t>
  </si>
  <si>
    <t>عمود مدور (11 متر) ويشمل العمل الحفر بابعاد (0.5*0.5*1.5). متر بواسطة برينة بقطر 50 سم مع صب كونكريت نوع (C30) القاعدة (خارج الحفرة باستخدام قوالب جاهزة) و السمنت المقاوم للاملاح وبأبعاد (0.5*0.5*1.8) متر مع طلاء القاعدة الكونكريتية بمادة الفلنت كوت ويشمل العمل الدفن بأستخدام السبيس وحدل التربة المحيطة بالعمود بشكل جيد واعادة الرصيف لوضعه السابق وحسب المواصفات القياسية المعتمدة لدى وزارة الكهرباء العراقية وتوجيهات المهندس المشرف.</t>
  </si>
  <si>
    <t>محولة كهرباء 400 كي في اي (يرجى مراجعة ملحق - A) مع جميع الملحقات المطلوبة لانجاز العمل.</t>
  </si>
  <si>
    <t>تجهيز مواد ونصب وربط وفحص وتشغيل محولة كهرباء 400 كي في اي ويشمل السعر كل مايتطلب من ملحقات لانجاز العمل وفق المواصفات المعتمدة لدى وزارة الكهرباء العراقية وتوجيهات المهندس المشرف ويشمل العمل الفقرات الاتية:</t>
  </si>
  <si>
    <t xml:space="preserve"> مانع الصواعق مع التوصيل بواسطة سلك نحاسي 50 ملم²وجميع الملحقات المطلوبة لانجاز العمل.</t>
  </si>
  <si>
    <r>
      <t>Tubular poles (11m):</t>
    </r>
    <r>
      <rPr>
        <sz val="12"/>
        <rFont val="Calibri"/>
        <family val="2"/>
        <scheme val="minor"/>
      </rPr>
      <t xml:space="preserve"> work includes digging holes with dimensions (0.5x0.7x1.5) m, cast a concrete base (type C30), dimensions  (0.5x0.7x1.8), (precast out of the hole)  using sulfate resistance cement, the base should be painted with flint coat, the work includes the filling with using sub-base material, compacting the soil around the pole and back the area to the previous position, all works should be done according to the adopted specifications of the ministry of electricity and the supervisor engineers instructions.</t>
    </r>
  </si>
  <si>
    <t xml:space="preserve">اسلاك الربط (نحاس ضغط واطئ سنكل كور 150 ملم²) مع معدات الربط والترامل وجميع الملحقات المطلوبة لانجاز العمل مع تثبيت الاسلاك على العمود  بواسطة الستيل باند والبكل </t>
  </si>
  <si>
    <r>
      <t xml:space="preserve">Cables: </t>
    </r>
    <r>
      <rPr>
        <sz val="12"/>
        <rFont val="Calibri"/>
        <family val="2"/>
        <scheme val="minor"/>
      </rPr>
      <t>connecting cables (Copper, low tension, single-core 150 mm², ) with all connectors, terminals, and all accessories to complete the work, price shall include fixing the cables using stainless steel band clamp and buckle</t>
    </r>
  </si>
  <si>
    <r>
      <t xml:space="preserve">Lightning arrester: </t>
    </r>
    <r>
      <rPr>
        <sz val="12"/>
        <rFont val="Calibri"/>
        <family val="2"/>
        <scheme val="minor"/>
      </rPr>
      <t>with its connections using copper wire 50 mm², the price shall include all the required accessories to complete the work.</t>
    </r>
  </si>
  <si>
    <r>
      <t xml:space="preserve">Earthing system: includes </t>
    </r>
    <r>
      <rPr>
        <sz val="12"/>
        <rFont val="Calibri"/>
        <family val="2"/>
        <scheme val="minor"/>
      </rPr>
      <t>1.5 m copper rod (no. 3), single core low tension copper wire 50mm² with its clamps, connection, and all the required accessories to complete the work.</t>
    </r>
  </si>
  <si>
    <t>نظام التأريض ويشمل قضيب نحاسي بطول 1.5 متر (عدد 3) مع قابلو ضغط واطئ نحاسي 50 ملم² مع القفايص و التوصيلات وجميع الملحقات المطلوبة لانجاز العمل.</t>
  </si>
  <si>
    <r>
      <t xml:space="preserve">High and Low voltage isolators: </t>
    </r>
    <r>
      <rPr>
        <sz val="12"/>
        <rFont val="Calibri"/>
        <family val="2"/>
        <scheme val="minor"/>
      </rPr>
      <t>with all their accessories to complete the work (See annex -D).</t>
    </r>
  </si>
  <si>
    <r>
      <t xml:space="preserve">Cut out fuse: </t>
    </r>
    <r>
      <rPr>
        <sz val="12"/>
        <rFont val="Calibri"/>
        <family val="2"/>
        <scheme val="minor"/>
      </rPr>
      <t>(11 KV) with its steel base (210 cm, C section), and the element fuses.</t>
    </r>
  </si>
  <si>
    <t>قاعدة حديدية ( مقطع سي بطول 210 سم مع البراغي) مع الحامل الحديدي (مقطع سي بطول 80 سم مع البراغي) مع جميع الملحقات المطلوبة لانجاز العمل.</t>
  </si>
  <si>
    <r>
      <t>Steel base:</t>
    </r>
    <r>
      <rPr>
        <sz val="12"/>
        <rFont val="Calibri"/>
        <family val="2"/>
        <scheme val="minor"/>
      </rPr>
      <t xml:space="preserve"> (210 cm, C section, with its screws), with its holder (80 cm, C section, with its screws), price includes all the required accessories to complete the work.</t>
    </r>
  </si>
  <si>
    <t>Supply materials, install, connect, test, and operate electrical transformer (400 KVA), the price includes all the required accessories to complete the work according to the adopted ministry of electricity specifications and the supervisor engineer's instructions, the work includes the below items:</t>
  </si>
  <si>
    <t>Unit Price USD</t>
  </si>
  <si>
    <t>Cost USD</t>
  </si>
  <si>
    <t>Total (USD)</t>
  </si>
  <si>
    <t>المجموع (دولار)</t>
  </si>
  <si>
    <t>قاطع الدورة بسعة 400 امبير مع الصندوق (يرجى مراجعة ملحق - B) (تحتوي على مصابيح اشارة ومقاييس للتيار والفولتية وا لبازبارات) مع الترامل وجميع الملحقات المطلوبة لانجاز العمل</t>
  </si>
  <si>
    <r>
      <t xml:space="preserve">Circuit breakers: </t>
    </r>
    <r>
      <rPr>
        <sz val="12"/>
        <rFont val="Calibri"/>
        <family val="2"/>
        <scheme val="minor"/>
      </rPr>
      <t>400 A, with the Box (See annex -B), (includes indicator lamps, amper, voltage meters, bus bars, terminals, etc.), with all the required accessories to complete the work.</t>
    </r>
  </si>
  <si>
    <t>على المقاول فحص المحولة الكهربائيةو الاعمدة والاسلاك والقواطع في مختبر معتمد لدى وزارة الكهرباء العراقية مع تقديم شهادة الفحص قبل نصب المحولة.</t>
  </si>
  <si>
    <t>(6) the transformer, poles, wires, and circut breakers should be tested in an adopted lab. by the ministry of electricity and should be passed the test according to the ministry of electricity requirements, test certification should be submitted before the installation of each transformer.</t>
  </si>
  <si>
    <t xml:space="preserve">BoQ for Supply and  installation 6 electrical transformers 400 KVA in Al-Adhaim, Diyala Gov. </t>
  </si>
  <si>
    <t>جدول كميات تجهيز و نصب عدد 6 محولة كهربائية بقدرة 400 كي في اي في العظيم - محافظة ديالى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</si>
</sst>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Calibri"/>
      <family val="2"/>
      <scheme val="minor"/>
    </font>
    <font>
      <b/>
      <sz val="14"/>
      <color theme="1"/>
      <name val="Calibri"/>
      <family val="2"/>
      <scheme val="minor"/>
    </font>
    <font>
      <sz val="12"/>
      <color theme="1"/>
      <name val="Calibri"/>
      <family val="2"/>
      <scheme val="minor"/>
    </font>
    <font>
      <b/>
      <sz val="12"/>
      <color theme="1"/>
      <name val="Calibri"/>
      <family val="2"/>
      <scheme val="minor"/>
    </font>
    <font>
      <b/>
      <sz val="16"/>
      <color theme="1"/>
      <name val="Calibri"/>
      <family val="2"/>
      <scheme val="minor"/>
    </font>
    <font>
      <sz val="12"/>
      <color rgb="FFFF0000"/>
      <name val="Calibri"/>
      <family val="2"/>
      <scheme val="minor"/>
    </font>
    <font>
      <b/>
      <sz val="12"/>
      <name val="Calibri"/>
      <family val="2"/>
      <scheme val="minor"/>
    </font>
    <font>
      <b/>
      <sz val="12"/>
      <name val="Calibri"/>
      <family val="2"/>
    </font>
    <font>
      <b/>
      <sz val="12"/>
      <name val="Arial"/>
      <family val="2"/>
    </font>
    <font>
      <sz val="12"/>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3" fontId="3" fillId="2" borderId="1" xfId="0" applyNumberFormat="1" applyFont="1" applyFill="1" applyBorder="1" applyAlignment="1">
      <alignment horizontal="center" vertical="center" wrapText="1"/>
    </xf>
    <xf numFmtId="0" fontId="0" fillId="0" borderId="0" xfId="0" applyFill="1" applyBorder="1"/>
    <xf numFmtId="0" fontId="4" fillId="0" borderId="0" xfId="0" applyFont="1" applyFill="1" applyBorder="1" applyAlignment="1">
      <alignment vertical="center"/>
    </xf>
    <xf numFmtId="3" fontId="2" fillId="2" borderId="1" xfId="0" applyNumberFormat="1" applyFont="1" applyFill="1" applyBorder="1" applyAlignment="1">
      <alignment horizontal="center" vertical="center"/>
    </xf>
    <xf numFmtId="0" fontId="0" fillId="0" borderId="0" xfId="0"/>
    <xf numFmtId="3" fontId="2" fillId="0" borderId="1" xfId="0" applyNumberFormat="1" applyFont="1" applyFill="1" applyBorder="1" applyAlignment="1">
      <alignment horizontal="center" vertical="center"/>
    </xf>
    <xf numFmtId="3"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3" fontId="3" fillId="2" borderId="1" xfId="0" applyNumberFormat="1" applyFont="1" applyFill="1" applyBorder="1" applyAlignment="1">
      <alignment horizontal="center" vertical="center"/>
    </xf>
    <xf numFmtId="3" fontId="6" fillId="0" borderId="1" xfId="0" applyNumberFormat="1" applyFont="1" applyBorder="1" applyAlignment="1">
      <alignment horizontal="left" vertical="center" wrapText="1"/>
    </xf>
    <xf numFmtId="0" fontId="6" fillId="0" borderId="1" xfId="0" applyFont="1" applyBorder="1" applyAlignment="1">
      <alignment horizontal="right" vertical="center" wrapText="1"/>
    </xf>
    <xf numFmtId="0" fontId="9" fillId="0" borderId="1" xfId="0" applyFont="1" applyBorder="1" applyAlignment="1">
      <alignment horizontal="right" vertical="center" wrapText="1"/>
    </xf>
    <xf numFmtId="3" fontId="9" fillId="0" borderId="1" xfId="0" applyNumberFormat="1" applyFont="1" applyBorder="1" applyAlignment="1">
      <alignment horizontal="left" vertical="center" wrapText="1"/>
    </xf>
    <xf numFmtId="164" fontId="2" fillId="0" borderId="1" xfId="0" applyNumberFormat="1" applyFont="1" applyFill="1" applyBorder="1" applyAlignment="1">
      <alignment horizontal="center" vertical="center"/>
    </xf>
    <xf numFmtId="3" fontId="2" fillId="0" borderId="2" xfId="0" applyNumberFormat="1" applyFont="1" applyFill="1" applyBorder="1" applyAlignment="1">
      <alignment horizontal="center" vertical="center"/>
    </xf>
    <xf numFmtId="3" fontId="2" fillId="0" borderId="3" xfId="0" applyNumberFormat="1" applyFont="1" applyFill="1" applyBorder="1" applyAlignment="1">
      <alignment horizontal="center" vertical="center"/>
    </xf>
    <xf numFmtId="3" fontId="2" fillId="0" borderId="4"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5"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2" fillId="0" borderId="1" xfId="0" applyFont="1" applyFill="1" applyBorder="1" applyAlignment="1">
      <alignment vertical="center" wrapText="1"/>
    </xf>
    <xf numFmtId="3" fontId="3" fillId="2" borderId="2" xfId="0" applyNumberFormat="1" applyFont="1" applyFill="1" applyBorder="1" applyAlignment="1">
      <alignment horizontal="center" vertical="center"/>
    </xf>
    <xf numFmtId="3" fontId="3" fillId="2" borderId="3" xfId="0" applyNumberFormat="1" applyFont="1" applyFill="1" applyBorder="1" applyAlignment="1">
      <alignment horizontal="center" vertical="center"/>
    </xf>
    <xf numFmtId="3" fontId="3" fillId="2" borderId="4" xfId="0" applyNumberFormat="1" applyFont="1" applyFill="1" applyBorder="1" applyAlignment="1">
      <alignment horizontal="center" vertical="center"/>
    </xf>
    <xf numFmtId="3" fontId="0" fillId="0" borderId="1" xfId="0" applyNumberFormat="1" applyBorder="1" applyAlignment="1">
      <alignment horizontal="center"/>
    </xf>
    <xf numFmtId="3" fontId="1" fillId="3"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textRotation="180"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xf>
    <xf numFmtId="0" fontId="2" fillId="0" borderId="1" xfId="0" applyFont="1" applyBorder="1" applyAlignment="1">
      <alignment vertical="center" wrapText="1"/>
    </xf>
    <xf numFmtId="0" fontId="2" fillId="0" borderId="1" xfId="0" applyFont="1" applyFill="1" applyBorder="1" applyAlignment="1">
      <alignment horizontal="left" vertical="top" wrapText="1"/>
    </xf>
    <xf numFmtId="4" fontId="2" fillId="0" borderId="1" xfId="0" applyNumberFormat="1"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CF739-69F5-401A-88AF-C36E44A56E10}">
  <sheetPr>
    <pageSetUpPr fitToPage="1"/>
  </sheetPr>
  <dimension ref="A1:G31"/>
  <sheetViews>
    <sheetView tabSelected="1" view="pageBreakPreview" topLeftCell="A25" zoomScale="80" zoomScaleNormal="100" zoomScaleSheetLayoutView="80" workbookViewId="0">
      <selection activeCell="F26" sqref="E13:F26"/>
    </sheetView>
  </sheetViews>
  <sheetFormatPr defaultColWidth="8.88671875" defaultRowHeight="14.4" x14ac:dyDescent="0.3"/>
  <cols>
    <col min="1" max="1" width="3.6640625" style="5" customWidth="1"/>
    <col min="2" max="2" width="66" style="5" customWidth="1"/>
    <col min="3" max="3" width="5.21875" style="5" customWidth="1"/>
    <col min="4" max="4" width="8.44140625" style="5" customWidth="1"/>
    <col min="5" max="5" width="18.21875" style="5" customWidth="1"/>
    <col min="6" max="6" width="22.21875" style="5" customWidth="1"/>
    <col min="7" max="7" width="56.5546875" style="5" customWidth="1"/>
    <col min="8" max="16384" width="8.88671875" style="5"/>
  </cols>
  <sheetData>
    <row r="1" spans="1:7" hidden="1" x14ac:dyDescent="0.3">
      <c r="A1" s="25"/>
      <c r="B1" s="25"/>
      <c r="C1" s="25"/>
      <c r="D1" s="25"/>
      <c r="E1" s="25"/>
      <c r="F1" s="25"/>
      <c r="G1" s="25"/>
    </row>
    <row r="2" spans="1:7" hidden="1" x14ac:dyDescent="0.3">
      <c r="A2" s="25"/>
      <c r="B2" s="25"/>
      <c r="C2" s="25"/>
      <c r="D2" s="25"/>
      <c r="E2" s="25"/>
      <c r="F2" s="25"/>
      <c r="G2" s="25"/>
    </row>
    <row r="3" spans="1:7" ht="30.45" hidden="1" customHeight="1" x14ac:dyDescent="0.3">
      <c r="A3" s="25"/>
      <c r="B3" s="25"/>
      <c r="C3" s="25"/>
      <c r="D3" s="25"/>
      <c r="E3" s="25"/>
      <c r="F3" s="25"/>
      <c r="G3" s="25"/>
    </row>
    <row r="4" spans="1:7" ht="37.799999999999997" customHeight="1" x14ac:dyDescent="0.3">
      <c r="A4" s="26" t="s">
        <v>55</v>
      </c>
      <c r="B4" s="26"/>
      <c r="C4" s="26"/>
      <c r="D4" s="26"/>
      <c r="E4" s="26"/>
      <c r="F4" s="26" t="s">
        <v>56</v>
      </c>
      <c r="G4" s="26"/>
    </row>
    <row r="5" spans="1:7" ht="36.6" customHeight="1" x14ac:dyDescent="0.3">
      <c r="A5" s="27" t="s">
        <v>3</v>
      </c>
      <c r="B5" s="28" t="s">
        <v>5</v>
      </c>
      <c r="C5" s="28"/>
      <c r="D5" s="28"/>
      <c r="E5" s="28"/>
      <c r="F5" s="21" t="s">
        <v>11</v>
      </c>
      <c r="G5" s="21"/>
    </row>
    <row r="6" spans="1:7" ht="17.399999999999999" customHeight="1" x14ac:dyDescent="0.3">
      <c r="A6" s="27"/>
      <c r="B6" s="28" t="s">
        <v>4</v>
      </c>
      <c r="C6" s="28"/>
      <c r="D6" s="28"/>
      <c r="E6" s="28"/>
      <c r="F6" s="29" t="s">
        <v>6</v>
      </c>
      <c r="G6" s="29"/>
    </row>
    <row r="7" spans="1:7" ht="98.4" customHeight="1" x14ac:dyDescent="0.3">
      <c r="A7" s="27"/>
      <c r="B7" s="28" t="s">
        <v>15</v>
      </c>
      <c r="C7" s="28"/>
      <c r="D7" s="28"/>
      <c r="E7" s="28"/>
      <c r="F7" s="21" t="s">
        <v>14</v>
      </c>
      <c r="G7" s="21"/>
    </row>
    <row r="8" spans="1:7" ht="52.8" customHeight="1" x14ac:dyDescent="0.3">
      <c r="A8" s="27"/>
      <c r="B8" s="28" t="s">
        <v>9</v>
      </c>
      <c r="C8" s="28"/>
      <c r="D8" s="28"/>
      <c r="E8" s="28"/>
      <c r="F8" s="30" t="s">
        <v>16</v>
      </c>
      <c r="G8" s="30"/>
    </row>
    <row r="9" spans="1:7" ht="31.2" customHeight="1" x14ac:dyDescent="0.3">
      <c r="A9" s="27"/>
      <c r="B9" s="31" t="s">
        <v>12</v>
      </c>
      <c r="C9" s="31"/>
      <c r="D9" s="31"/>
      <c r="E9" s="31"/>
      <c r="F9" s="18" t="s">
        <v>13</v>
      </c>
      <c r="G9" s="18"/>
    </row>
    <row r="10" spans="1:7" ht="63.6" customHeight="1" x14ac:dyDescent="0.3">
      <c r="A10" s="27"/>
      <c r="B10" s="19" t="s">
        <v>54</v>
      </c>
      <c r="C10" s="19"/>
      <c r="D10" s="19"/>
      <c r="E10" s="19"/>
      <c r="F10" s="20" t="s">
        <v>53</v>
      </c>
      <c r="G10" s="21"/>
    </row>
    <row r="11" spans="1:7" ht="36" customHeight="1" x14ac:dyDescent="0.3">
      <c r="A11" s="7" t="s">
        <v>0</v>
      </c>
      <c r="B11" s="7" t="s">
        <v>1</v>
      </c>
      <c r="C11" s="1" t="s">
        <v>8</v>
      </c>
      <c r="D11" s="1" t="s">
        <v>7</v>
      </c>
      <c r="E11" s="1" t="s">
        <v>47</v>
      </c>
      <c r="F11" s="1" t="s">
        <v>48</v>
      </c>
      <c r="G11" s="7" t="s">
        <v>2</v>
      </c>
    </row>
    <row r="12" spans="1:7" ht="80.400000000000006" customHeight="1" x14ac:dyDescent="0.3">
      <c r="A12" s="6">
        <v>1</v>
      </c>
      <c r="B12" s="10" t="s">
        <v>46</v>
      </c>
      <c r="C12" s="15"/>
      <c r="D12" s="16"/>
      <c r="E12" s="16"/>
      <c r="F12" s="17"/>
      <c r="G12" s="11" t="s">
        <v>34</v>
      </c>
    </row>
    <row r="13" spans="1:7" ht="53.4" customHeight="1" x14ac:dyDescent="0.3">
      <c r="A13" s="14">
        <v>1.1000000000000001</v>
      </c>
      <c r="B13" s="13" t="s">
        <v>27</v>
      </c>
      <c r="C13" s="6" t="s">
        <v>10</v>
      </c>
      <c r="D13" s="6">
        <v>6</v>
      </c>
      <c r="E13" s="32"/>
      <c r="F13" s="32">
        <f t="shared" ref="F13:F21" si="0">D13*E13</f>
        <v>0</v>
      </c>
      <c r="G13" s="12" t="s">
        <v>33</v>
      </c>
    </row>
    <row r="14" spans="1:7" ht="127.2" customHeight="1" x14ac:dyDescent="0.3">
      <c r="A14" s="14">
        <v>1.2</v>
      </c>
      <c r="B14" s="10" t="s">
        <v>36</v>
      </c>
      <c r="C14" s="6" t="s">
        <v>10</v>
      </c>
      <c r="D14" s="6">
        <v>12</v>
      </c>
      <c r="E14" s="32"/>
      <c r="F14" s="32">
        <f t="shared" si="0"/>
        <v>0</v>
      </c>
      <c r="G14" s="12" t="s">
        <v>32</v>
      </c>
    </row>
    <row r="15" spans="1:7" ht="54.6" customHeight="1" x14ac:dyDescent="0.3">
      <c r="A15" s="14">
        <v>1.3</v>
      </c>
      <c r="B15" s="10" t="s">
        <v>52</v>
      </c>
      <c r="C15" s="6" t="s">
        <v>10</v>
      </c>
      <c r="D15" s="6">
        <v>12</v>
      </c>
      <c r="E15" s="32"/>
      <c r="F15" s="32">
        <f t="shared" si="0"/>
        <v>0</v>
      </c>
      <c r="G15" s="12" t="s">
        <v>51</v>
      </c>
    </row>
    <row r="16" spans="1:7" ht="51" customHeight="1" x14ac:dyDescent="0.3">
      <c r="A16" s="14">
        <v>1.4</v>
      </c>
      <c r="B16" s="10" t="s">
        <v>45</v>
      </c>
      <c r="C16" s="6" t="s">
        <v>29</v>
      </c>
      <c r="D16" s="6">
        <v>6</v>
      </c>
      <c r="E16" s="32"/>
      <c r="F16" s="32">
        <f t="shared" si="0"/>
        <v>0</v>
      </c>
      <c r="G16" s="12" t="s">
        <v>44</v>
      </c>
    </row>
    <row r="17" spans="1:7" ht="47.4" customHeight="1" x14ac:dyDescent="0.3">
      <c r="A17" s="14">
        <v>1.5</v>
      </c>
      <c r="B17" s="10" t="s">
        <v>43</v>
      </c>
      <c r="C17" s="6" t="s">
        <v>29</v>
      </c>
      <c r="D17" s="6">
        <v>6</v>
      </c>
      <c r="E17" s="32"/>
      <c r="F17" s="32">
        <f t="shared" si="0"/>
        <v>0</v>
      </c>
      <c r="G17" s="12" t="s">
        <v>30</v>
      </c>
    </row>
    <row r="18" spans="1:7" ht="60" customHeight="1" x14ac:dyDescent="0.3">
      <c r="A18" s="14">
        <v>1.6</v>
      </c>
      <c r="B18" s="10" t="s">
        <v>38</v>
      </c>
      <c r="C18" s="6" t="s">
        <v>28</v>
      </c>
      <c r="D18" s="6">
        <v>360</v>
      </c>
      <c r="E18" s="32"/>
      <c r="F18" s="32">
        <f t="shared" si="0"/>
        <v>0</v>
      </c>
      <c r="G18" s="12" t="s">
        <v>37</v>
      </c>
    </row>
    <row r="19" spans="1:7" ht="47.4" customHeight="1" x14ac:dyDescent="0.3">
      <c r="A19" s="14">
        <v>1.7</v>
      </c>
      <c r="B19" s="10" t="s">
        <v>39</v>
      </c>
      <c r="C19" s="6" t="s">
        <v>29</v>
      </c>
      <c r="D19" s="6">
        <v>6</v>
      </c>
      <c r="E19" s="32"/>
      <c r="F19" s="32">
        <f t="shared" si="0"/>
        <v>0</v>
      </c>
      <c r="G19" s="12" t="s">
        <v>35</v>
      </c>
    </row>
    <row r="20" spans="1:7" ht="47.4" customHeight="1" x14ac:dyDescent="0.3">
      <c r="A20" s="14">
        <v>1.8</v>
      </c>
      <c r="B20" s="10" t="s">
        <v>40</v>
      </c>
      <c r="C20" s="6" t="s">
        <v>29</v>
      </c>
      <c r="D20" s="6">
        <v>6</v>
      </c>
      <c r="E20" s="32"/>
      <c r="F20" s="32">
        <f t="shared" si="0"/>
        <v>0</v>
      </c>
      <c r="G20" s="12" t="s">
        <v>41</v>
      </c>
    </row>
    <row r="21" spans="1:7" ht="47.4" customHeight="1" x14ac:dyDescent="0.3">
      <c r="A21" s="14">
        <v>1.9</v>
      </c>
      <c r="B21" s="10" t="s">
        <v>42</v>
      </c>
      <c r="C21" s="6" t="s">
        <v>29</v>
      </c>
      <c r="D21" s="6">
        <v>6</v>
      </c>
      <c r="E21" s="32"/>
      <c r="F21" s="32">
        <f t="shared" si="0"/>
        <v>0</v>
      </c>
      <c r="G21" s="12" t="s">
        <v>31</v>
      </c>
    </row>
    <row r="22" spans="1:7" ht="207" customHeight="1" x14ac:dyDescent="0.3">
      <c r="A22" s="6">
        <v>2</v>
      </c>
      <c r="B22" s="10" t="s">
        <v>17</v>
      </c>
      <c r="C22" s="6" t="s">
        <v>10</v>
      </c>
      <c r="D22" s="6">
        <v>15</v>
      </c>
      <c r="E22" s="32"/>
      <c r="F22" s="32">
        <f t="shared" ref="F22:F26" si="1">D22*E22</f>
        <v>0</v>
      </c>
      <c r="G22" s="11" t="s">
        <v>21</v>
      </c>
    </row>
    <row r="23" spans="1:7" ht="276" customHeight="1" x14ac:dyDescent="0.3">
      <c r="A23" s="6">
        <v>3</v>
      </c>
      <c r="B23" s="10" t="s">
        <v>22</v>
      </c>
      <c r="C23" s="6" t="s">
        <v>10</v>
      </c>
      <c r="D23" s="6">
        <v>5</v>
      </c>
      <c r="E23" s="32"/>
      <c r="F23" s="32">
        <f t="shared" si="1"/>
        <v>0</v>
      </c>
      <c r="G23" s="11" t="s">
        <v>23</v>
      </c>
    </row>
    <row r="24" spans="1:7" ht="213.6" customHeight="1" x14ac:dyDescent="0.3">
      <c r="A24" s="6">
        <v>4</v>
      </c>
      <c r="B24" s="10" t="s">
        <v>18</v>
      </c>
      <c r="C24" s="6" t="s">
        <v>10</v>
      </c>
      <c r="D24" s="6">
        <v>23</v>
      </c>
      <c r="E24" s="32"/>
      <c r="F24" s="32">
        <f t="shared" si="1"/>
        <v>0</v>
      </c>
      <c r="G24" s="11" t="s">
        <v>24</v>
      </c>
    </row>
    <row r="25" spans="1:7" ht="114.6" customHeight="1" x14ac:dyDescent="0.3">
      <c r="A25" s="6">
        <v>5</v>
      </c>
      <c r="B25" s="10" t="s">
        <v>25</v>
      </c>
      <c r="C25" s="6" t="s">
        <v>28</v>
      </c>
      <c r="D25" s="6">
        <v>1500</v>
      </c>
      <c r="E25" s="32"/>
      <c r="F25" s="32">
        <f t="shared" si="1"/>
        <v>0</v>
      </c>
      <c r="G25" s="11" t="s">
        <v>26</v>
      </c>
    </row>
    <row r="26" spans="1:7" ht="100.2" customHeight="1" x14ac:dyDescent="0.3">
      <c r="A26" s="6">
        <v>6</v>
      </c>
      <c r="B26" s="10" t="s">
        <v>19</v>
      </c>
      <c r="C26" s="6" t="s">
        <v>28</v>
      </c>
      <c r="D26" s="6">
        <v>700</v>
      </c>
      <c r="E26" s="32"/>
      <c r="F26" s="32">
        <f t="shared" si="1"/>
        <v>0</v>
      </c>
      <c r="G26" s="11" t="s">
        <v>20</v>
      </c>
    </row>
    <row r="27" spans="1:7" ht="33.6" customHeight="1" x14ac:dyDescent="0.3">
      <c r="A27" s="4"/>
      <c r="B27" s="9" t="s">
        <v>49</v>
      </c>
      <c r="C27" s="22"/>
      <c r="D27" s="23"/>
      <c r="E27" s="24"/>
      <c r="F27" s="8">
        <f>SUM(F13:F26)</f>
        <v>0</v>
      </c>
      <c r="G27" s="1" t="s">
        <v>50</v>
      </c>
    </row>
    <row r="30" spans="1:7" ht="44.4" customHeight="1" x14ac:dyDescent="0.3">
      <c r="E30" s="3"/>
      <c r="F30" s="3"/>
      <c r="G30" s="2"/>
    </row>
    <row r="31" spans="1:7" ht="15" customHeight="1" x14ac:dyDescent="0.3">
      <c r="E31" s="3"/>
      <c r="F31" s="3"/>
      <c r="G31" s="2"/>
    </row>
  </sheetData>
  <sheetProtection algorithmName="SHA-512" hashValue="zNhfuAx9EKRySXh+RQQHBk1RPKjAEsC0hDDteN+NYcebbiR8ex1Jv8b7X1tpP3QcjJWsodDbXq2iMoOifbvU+g==" saltValue="unWUxaERiNka82G4FB3DPQ==" spinCount="100000" sheet="1" objects="1" scenarios="1"/>
  <mergeCells count="18">
    <mergeCell ref="A1:G3"/>
    <mergeCell ref="A4:E4"/>
    <mergeCell ref="F4:G4"/>
    <mergeCell ref="A5:A10"/>
    <mergeCell ref="B5:E5"/>
    <mergeCell ref="F5:G5"/>
    <mergeCell ref="B6:E6"/>
    <mergeCell ref="F6:G6"/>
    <mergeCell ref="B7:E7"/>
    <mergeCell ref="F7:G7"/>
    <mergeCell ref="B8:E8"/>
    <mergeCell ref="F8:G8"/>
    <mergeCell ref="B9:E9"/>
    <mergeCell ref="C12:F12"/>
    <mergeCell ref="F9:G9"/>
    <mergeCell ref="B10:E10"/>
    <mergeCell ref="F10:G10"/>
    <mergeCell ref="C27:E27"/>
  </mergeCells>
  <pageMargins left="0.7" right="0.7" top="0.75" bottom="0.75" header="0.3" footer="0.3"/>
  <pageSetup scale="50" fitToHeight="0"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 Electrical transformers</vt:lpstr>
      <vt:lpstr>'6 Electrical transformers'!Print_Area</vt:lpstr>
    </vt:vector>
  </TitlesOfParts>
  <Company>UNHCR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Harith Fakhri Aziz Al-Janabi</dc:creator>
  <cp:lastModifiedBy>Ibrahim Maad Alsaffar</cp:lastModifiedBy>
  <cp:lastPrinted>2022-01-23T05:07:50Z</cp:lastPrinted>
  <dcterms:created xsi:type="dcterms:W3CDTF">2018-06-11T08:23:21Z</dcterms:created>
  <dcterms:modified xsi:type="dcterms:W3CDTF">2023-02-28T16:25:33Z</dcterms:modified>
</cp:coreProperties>
</file>