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K:\Log\PROCUREMENT 2011-2022\Year 2022\03- Tender\1- ITBs-RFPs\032-School Furniture\Tender Package\"/>
    </mc:Choice>
  </mc:AlternateContent>
  <xr:revisionPtr revIDLastSave="0" documentId="13_ncr:1_{CF3F5BAC-F402-4511-B9F2-4CE6D2EEB5E2}" xr6:coauthVersionLast="47" xr6:coauthVersionMax="47" xr10:uidLastSave="{00000000-0000-0000-0000-000000000000}"/>
  <bookViews>
    <workbookView xWindow="-120" yWindow="-120" windowWidth="29040" windowHeight="15840" activeTab="2" xr2:uid="{973D5AD4-5D37-4EBD-92CA-E19DD0B800D7}"/>
  </bookViews>
  <sheets>
    <sheet name="Bill of Quantities" sheetId="1" r:id="rId1"/>
    <sheet name="Bill of Quantities (2)" sheetId="2" r:id="rId2"/>
    <sheet name="Bill of Quantities-final"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3" l="1"/>
  <c r="C18" i="3"/>
  <c r="C17" i="3"/>
  <c r="C16" i="3"/>
  <c r="C15" i="3"/>
  <c r="C14" i="3"/>
  <c r="C13" i="3"/>
  <c r="C12" i="3"/>
  <c r="C11" i="3"/>
  <c r="L63" i="2"/>
  <c r="L61" i="2"/>
  <c r="D61" i="2"/>
  <c r="D58" i="2"/>
  <c r="D55" i="2"/>
  <c r="D52" i="2"/>
  <c r="D48" i="2"/>
  <c r="D45" i="2"/>
  <c r="D42" i="2"/>
  <c r="D39" i="2"/>
  <c r="D18" i="2"/>
  <c r="D24" i="2"/>
  <c r="D21" i="2"/>
  <c r="D36" i="2"/>
  <c r="C20" i="3" l="1"/>
  <c r="J33" i="2"/>
  <c r="F33" i="2"/>
  <c r="J30" i="2"/>
  <c r="F30" i="2"/>
  <c r="J27" i="2"/>
  <c r="F27" i="2"/>
  <c r="J24" i="2"/>
  <c r="F24" i="2"/>
  <c r="J21" i="2"/>
  <c r="F21" i="2"/>
  <c r="J18" i="2"/>
  <c r="F18" i="2"/>
  <c r="J39" i="1"/>
  <c r="J38" i="1"/>
  <c r="J35" i="1"/>
  <c r="J34" i="1"/>
  <c r="J31" i="1"/>
  <c r="J30" i="1"/>
  <c r="J27" i="1"/>
  <c r="J26" i="1"/>
  <c r="J23" i="1"/>
  <c r="J22" i="1"/>
  <c r="J19" i="1"/>
  <c r="J18" i="1"/>
  <c r="F62" i="2" l="1"/>
  <c r="J62" i="2"/>
  <c r="J76" i="1"/>
  <c r="F34" i="1"/>
  <c r="F39" i="1"/>
  <c r="F38" i="1"/>
  <c r="F35" i="1"/>
  <c r="F31" i="1"/>
  <c r="F30" i="1"/>
  <c r="F27" i="1"/>
  <c r="F26" i="1"/>
  <c r="F23" i="1"/>
  <c r="F22" i="1"/>
  <c r="F18" i="1"/>
  <c r="F19" i="1"/>
  <c r="F76" i="1" l="1"/>
</calcChain>
</file>

<file path=xl/sharedStrings.xml><?xml version="1.0" encoding="utf-8"?>
<sst xmlns="http://schemas.openxmlformats.org/spreadsheetml/2006/main" count="265" uniqueCount="102">
  <si>
    <t xml:space="preserve">PROJECT OF SUPPLY OF STUDENT DESKS IN 6 SCHOOLS IN AFGHANISTAN_FIELD OFFICE HERAT
</t>
  </si>
  <si>
    <r>
      <rPr>
        <b/>
        <u/>
        <sz val="11"/>
        <rFont val="High Tower Text"/>
        <family val="1"/>
      </rPr>
      <t>Notes</t>
    </r>
    <r>
      <rPr>
        <sz val="11"/>
        <rFont val="High Tower Text"/>
        <family val="1"/>
      </rPr>
      <t>: Upon receipt of request the contractor will be required to visit the school sites to ascertain the point of delivery of the desks.  Payment shall be  made based on the actual number of desks and chairs delivered on site. The contractor is advised to constantly seek the UNHCR Engineer instructions to approve samples before the desks are suppled. The delivery will be to different sites. All unit rate shall be deemed to include all elements of delivery on site and other overheads eg security, profit and overheads, cost of materials, wastages, transport etc.</t>
    </r>
  </si>
  <si>
    <t>GENERAL SPECIFICATIONS OF THE CHAIR</t>
  </si>
  <si>
    <t>No.</t>
  </si>
  <si>
    <t>Item</t>
  </si>
  <si>
    <t>Length</t>
  </si>
  <si>
    <t>Width</t>
  </si>
  <si>
    <t>Height Above Ground Level</t>
  </si>
  <si>
    <t xml:space="preserve">Thickness </t>
  </si>
  <si>
    <t>Wooden seat D4</t>
  </si>
  <si>
    <t xml:space="preserve">1200mm </t>
  </si>
  <si>
    <t xml:space="preserve">380mm </t>
  </si>
  <si>
    <t xml:space="preserve">420mm </t>
  </si>
  <si>
    <t>≥30mm</t>
  </si>
  <si>
    <t>Wooden back rest D5</t>
  </si>
  <si>
    <t xml:space="preserve">200mm </t>
  </si>
  <si>
    <t>Steel Frames Thickness</t>
  </si>
  <si>
    <t>≥30x30mm</t>
  </si>
  <si>
    <t>≥4mm</t>
  </si>
  <si>
    <t>Nosed Box Frame</t>
  </si>
  <si>
    <t>≥45x30mm</t>
  </si>
  <si>
    <t>GENERAL SPECIFICATIONS OF THE DESK</t>
  </si>
  <si>
    <t>Wooden Work Top (D1)</t>
  </si>
  <si>
    <t xml:space="preserve">500mm </t>
  </si>
  <si>
    <t xml:space="preserve">750mm </t>
  </si>
  <si>
    <t>Wooden bottom Books Shelf (D2)</t>
  </si>
  <si>
    <t xml:space="preserve">1180mm </t>
  </si>
  <si>
    <t xml:space="preserve">270mm </t>
  </si>
  <si>
    <t>530mm</t>
  </si>
  <si>
    <t>Wooden Side bookshelf (D3)</t>
  </si>
  <si>
    <t xml:space="preserve">1100mm </t>
  </si>
  <si>
    <t xml:space="preserve">220mm </t>
  </si>
  <si>
    <t>ITEM</t>
  </si>
  <si>
    <t xml:space="preserve">               DESCRIPTION</t>
  </si>
  <si>
    <t>UNIT</t>
  </si>
  <si>
    <t>QUANTITY</t>
  </si>
  <si>
    <t>RATE (USD)</t>
  </si>
  <si>
    <t>AMOUNT (USD)</t>
  </si>
  <si>
    <t>Supply of metallic framed school chairs made of Russian Khar wood as per the provided specifications and drawings. See technical specifications and drawings for more details.</t>
  </si>
  <si>
    <t>item</t>
  </si>
  <si>
    <t>Supply of metallic framed school desks made of Russian Khar wood as per the provided specifications and drawings. See technical specifications and drawings for more details.</t>
  </si>
  <si>
    <t>School furniture for a 8 Classrooms Mahaz Bin Jabal Primary School (Ground floor) in Buluch Abad, Injil District, Herat Province</t>
  </si>
  <si>
    <t>School furniture for a 12 Classrooms Khatmul Anbia High School (Ground floor+First floor ) in Gozara, District Herat Province</t>
  </si>
  <si>
    <t>School furniture for a 16 Classrooms Qala Music High School (Ground floor+First floor ) in District#2, Farah Province</t>
  </si>
  <si>
    <t>TOTAL</t>
  </si>
  <si>
    <t>Proposed workplan</t>
  </si>
  <si>
    <t>Delivery time in days:</t>
  </si>
  <si>
    <t>Prepartion and mobilisation in days:</t>
  </si>
  <si>
    <t>Validity of the quote in weeks</t>
  </si>
  <si>
    <t>Warranty on all materials defaults in years:</t>
  </si>
  <si>
    <t>Date:</t>
  </si>
  <si>
    <t>Name of company:</t>
  </si>
  <si>
    <t>Signature:</t>
  </si>
  <si>
    <t>CONFIRM AVAILABILITY 
YES/NO</t>
  </si>
  <si>
    <t>IF NOT INDICATE AN EQUIVALENT SPEC</t>
  </si>
  <si>
    <t>School furniture for a 16 classroom building in Robot Solaiman Secondary ,Gozara District , Herat Province</t>
  </si>
  <si>
    <t>School furniture for a 8 classroom building in Sara Beland primary School,Injil District , Herat Province</t>
  </si>
  <si>
    <t>School furniture for a 16 classroom building in Pozalich primary,Firoze Koh , Ghore Province</t>
  </si>
  <si>
    <t>Secondary school in PD 2 Kata Khirman</t>
  </si>
  <si>
    <t>Dahan Ahengaran secondary school for Boys and Girls in Dahan Ahengaran of Bamyan province</t>
  </si>
  <si>
    <t>Qazan High School for Boy and girls in Dara-e-Qazan of Bamyan province</t>
  </si>
  <si>
    <t>Sha Fuladi High School for boys in Dara Fulladi of Bamyan province</t>
  </si>
  <si>
    <t>Shahra k Mohajirin Primary School for Boys and Girls in Shahrak Mohajirin of Bamyan province</t>
  </si>
  <si>
    <t>Youth Learning Center in Shahrak Mohajirin of Bamyan province</t>
  </si>
  <si>
    <t>Shahra k Mohajirin  Primary School for Boys and Girls in return township of Daikundi province</t>
  </si>
  <si>
    <t>Primay/High, seconday??School  in Arbo Qala, Loya wala of Kandahar province.</t>
  </si>
  <si>
    <t>Miyanco high school in Loya wala Kandahar province.</t>
  </si>
  <si>
    <t>Primay/High, seconday? School with all facilities (Ghulam Haydar Khazayi ), Nimruz Province</t>
  </si>
  <si>
    <t>PROJECT OF SUPPLY OF STUDENT DESKS IN 16 SCHOOLS IN AFGHANISTAN</t>
  </si>
  <si>
    <t>Supply of metallic framed school desks and chairs made of Russian Khar wood as per the provided specifications and drawings. See technical specifications and drawings for more details.</t>
  </si>
  <si>
    <r>
      <rPr>
        <b/>
        <u/>
        <sz val="11"/>
        <rFont val="Arial"/>
        <family val="2"/>
      </rPr>
      <t>Notes</t>
    </r>
    <r>
      <rPr>
        <sz val="11"/>
        <rFont val="Arial"/>
        <family val="2"/>
      </rPr>
      <t>: Upon receipt of request the contractor will be required to visit the school sites to ascertain the point of delivery of the desks.  Payment shall be  made based on the actual number of desks and chairs delivered on site. The contractor is advised to constantly seek the UNHCR Engineer instructions to approve samples before the desks are suppled. The delivery will be to different sites. All unit rate shall be deemed to include all elements of delivery on site and other overheads eg security, profit and overheads, cost of materials, wastages, transport etc.</t>
    </r>
  </si>
  <si>
    <t>Ghulam Haidar Khan Khazaye School, in Mohager Abad Village, Nimroz City, Nimroz</t>
  </si>
  <si>
    <t>Arabo Qala School, Loya wala of Kandahar City, Kandahar</t>
  </si>
  <si>
    <t>Total Price (USD)</t>
  </si>
  <si>
    <t>Price/Set (USD)</t>
  </si>
  <si>
    <t>TOTAL Cost, including all-inclusive cost (USD)</t>
  </si>
  <si>
    <r>
      <t>Delivery Address for samples</t>
    </r>
    <r>
      <rPr>
        <b/>
        <sz val="11"/>
        <color rgb="FF000000"/>
        <rFont val="Arial Nova Cond"/>
        <family val="2"/>
      </rPr>
      <t>: UNHCR warehouse in Kabul, located on Jalalabad Road, next to Police Training Academy, Ninth District Police Station.</t>
    </r>
  </si>
  <si>
    <t>Note: The interested bidders must need to provide the samples.</t>
  </si>
  <si>
    <t>Please also provide the following information:</t>
  </si>
  <si>
    <t>Secondary school in PD 2 Kata Khirman, Badakhshan</t>
  </si>
  <si>
    <t>School furniture for a 8 Classrooms Mahaz Bin Jabal Primary School  in Buluch Abad, Injil District, Herat Province</t>
  </si>
  <si>
    <t>School furniture for a 16 classroom building in Robot Solaiman Secondary ,Gozara District, Herat Province</t>
  </si>
  <si>
    <t>School furniture for a 8 classroom building in Sara Beland primary School,Injil District, Herat Province</t>
  </si>
  <si>
    <t>School furniture for a 16 classroom building in Pozalich primary, Firoze Koh, Ghor Province</t>
  </si>
  <si>
    <t>total</t>
  </si>
  <si>
    <t>Robot Solaiman Secondary,Gozara District, Herat Province</t>
  </si>
  <si>
    <t>Sara Beland Primary School, Injil District, Herat Province</t>
  </si>
  <si>
    <t>Location and Address of Schools</t>
  </si>
  <si>
    <t>Pozalich primary, Firoze Koh, Ghor Province</t>
  </si>
  <si>
    <t>Mahaz Bin Jabal Primary School  in Buluch Abad, Injil District, Herat Province</t>
  </si>
  <si>
    <t>Khatmul Anbia High School in Gozara District, Herat Province</t>
  </si>
  <si>
    <t>Qala Music High School in District No. 2, Farah Province</t>
  </si>
  <si>
    <t>Shahra-e- Mohajirin Primary School for Boys and Girls in returnees township of Daikundi province</t>
  </si>
  <si>
    <t>S/N</t>
  </si>
  <si>
    <t>Cost/Set (USD)</t>
  </si>
  <si>
    <t>Total Cost (USD)</t>
  </si>
  <si>
    <t>ITB/COK/032/2022</t>
  </si>
  <si>
    <r>
      <rPr>
        <b/>
        <u/>
        <sz val="12"/>
        <rFont val="Arial"/>
        <family val="2"/>
      </rPr>
      <t>Notes</t>
    </r>
    <r>
      <rPr>
        <sz val="12"/>
        <rFont val="Arial"/>
        <family val="2"/>
      </rPr>
      <t>: Upon receipt of request the contractor will be required to visit the school sites to ascertain the point of delivery of the desks.  Payment shall be  made based on the actual number of desks and chairs delivered on site. The contractor is advised to constantly seek the UNHCR Engineer instructions to approve samples before the desks are suppled. The delivery will be to different sites. All unit rate shall be deemed to include all elements of delivery on site and other overheads eg security, profit and overheads, cost of materials, wastages, transport etc.</t>
    </r>
  </si>
  <si>
    <t>Delivery time/School</t>
  </si>
  <si>
    <r>
      <rPr>
        <b/>
        <sz val="12"/>
        <rFont val="Arial"/>
        <family val="2"/>
      </rPr>
      <t xml:space="preserve">DESCRIPTION: </t>
    </r>
    <r>
      <rPr>
        <sz val="12"/>
        <rFont val="Arial"/>
        <family val="2"/>
      </rPr>
      <t xml:space="preserve">Supply of metallic framed school desks and chairs made of Russian Khar wood as per the provided specifications and drawings. See technical specifications and drawings for more details. </t>
    </r>
    <r>
      <rPr>
        <b/>
        <sz val="12"/>
        <rFont val="Arial"/>
        <family val="2"/>
      </rPr>
      <t>As per Annex A and B (specs/drawing).</t>
    </r>
  </si>
  <si>
    <t>Quantity
(Chair with Desk)</t>
  </si>
  <si>
    <t>SUPPLY OF STUDENT CHAIRS AND DESKS TO FIFTEEN (15) SCHOOLS IN AFGHANISTAN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</si>
</sst>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22" x14ac:knownFonts="1">
    <font>
      <sz val="11"/>
      <color theme="1"/>
      <name val="Calibri"/>
      <family val="2"/>
      <scheme val="minor"/>
    </font>
    <font>
      <sz val="11"/>
      <color theme="1"/>
      <name val="Arial"/>
      <family val="2"/>
    </font>
    <font>
      <sz val="11"/>
      <color theme="1"/>
      <name val="Arial"/>
      <family val="2"/>
    </font>
    <font>
      <sz val="11"/>
      <color theme="1"/>
      <name val="Calibri"/>
      <family val="2"/>
      <scheme val="minor"/>
    </font>
    <font>
      <sz val="11"/>
      <color theme="1"/>
      <name val="High Tower Text"/>
      <family val="1"/>
    </font>
    <font>
      <sz val="11"/>
      <name val="High Tower Text"/>
      <family val="1"/>
    </font>
    <font>
      <b/>
      <sz val="11"/>
      <name val="High Tower Text"/>
      <family val="1"/>
    </font>
    <font>
      <b/>
      <sz val="11"/>
      <color theme="1"/>
      <name val="High Tower Text"/>
      <family val="1"/>
    </font>
    <font>
      <b/>
      <u/>
      <sz val="11"/>
      <name val="High Tower Text"/>
      <family val="1"/>
    </font>
    <font>
      <sz val="10"/>
      <name val="Arial"/>
      <family val="2"/>
    </font>
    <font>
      <b/>
      <sz val="11"/>
      <color theme="1"/>
      <name val="Arial"/>
      <family val="2"/>
    </font>
    <font>
      <b/>
      <sz val="11"/>
      <name val="Arial"/>
      <family val="2"/>
    </font>
    <font>
      <sz val="11"/>
      <name val="Arial"/>
      <family val="2"/>
    </font>
    <font>
      <b/>
      <u/>
      <sz val="11"/>
      <name val="Arial"/>
      <family val="2"/>
    </font>
    <font>
      <b/>
      <u/>
      <sz val="11"/>
      <color rgb="FF000000"/>
      <name val="Arial Nova Cond"/>
      <family val="2"/>
    </font>
    <font>
      <b/>
      <sz val="11"/>
      <color rgb="FF000000"/>
      <name val="Arial Nova Cond"/>
      <family val="2"/>
    </font>
    <font>
      <sz val="11"/>
      <color rgb="FFFF0000"/>
      <name val="Arial"/>
      <family val="2"/>
    </font>
    <font>
      <b/>
      <sz val="16"/>
      <name val="Arial"/>
      <family val="2"/>
    </font>
    <font>
      <sz val="12"/>
      <name val="Arial"/>
      <family val="2"/>
    </font>
    <font>
      <b/>
      <sz val="12"/>
      <name val="Arial"/>
      <family val="2"/>
    </font>
    <font>
      <b/>
      <u/>
      <sz val="12"/>
      <name val="Arial"/>
      <family val="2"/>
    </font>
    <font>
      <sz val="12"/>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s>
  <borders count="59">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3" fontId="3" fillId="0" borderId="0" applyFont="0" applyFill="0" applyBorder="0" applyAlignment="0" applyProtection="0"/>
    <xf numFmtId="164" fontId="3" fillId="0" borderId="0" applyFont="0" applyFill="0" applyBorder="0" applyAlignment="0" applyProtection="0"/>
    <xf numFmtId="43" fontId="9" fillId="0" borderId="0" applyFont="0" applyFill="0" applyBorder="0" applyAlignment="0" applyProtection="0"/>
  </cellStyleXfs>
  <cellXfs count="295">
    <xf numFmtId="0" fontId="0" fillId="0" borderId="0" xfId="0"/>
    <xf numFmtId="0" fontId="0" fillId="0" borderId="0" xfId="0" applyAlignment="1">
      <alignment wrapText="1"/>
    </xf>
    <xf numFmtId="0" fontId="4" fillId="0" borderId="1" xfId="0" applyFont="1" applyBorder="1"/>
    <xf numFmtId="0" fontId="4" fillId="0" borderId="1" xfId="0" applyFont="1" applyBorder="1" applyAlignment="1">
      <alignment horizontal="center"/>
    </xf>
    <xf numFmtId="0" fontId="7" fillId="0" borderId="3" xfId="0" applyFont="1" applyBorder="1" applyAlignment="1">
      <alignment wrapText="1"/>
    </xf>
    <xf numFmtId="0" fontId="7" fillId="0" borderId="3" xfId="0" applyFont="1" applyBorder="1" applyAlignment="1">
      <alignment horizontal="center" wrapText="1"/>
    </xf>
    <xf numFmtId="0" fontId="4" fillId="0" borderId="2" xfId="0" applyFont="1" applyBorder="1"/>
    <xf numFmtId="0" fontId="4" fillId="0" borderId="2" xfId="0" applyFont="1" applyBorder="1" applyAlignment="1">
      <alignment horizontal="center"/>
    </xf>
    <xf numFmtId="0" fontId="5" fillId="0" borderId="7" xfId="0" applyFont="1" applyBorder="1" applyAlignment="1">
      <alignment horizontal="left" vertical="center" wrapText="1" shrinkToFit="1"/>
    </xf>
    <xf numFmtId="0" fontId="4" fillId="0" borderId="7" xfId="0" applyFont="1" applyBorder="1" applyAlignment="1">
      <alignment horizontal="center"/>
    </xf>
    <xf numFmtId="43" fontId="4" fillId="0" borderId="7" xfId="1" applyFont="1" applyBorder="1" applyAlignment="1">
      <alignment horizontal="center"/>
    </xf>
    <xf numFmtId="0" fontId="6" fillId="0" borderId="7" xfId="0" applyFont="1" applyBorder="1" applyAlignment="1">
      <alignment horizontal="left" vertical="center" wrapText="1" shrinkToFit="1"/>
    </xf>
    <xf numFmtId="0" fontId="5" fillId="0" borderId="11" xfId="0" applyFont="1" applyBorder="1" applyAlignment="1">
      <alignment horizontal="center" vertical="center"/>
    </xf>
    <xf numFmtId="43" fontId="4" fillId="0" borderId="12" xfId="1" applyFont="1" applyBorder="1" applyAlignment="1">
      <alignment horizontal="center"/>
    </xf>
    <xf numFmtId="0" fontId="5" fillId="0" borderId="13" xfId="0" applyFont="1" applyBorder="1" applyAlignment="1">
      <alignment horizontal="center" vertical="center"/>
    </xf>
    <xf numFmtId="0" fontId="5" fillId="0" borderId="14" xfId="0" applyFont="1" applyBorder="1" applyAlignment="1">
      <alignment horizontal="left" vertical="center" wrapText="1" shrinkToFit="1"/>
    </xf>
    <xf numFmtId="0" fontId="4" fillId="0" borderId="14" xfId="0" applyFont="1" applyBorder="1" applyAlignment="1">
      <alignment horizontal="center"/>
    </xf>
    <xf numFmtId="43" fontId="4" fillId="0" borderId="14" xfId="1" applyFont="1" applyBorder="1" applyAlignment="1">
      <alignment horizontal="center"/>
    </xf>
    <xf numFmtId="43" fontId="4" fillId="0" borderId="15" xfId="1" applyFont="1" applyBorder="1" applyAlignment="1">
      <alignment horizontal="center"/>
    </xf>
    <xf numFmtId="0" fontId="5" fillId="4" borderId="11" xfId="0" applyFont="1" applyFill="1" applyBorder="1" applyAlignment="1">
      <alignment horizontal="center" vertical="center"/>
    </xf>
    <xf numFmtId="0" fontId="5" fillId="4" borderId="7" xfId="0" applyFont="1" applyFill="1" applyBorder="1" applyAlignment="1">
      <alignment horizontal="left" vertical="center" wrapText="1" shrinkToFit="1"/>
    </xf>
    <xf numFmtId="0" fontId="4" fillId="4" borderId="7" xfId="0" applyFont="1" applyFill="1" applyBorder="1" applyAlignment="1">
      <alignment horizontal="center"/>
    </xf>
    <xf numFmtId="43" fontId="4" fillId="4" borderId="7" xfId="1" applyFont="1" applyFill="1" applyBorder="1" applyAlignment="1">
      <alignment horizontal="center"/>
    </xf>
    <xf numFmtId="43" fontId="4" fillId="4" borderId="12" xfId="1" applyFont="1" applyFill="1" applyBorder="1" applyAlignment="1">
      <alignment horizontal="center"/>
    </xf>
    <xf numFmtId="0" fontId="6" fillId="2" borderId="16" xfId="0" applyFont="1" applyFill="1" applyBorder="1" applyAlignment="1">
      <alignment horizontal="center" vertical="center" wrapText="1"/>
    </xf>
    <xf numFmtId="0" fontId="6" fillId="2" borderId="16" xfId="0" applyFont="1" applyFill="1" applyBorder="1" applyAlignment="1">
      <alignment horizontal="left" vertical="center" wrapText="1"/>
    </xf>
    <xf numFmtId="43" fontId="6" fillId="2" borderId="16" xfId="1" applyFont="1" applyFill="1" applyBorder="1" applyAlignment="1">
      <alignment horizontal="center" vertical="center" wrapText="1"/>
    </xf>
    <xf numFmtId="0" fontId="4" fillId="0" borderId="12" xfId="0" applyFont="1" applyBorder="1" applyAlignment="1">
      <alignment horizontal="center"/>
    </xf>
    <xf numFmtId="0" fontId="4" fillId="0" borderId="15" xfId="0" applyFont="1" applyBorder="1" applyAlignment="1">
      <alignment horizontal="center"/>
    </xf>
    <xf numFmtId="0" fontId="4" fillId="0" borderId="23" xfId="0" applyFont="1" applyBorder="1" applyAlignment="1">
      <alignment horizontal="center"/>
    </xf>
    <xf numFmtId="0" fontId="4" fillId="0" borderId="7" xfId="0" applyFont="1" applyFill="1" applyBorder="1" applyAlignment="1">
      <alignment horizontal="center"/>
    </xf>
    <xf numFmtId="43" fontId="4" fillId="0" borderId="12" xfId="1" applyFont="1" applyFill="1" applyBorder="1" applyAlignment="1">
      <alignment horizontal="center"/>
    </xf>
    <xf numFmtId="0" fontId="4" fillId="0" borderId="12" xfId="0" applyFont="1" applyFill="1" applyBorder="1" applyAlignment="1">
      <alignment horizontal="center"/>
    </xf>
    <xf numFmtId="0" fontId="5" fillId="0" borderId="30" xfId="0" applyFont="1" applyBorder="1" applyAlignment="1">
      <alignment horizontal="center" vertical="center"/>
    </xf>
    <xf numFmtId="0" fontId="5" fillId="0" borderId="31" xfId="0" applyFont="1" applyBorder="1" applyAlignment="1">
      <alignment horizontal="left" vertical="center" wrapText="1" shrinkToFit="1"/>
    </xf>
    <xf numFmtId="0" fontId="4" fillId="0" borderId="31" xfId="0" applyFont="1" applyBorder="1" applyAlignment="1">
      <alignment horizontal="center"/>
    </xf>
    <xf numFmtId="43" fontId="4" fillId="0" borderId="31" xfId="1" applyFont="1" applyBorder="1" applyAlignment="1">
      <alignment horizontal="center"/>
    </xf>
    <xf numFmtId="43" fontId="4" fillId="0" borderId="32" xfId="1" applyFont="1" applyBorder="1" applyAlignment="1">
      <alignment horizontal="center"/>
    </xf>
    <xf numFmtId="0" fontId="5" fillId="4" borderId="13" xfId="0" applyFont="1" applyFill="1" applyBorder="1" applyAlignment="1">
      <alignment horizontal="center" vertical="center"/>
    </xf>
    <xf numFmtId="0" fontId="5" fillId="4" borderId="14" xfId="0" applyFont="1" applyFill="1" applyBorder="1" applyAlignment="1">
      <alignment horizontal="left" vertical="center" wrapText="1" shrinkToFit="1"/>
    </xf>
    <xf numFmtId="0" fontId="4" fillId="4" borderId="14" xfId="0" applyFont="1" applyFill="1" applyBorder="1" applyAlignment="1">
      <alignment horizontal="center"/>
    </xf>
    <xf numFmtId="43" fontId="4" fillId="4" borderId="14" xfId="1" applyFont="1" applyFill="1" applyBorder="1" applyAlignment="1">
      <alignment horizontal="center"/>
    </xf>
    <xf numFmtId="43" fontId="4" fillId="4" borderId="15" xfId="1" applyFont="1" applyFill="1" applyBorder="1" applyAlignment="1">
      <alignment horizontal="center"/>
    </xf>
    <xf numFmtId="0" fontId="5" fillId="0" borderId="17" xfId="0" applyFont="1" applyBorder="1" applyAlignment="1">
      <alignment horizontal="center" vertical="center"/>
    </xf>
    <xf numFmtId="0" fontId="5" fillId="0" borderId="18" xfId="0" applyFont="1" applyBorder="1" applyAlignment="1">
      <alignment horizontal="left" vertical="center" wrapText="1" shrinkToFit="1"/>
    </xf>
    <xf numFmtId="0" fontId="4" fillId="0" borderId="18" xfId="0" applyFont="1" applyBorder="1" applyAlignment="1">
      <alignment horizontal="center"/>
    </xf>
    <xf numFmtId="43" fontId="4" fillId="0" borderId="18" xfId="1" applyFont="1" applyBorder="1" applyAlignment="1">
      <alignment horizontal="center"/>
    </xf>
    <xf numFmtId="43" fontId="4" fillId="0" borderId="19" xfId="1" applyFont="1" applyBorder="1" applyAlignment="1">
      <alignment horizontal="center"/>
    </xf>
    <xf numFmtId="0" fontId="4" fillId="0" borderId="18" xfId="0" applyFont="1" applyFill="1" applyBorder="1" applyAlignment="1">
      <alignment horizontal="center"/>
    </xf>
    <xf numFmtId="0" fontId="4" fillId="0" borderId="11" xfId="0" applyFont="1" applyFill="1" applyBorder="1" applyAlignment="1">
      <alignment horizontal="center"/>
    </xf>
    <xf numFmtId="0" fontId="4" fillId="0" borderId="13" xfId="0" applyFont="1" applyFill="1" applyBorder="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xf>
    <xf numFmtId="0" fontId="4" fillId="0" borderId="19" xfId="0" applyFont="1" applyFill="1" applyBorder="1" applyAlignment="1">
      <alignment horizontal="center"/>
    </xf>
    <xf numFmtId="0" fontId="4" fillId="0" borderId="33" xfId="0" applyFont="1" applyFill="1" applyBorder="1" applyAlignment="1">
      <alignment horizontal="center"/>
    </xf>
    <xf numFmtId="0" fontId="4" fillId="0" borderId="34" xfId="0" applyFont="1" applyFill="1" applyBorder="1" applyAlignment="1">
      <alignment horizontal="center"/>
    </xf>
    <xf numFmtId="0" fontId="5" fillId="4" borderId="36" xfId="0" applyFont="1" applyFill="1" applyBorder="1" applyAlignment="1">
      <alignment horizontal="center" vertical="center"/>
    </xf>
    <xf numFmtId="0" fontId="5" fillId="4" borderId="37" xfId="0" applyFont="1" applyFill="1" applyBorder="1" applyAlignment="1">
      <alignment horizontal="left" vertical="center" wrapText="1" shrinkToFit="1"/>
    </xf>
    <xf numFmtId="0" fontId="4" fillId="4" borderId="37" xfId="0" applyFont="1" applyFill="1" applyBorder="1" applyAlignment="1">
      <alignment horizontal="center"/>
    </xf>
    <xf numFmtId="43" fontId="4" fillId="4" borderId="37" xfId="1" applyFont="1" applyFill="1" applyBorder="1" applyAlignment="1">
      <alignment horizontal="center"/>
    </xf>
    <xf numFmtId="43" fontId="4" fillId="4" borderId="38" xfId="1" applyFont="1" applyFill="1" applyBorder="1" applyAlignment="1">
      <alignment horizontal="center"/>
    </xf>
    <xf numFmtId="0" fontId="4" fillId="0" borderId="36" xfId="0" applyFont="1" applyFill="1" applyBorder="1" applyAlignment="1">
      <alignment horizontal="center"/>
    </xf>
    <xf numFmtId="0" fontId="4" fillId="0" borderId="37" xfId="0" applyFont="1" applyFill="1" applyBorder="1" applyAlignment="1">
      <alignment horizontal="center"/>
    </xf>
    <xf numFmtId="0" fontId="4" fillId="0" borderId="38" xfId="0" applyFont="1" applyFill="1" applyBorder="1" applyAlignment="1">
      <alignment horizontal="center"/>
    </xf>
    <xf numFmtId="0" fontId="5" fillId="3" borderId="33" xfId="0" applyFont="1" applyFill="1" applyBorder="1" applyAlignment="1">
      <alignment horizontal="center" vertical="center"/>
    </xf>
    <xf numFmtId="0" fontId="6" fillId="3" borderId="34" xfId="0" applyFont="1" applyFill="1" applyBorder="1" applyAlignment="1">
      <alignment horizontal="left" vertical="center" wrapText="1" shrinkToFit="1"/>
    </xf>
    <xf numFmtId="0" fontId="4" fillId="3" borderId="34" xfId="0" applyFont="1" applyFill="1" applyBorder="1" applyAlignment="1">
      <alignment horizontal="center"/>
    </xf>
    <xf numFmtId="43" fontId="4" fillId="3" borderId="34" xfId="1" applyFont="1" applyFill="1" applyBorder="1" applyAlignment="1">
      <alignment horizontal="center"/>
    </xf>
    <xf numFmtId="43" fontId="4" fillId="3" borderId="35" xfId="1" applyFont="1" applyFill="1" applyBorder="1" applyAlignment="1">
      <alignment horizontal="center"/>
    </xf>
    <xf numFmtId="43" fontId="4" fillId="0" borderId="35" xfId="1" applyFont="1" applyFill="1" applyBorder="1" applyAlignment="1">
      <alignment horizontal="center"/>
    </xf>
    <xf numFmtId="0" fontId="2" fillId="0" borderId="0" xfId="0" applyFont="1" applyAlignment="1">
      <alignment vertical="center"/>
    </xf>
    <xf numFmtId="0" fontId="10" fillId="0" borderId="3" xfId="0" applyFont="1" applyBorder="1" applyAlignment="1">
      <alignment vertical="center" wrapText="1"/>
    </xf>
    <xf numFmtId="0" fontId="10" fillId="0" borderId="3" xfId="0" applyFont="1" applyBorder="1" applyAlignment="1">
      <alignment horizontal="center" vertical="center" wrapText="1"/>
    </xf>
    <xf numFmtId="0" fontId="2"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2" fillId="0" borderId="23" xfId="0" applyFont="1" applyBorder="1" applyAlignment="1">
      <alignment horizontal="center" vertical="center"/>
    </xf>
    <xf numFmtId="0" fontId="11" fillId="2" borderId="16" xfId="0" applyFont="1" applyFill="1" applyBorder="1" applyAlignment="1">
      <alignment horizontal="center" vertical="center" wrapText="1"/>
    </xf>
    <xf numFmtId="0" fontId="11" fillId="2" borderId="16" xfId="0" applyFont="1" applyFill="1" applyBorder="1" applyAlignment="1">
      <alignment horizontal="left" vertical="center" wrapText="1"/>
    </xf>
    <xf numFmtId="43" fontId="11" fillId="2" borderId="16" xfId="1" applyFont="1" applyFill="1" applyBorder="1" applyAlignment="1">
      <alignment horizontal="center" vertical="center" wrapText="1"/>
    </xf>
    <xf numFmtId="0" fontId="12" fillId="0" borderId="11" xfId="0" applyFont="1" applyBorder="1" applyAlignment="1">
      <alignment horizontal="center" vertical="center"/>
    </xf>
    <xf numFmtId="0" fontId="12" fillId="0" borderId="7" xfId="0" applyFont="1" applyBorder="1" applyAlignment="1">
      <alignment horizontal="left" vertical="center" wrapText="1" shrinkToFit="1"/>
    </xf>
    <xf numFmtId="0" fontId="2" fillId="0" borderId="7" xfId="0" applyFont="1" applyBorder="1" applyAlignment="1">
      <alignment horizontal="center" vertical="center"/>
    </xf>
    <xf numFmtId="43" fontId="2" fillId="0" borderId="7" xfId="1" applyFont="1" applyBorder="1" applyAlignment="1">
      <alignment horizontal="center" vertical="center"/>
    </xf>
    <xf numFmtId="43" fontId="2" fillId="0" borderId="12" xfId="1" applyFont="1" applyBorder="1" applyAlignment="1">
      <alignment horizontal="center" vertical="center"/>
    </xf>
    <xf numFmtId="0" fontId="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left" vertical="center" wrapText="1" shrinkToFit="1"/>
    </xf>
    <xf numFmtId="0" fontId="2" fillId="0" borderId="14" xfId="0" applyFont="1" applyBorder="1" applyAlignment="1">
      <alignment horizontal="center" vertical="center"/>
    </xf>
    <xf numFmtId="43" fontId="2" fillId="0" borderId="14" xfId="1" applyFont="1" applyBorder="1" applyAlignment="1">
      <alignment horizontal="center" vertical="center"/>
    </xf>
    <xf numFmtId="0" fontId="2" fillId="5" borderId="0" xfId="0" applyFont="1" applyFill="1" applyAlignment="1">
      <alignment vertical="center"/>
    </xf>
    <xf numFmtId="0" fontId="12" fillId="5" borderId="11" xfId="0" applyFont="1" applyFill="1" applyBorder="1" applyAlignment="1">
      <alignment horizontal="center" vertical="center"/>
    </xf>
    <xf numFmtId="0" fontId="2" fillId="5" borderId="7" xfId="0" applyFont="1" applyFill="1" applyBorder="1" applyAlignment="1">
      <alignment horizontal="center" vertical="center"/>
    </xf>
    <xf numFmtId="43" fontId="2" fillId="5" borderId="7" xfId="1" applyFont="1" applyFill="1" applyBorder="1" applyAlignment="1">
      <alignment horizontal="center" vertical="center"/>
    </xf>
    <xf numFmtId="43" fontId="2" fillId="5" borderId="12" xfId="1" applyFont="1" applyFill="1" applyBorder="1" applyAlignment="1">
      <alignment horizontal="center" vertical="center"/>
    </xf>
    <xf numFmtId="0" fontId="2" fillId="5" borderId="14" xfId="0" applyFont="1" applyFill="1" applyBorder="1" applyAlignment="1">
      <alignment horizontal="center" vertical="center"/>
    </xf>
    <xf numFmtId="43" fontId="2" fillId="5" borderId="15" xfId="1" applyFont="1" applyFill="1" applyBorder="1" applyAlignment="1">
      <alignment horizontal="center" vertical="center"/>
    </xf>
    <xf numFmtId="0" fontId="2" fillId="5" borderId="12"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15" xfId="0" applyFont="1" applyFill="1" applyBorder="1" applyAlignment="1">
      <alignment horizontal="center" vertical="center"/>
    </xf>
    <xf numFmtId="0" fontId="2" fillId="5" borderId="37" xfId="0" applyFont="1" applyFill="1" applyBorder="1" applyAlignment="1">
      <alignment horizontal="center" vertical="center"/>
    </xf>
    <xf numFmtId="0" fontId="2" fillId="5" borderId="36" xfId="0" applyFont="1" applyFill="1" applyBorder="1" applyAlignment="1">
      <alignment horizontal="center" vertical="center"/>
    </xf>
    <xf numFmtId="0" fontId="2" fillId="5" borderId="38" xfId="0" applyFont="1" applyFill="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left" vertical="center" wrapText="1" shrinkToFit="1"/>
    </xf>
    <xf numFmtId="0" fontId="2" fillId="0" borderId="18" xfId="0" applyFont="1" applyBorder="1" applyAlignment="1">
      <alignment horizontal="center" vertical="center"/>
    </xf>
    <xf numFmtId="43" fontId="2" fillId="0" borderId="18" xfId="1" applyFont="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11" fillId="0" borderId="7" xfId="0" applyFont="1" applyBorder="1" applyAlignment="1">
      <alignment horizontal="left" vertical="center" wrapText="1" shrinkToFit="1"/>
    </xf>
    <xf numFmtId="0" fontId="2" fillId="0" borderId="15" xfId="0" applyFont="1" applyBorder="1" applyAlignment="1">
      <alignment horizontal="center" vertical="center"/>
    </xf>
    <xf numFmtId="0" fontId="10" fillId="0" borderId="3" xfId="0" applyFont="1" applyBorder="1" applyAlignment="1">
      <alignment horizontal="lef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5" borderId="41" xfId="0" applyFont="1" applyFill="1" applyBorder="1" applyAlignment="1">
      <alignment horizontal="center" vertical="center"/>
    </xf>
    <xf numFmtId="0" fontId="12" fillId="5" borderId="17" xfId="0" applyFont="1" applyFill="1" applyBorder="1" applyAlignment="1">
      <alignment horizontal="center" vertical="center"/>
    </xf>
    <xf numFmtId="0" fontId="2" fillId="5" borderId="18" xfId="0" applyFont="1" applyFill="1" applyBorder="1" applyAlignment="1">
      <alignment horizontal="center" vertical="center"/>
    </xf>
    <xf numFmtId="43" fontId="2" fillId="5" borderId="18" xfId="1" applyFont="1" applyFill="1" applyBorder="1" applyAlignment="1">
      <alignment horizontal="center" vertical="center"/>
    </xf>
    <xf numFmtId="43" fontId="2" fillId="5" borderId="42" xfId="1" applyFont="1" applyFill="1" applyBorder="1" applyAlignment="1">
      <alignment horizontal="center" vertical="center"/>
    </xf>
    <xf numFmtId="0" fontId="2" fillId="0" borderId="41" xfId="0" applyFont="1" applyBorder="1" applyAlignment="1">
      <alignment horizontal="center" vertical="center"/>
    </xf>
    <xf numFmtId="43" fontId="2" fillId="0" borderId="42" xfId="1" applyFont="1" applyBorder="1" applyAlignment="1">
      <alignment horizontal="center" vertical="center"/>
    </xf>
    <xf numFmtId="43" fontId="2" fillId="0" borderId="41" xfId="1" applyFont="1" applyBorder="1" applyAlignment="1">
      <alignment horizontal="center" vertical="center"/>
    </xf>
    <xf numFmtId="0" fontId="12" fillId="5" borderId="30" xfId="0" applyFont="1" applyFill="1" applyBorder="1" applyAlignment="1">
      <alignment horizontal="center" vertical="center"/>
    </xf>
    <xf numFmtId="0" fontId="12" fillId="5" borderId="31" xfId="0" applyFont="1" applyFill="1" applyBorder="1" applyAlignment="1">
      <alignment horizontal="left" vertical="center" wrapText="1" shrinkToFit="1"/>
    </xf>
    <xf numFmtId="0" fontId="12" fillId="5" borderId="43" xfId="0" applyFont="1" applyFill="1" applyBorder="1" applyAlignment="1">
      <alignment horizontal="center" vertical="center"/>
    </xf>
    <xf numFmtId="0" fontId="12" fillId="0" borderId="0" xfId="0" applyFont="1" applyBorder="1" applyAlignment="1">
      <alignment horizontal="left" vertical="center" wrapText="1" shrinkToFit="1"/>
    </xf>
    <xf numFmtId="0" fontId="11" fillId="5" borderId="43" xfId="0" applyFont="1" applyFill="1" applyBorder="1" applyAlignment="1">
      <alignment horizontal="center" vertical="center"/>
    </xf>
    <xf numFmtId="0" fontId="11" fillId="5" borderId="0" xfId="0" applyFont="1" applyFill="1" applyBorder="1" applyAlignment="1">
      <alignment horizontal="center" vertical="center"/>
    </xf>
    <xf numFmtId="0" fontId="10" fillId="0" borderId="40" xfId="0" applyFont="1" applyBorder="1" applyAlignment="1">
      <alignment horizontal="center" vertical="center" wrapText="1"/>
    </xf>
    <xf numFmtId="0" fontId="2" fillId="0" borderId="39" xfId="0" applyFont="1" applyBorder="1" applyAlignment="1">
      <alignment horizontal="center" vertical="center"/>
    </xf>
    <xf numFmtId="0" fontId="2" fillId="0" borderId="48" xfId="0" applyFont="1" applyBorder="1" applyAlignment="1">
      <alignment horizontal="center" vertical="center"/>
    </xf>
    <xf numFmtId="43" fontId="11" fillId="2" borderId="4" xfId="1" applyFont="1" applyFill="1" applyBorder="1" applyAlignment="1">
      <alignment horizontal="center" vertical="center" wrapText="1"/>
    </xf>
    <xf numFmtId="43" fontId="2" fillId="0" borderId="45" xfId="1" applyFont="1" applyBorder="1" applyAlignment="1">
      <alignment horizontal="center" vertical="center"/>
    </xf>
    <xf numFmtId="43" fontId="2" fillId="0" borderId="44" xfId="1" applyFont="1" applyBorder="1" applyAlignment="1">
      <alignment horizontal="center" vertical="center"/>
    </xf>
    <xf numFmtId="43" fontId="2" fillId="5" borderId="45" xfId="1" applyFont="1" applyFill="1" applyBorder="1" applyAlignment="1">
      <alignment horizontal="center" vertical="center"/>
    </xf>
    <xf numFmtId="43" fontId="2" fillId="5" borderId="44" xfId="1" applyFont="1" applyFill="1" applyBorder="1" applyAlignment="1">
      <alignment horizontal="center" vertical="center"/>
    </xf>
    <xf numFmtId="43" fontId="2" fillId="5" borderId="49" xfId="1" applyFont="1" applyFill="1" applyBorder="1" applyAlignment="1">
      <alignment horizontal="center" vertical="center"/>
    </xf>
    <xf numFmtId="43" fontId="2" fillId="0" borderId="49" xfId="1"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5" borderId="40" xfId="0" applyFont="1" applyFill="1" applyBorder="1" applyAlignment="1">
      <alignment horizontal="center" vertical="center"/>
    </xf>
    <xf numFmtId="0" fontId="11" fillId="5" borderId="3" xfId="0" applyFont="1" applyFill="1" applyBorder="1" applyAlignment="1">
      <alignment vertical="center"/>
    </xf>
    <xf numFmtId="0" fontId="11" fillId="5" borderId="48" xfId="0" applyFont="1" applyFill="1" applyBorder="1" applyAlignment="1">
      <alignment vertical="center"/>
    </xf>
    <xf numFmtId="0" fontId="2" fillId="0" borderId="17" xfId="0" applyFont="1" applyFill="1" applyBorder="1" applyAlignment="1">
      <alignment horizontal="center" vertical="center"/>
    </xf>
    <xf numFmtId="0" fontId="2" fillId="0" borderId="13" xfId="0" applyFont="1" applyBorder="1" applyAlignment="1">
      <alignment horizontal="center" vertical="center"/>
    </xf>
    <xf numFmtId="0" fontId="12" fillId="6" borderId="33" xfId="0" applyFont="1" applyFill="1" applyBorder="1" applyAlignment="1">
      <alignment horizontal="center" vertical="center"/>
    </xf>
    <xf numFmtId="0" fontId="11" fillId="6" borderId="34" xfId="0" applyFont="1" applyFill="1" applyBorder="1" applyAlignment="1">
      <alignment horizontal="left" vertical="center" wrapText="1" shrinkToFit="1"/>
    </xf>
    <xf numFmtId="0" fontId="2" fillId="6" borderId="34" xfId="0" applyFont="1" applyFill="1" applyBorder="1" applyAlignment="1">
      <alignment horizontal="center" vertical="center"/>
    </xf>
    <xf numFmtId="43" fontId="2" fillId="6" borderId="34" xfId="1" applyFont="1" applyFill="1" applyBorder="1" applyAlignment="1">
      <alignment horizontal="center" vertical="center"/>
    </xf>
    <xf numFmtId="43" fontId="2" fillId="6" borderId="50" xfId="1" applyFont="1" applyFill="1" applyBorder="1" applyAlignment="1">
      <alignment horizontal="center" vertical="center"/>
    </xf>
    <xf numFmtId="0" fontId="2" fillId="6" borderId="33" xfId="0" applyFont="1" applyFill="1" applyBorder="1" applyAlignment="1">
      <alignment horizontal="center" vertical="center"/>
    </xf>
    <xf numFmtId="43" fontId="2" fillId="6" borderId="35" xfId="1" applyFont="1" applyFill="1" applyBorder="1" applyAlignment="1">
      <alignment horizontal="center" vertical="center"/>
    </xf>
    <xf numFmtId="0" fontId="12" fillId="0" borderId="51" xfId="0" applyFont="1" applyBorder="1" applyAlignment="1">
      <alignment horizontal="center" vertical="center"/>
    </xf>
    <xf numFmtId="0" fontId="14" fillId="0" borderId="51" xfId="0" applyFont="1" applyBorder="1" applyAlignment="1">
      <alignment vertical="center"/>
    </xf>
    <xf numFmtId="0" fontId="12" fillId="5" borderId="7" xfId="0" applyFont="1" applyFill="1" applyBorder="1" applyAlignment="1">
      <alignment horizontal="left" vertical="center" wrapText="1" shrinkToFit="1"/>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0" xfId="0" applyFont="1" applyFill="1" applyAlignment="1">
      <alignment vertical="center"/>
    </xf>
    <xf numFmtId="0" fontId="11" fillId="5" borderId="36" xfId="0" applyFont="1" applyFill="1" applyBorder="1" applyAlignment="1">
      <alignment horizontal="left" vertical="center"/>
    </xf>
    <xf numFmtId="0" fontId="11" fillId="5" borderId="37" xfId="0" applyFont="1" applyFill="1" applyBorder="1" applyAlignment="1">
      <alignment horizontal="left" vertical="center"/>
    </xf>
    <xf numFmtId="43" fontId="12" fillId="5" borderId="7" xfId="1" applyFont="1" applyFill="1" applyBorder="1" applyAlignment="1">
      <alignment horizontal="center" vertical="center"/>
    </xf>
    <xf numFmtId="0" fontId="11" fillId="5" borderId="53" xfId="0" applyFont="1" applyFill="1" applyBorder="1" applyAlignment="1">
      <alignment horizontal="left" vertical="center"/>
    </xf>
    <xf numFmtId="0" fontId="12" fillId="5" borderId="36" xfId="0" applyFont="1" applyFill="1" applyBorder="1" applyAlignment="1">
      <alignment horizontal="center" vertical="center"/>
    </xf>
    <xf numFmtId="0" fontId="12" fillId="5" borderId="37" xfId="0" applyFont="1" applyFill="1" applyBorder="1" applyAlignment="1">
      <alignment horizontal="center" vertical="center"/>
    </xf>
    <xf numFmtId="0" fontId="12" fillId="5" borderId="38" xfId="0" applyFont="1" applyFill="1" applyBorder="1" applyAlignment="1">
      <alignment horizontal="center" vertical="center"/>
    </xf>
    <xf numFmtId="0" fontId="12" fillId="5" borderId="31" xfId="0" applyFont="1" applyFill="1" applyBorder="1" applyAlignment="1">
      <alignment horizontal="center" vertical="center"/>
    </xf>
    <xf numFmtId="43" fontId="12" fillId="5" borderId="31" xfId="1" applyFont="1" applyFill="1" applyBorder="1" applyAlignment="1">
      <alignment horizontal="center" vertical="center"/>
    </xf>
    <xf numFmtId="43" fontId="12" fillId="5" borderId="47" xfId="1" applyFont="1" applyFill="1" applyBorder="1" applyAlignment="1">
      <alignment horizontal="center" vertical="center"/>
    </xf>
    <xf numFmtId="0" fontId="12" fillId="5" borderId="32" xfId="0" applyFont="1" applyFill="1" applyBorder="1" applyAlignment="1">
      <alignment horizontal="center" vertical="center"/>
    </xf>
    <xf numFmtId="0" fontId="11" fillId="5" borderId="24" xfId="0" applyFont="1" applyFill="1" applyBorder="1" applyAlignment="1">
      <alignment vertical="center"/>
    </xf>
    <xf numFmtId="0" fontId="12" fillId="5" borderId="9"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7" xfId="0" applyFont="1" applyFill="1" applyBorder="1" applyAlignment="1">
      <alignment horizontal="center" vertical="center"/>
    </xf>
    <xf numFmtId="43" fontId="12" fillId="5" borderId="45" xfId="1" applyFont="1" applyFill="1" applyBorder="1" applyAlignment="1">
      <alignment horizontal="center" vertical="center"/>
    </xf>
    <xf numFmtId="0" fontId="12" fillId="5" borderId="12" xfId="0" applyFont="1" applyFill="1" applyBorder="1" applyAlignment="1">
      <alignment horizontal="center" vertical="center"/>
    </xf>
    <xf numFmtId="0" fontId="12" fillId="5" borderId="39" xfId="0" applyFont="1" applyFill="1" applyBorder="1" applyAlignment="1">
      <alignment horizontal="center" vertical="center"/>
    </xf>
    <xf numFmtId="0" fontId="12" fillId="5" borderId="0" xfId="0" applyFont="1" applyFill="1" applyBorder="1" applyAlignment="1">
      <alignment horizontal="center" vertical="center"/>
    </xf>
    <xf numFmtId="43" fontId="12" fillId="5" borderId="0" xfId="1" applyFont="1" applyFill="1" applyBorder="1" applyAlignment="1">
      <alignment horizontal="center" vertical="center"/>
    </xf>
    <xf numFmtId="0" fontId="12" fillId="5" borderId="8" xfId="0" applyFont="1" applyFill="1" applyBorder="1" applyAlignment="1">
      <alignment horizontal="center" vertical="center"/>
    </xf>
    <xf numFmtId="0" fontId="11" fillId="5" borderId="7" xfId="0" applyFont="1" applyFill="1" applyBorder="1" applyAlignment="1">
      <alignment horizontal="left" vertical="center" wrapText="1" shrinkToFit="1"/>
    </xf>
    <xf numFmtId="0" fontId="1" fillId="5" borderId="7" xfId="0" applyFont="1" applyFill="1" applyBorder="1" applyAlignment="1">
      <alignment horizontal="center" vertical="center"/>
    </xf>
    <xf numFmtId="0" fontId="1" fillId="5" borderId="0" xfId="0" applyFont="1" applyFill="1" applyAlignment="1">
      <alignment vertical="center"/>
    </xf>
    <xf numFmtId="43" fontId="2" fillId="5" borderId="0" xfId="0" applyNumberFormat="1" applyFont="1" applyFill="1" applyAlignment="1">
      <alignment vertical="center"/>
    </xf>
    <xf numFmtId="43" fontId="2" fillId="0" borderId="0" xfId="0" applyNumberFormat="1" applyFont="1" applyAlignment="1">
      <alignment vertical="center"/>
    </xf>
    <xf numFmtId="43" fontId="16" fillId="0" borderId="7" xfId="1" applyFont="1" applyBorder="1" applyAlignment="1">
      <alignment horizontal="center" vertical="center"/>
    </xf>
    <xf numFmtId="0" fontId="11" fillId="5" borderId="17" xfId="0" applyFont="1" applyFill="1" applyBorder="1" applyAlignment="1">
      <alignment vertical="center" wrapText="1"/>
    </xf>
    <xf numFmtId="0" fontId="11" fillId="5" borderId="18" xfId="0" applyFont="1" applyFill="1" applyBorder="1" applyAlignment="1">
      <alignment vertical="center" wrapText="1"/>
    </xf>
    <xf numFmtId="0" fontId="11" fillId="5" borderId="7" xfId="0" applyFont="1" applyFill="1" applyBorder="1" applyAlignment="1">
      <alignment vertical="center" wrapText="1"/>
    </xf>
    <xf numFmtId="0" fontId="11" fillId="5" borderId="7" xfId="0" applyFont="1" applyFill="1" applyBorder="1" applyAlignment="1">
      <alignment vertical="center"/>
    </xf>
    <xf numFmtId="0" fontId="11" fillId="5" borderId="11" xfId="0" applyFont="1" applyFill="1" applyBorder="1" applyAlignment="1">
      <alignment vertical="center"/>
    </xf>
    <xf numFmtId="0" fontId="11" fillId="5" borderId="7" xfId="0" applyFont="1" applyFill="1" applyBorder="1" applyAlignment="1">
      <alignment horizontal="center" vertical="center"/>
    </xf>
    <xf numFmtId="0" fontId="2" fillId="0" borderId="0" xfId="0" applyFont="1" applyBorder="1" applyAlignment="1">
      <alignment vertical="center"/>
    </xf>
    <xf numFmtId="0" fontId="21" fillId="0" borderId="0" xfId="0" applyFont="1" applyAlignment="1">
      <alignment vertical="center"/>
    </xf>
    <xf numFmtId="0" fontId="18" fillId="0" borderId="11" xfId="0" applyFont="1" applyBorder="1" applyAlignment="1">
      <alignment horizontal="center" vertical="center"/>
    </xf>
    <xf numFmtId="0" fontId="18" fillId="0" borderId="7" xfId="0" applyFont="1" applyBorder="1" applyAlignment="1">
      <alignment horizontal="left" vertical="center" wrapText="1" shrinkToFit="1"/>
    </xf>
    <xf numFmtId="0" fontId="18" fillId="0" borderId="13" xfId="0" applyFont="1" applyBorder="1" applyAlignment="1">
      <alignment horizontal="center" vertical="center"/>
    </xf>
    <xf numFmtId="0" fontId="18" fillId="0" borderId="14" xfId="0" applyFont="1" applyBorder="1" applyAlignment="1">
      <alignment horizontal="left" vertical="center" wrapText="1" shrinkToFit="1"/>
    </xf>
    <xf numFmtId="0" fontId="12" fillId="5" borderId="12" xfId="0" applyFont="1" applyFill="1" applyBorder="1" applyAlignment="1">
      <alignment vertical="center"/>
    </xf>
    <xf numFmtId="0" fontId="14" fillId="8" borderId="13" xfId="0" applyFont="1" applyFill="1" applyBorder="1" applyAlignment="1">
      <alignment vertical="center"/>
    </xf>
    <xf numFmtId="0" fontId="11" fillId="5" borderId="18" xfId="0" applyFont="1" applyFill="1" applyBorder="1" applyAlignment="1">
      <alignment horizontal="center" vertical="center" wrapText="1"/>
    </xf>
    <xf numFmtId="0" fontId="12" fillId="5" borderId="19" xfId="0" applyFont="1" applyFill="1" applyBorder="1" applyAlignment="1">
      <alignment vertical="center"/>
    </xf>
    <xf numFmtId="0" fontId="11" fillId="2" borderId="54" xfId="0" applyFont="1" applyFill="1" applyBorder="1" applyAlignment="1">
      <alignment horizontal="center" vertical="center" wrapText="1"/>
    </xf>
    <xf numFmtId="0" fontId="11" fillId="2" borderId="55" xfId="0" applyFont="1" applyFill="1" applyBorder="1" applyAlignment="1">
      <alignment horizontal="left" vertical="center" wrapText="1"/>
    </xf>
    <xf numFmtId="0" fontId="11" fillId="2" borderId="55" xfId="0" applyFont="1" applyFill="1" applyBorder="1" applyAlignment="1">
      <alignment horizontal="center" vertical="center" wrapText="1"/>
    </xf>
    <xf numFmtId="43" fontId="11" fillId="2" borderId="55" xfId="1" applyFont="1" applyFill="1" applyBorder="1" applyAlignment="1">
      <alignment horizontal="center" vertical="center" wrapText="1"/>
    </xf>
    <xf numFmtId="43" fontId="11" fillId="2" borderId="56" xfId="1" applyFont="1" applyFill="1" applyBorder="1" applyAlignment="1">
      <alignment horizontal="center" vertical="center" wrapText="1"/>
    </xf>
    <xf numFmtId="0" fontId="2" fillId="8" borderId="15" xfId="0" applyFont="1" applyFill="1" applyBorder="1" applyAlignment="1">
      <alignment vertical="center"/>
    </xf>
    <xf numFmtId="0" fontId="18" fillId="0" borderId="8" xfId="0" applyFont="1" applyBorder="1" applyAlignment="1">
      <alignment horizontal="center" vertical="center"/>
    </xf>
    <xf numFmtId="0" fontId="12" fillId="6" borderId="13" xfId="0" applyFont="1" applyFill="1" applyBorder="1" applyAlignment="1">
      <alignment horizontal="center" vertical="center"/>
    </xf>
    <xf numFmtId="0" fontId="11" fillId="6" borderId="14" xfId="0" applyFont="1" applyFill="1" applyBorder="1" applyAlignment="1">
      <alignment horizontal="left" vertical="center" wrapText="1" shrinkToFit="1"/>
    </xf>
    <xf numFmtId="0" fontId="11" fillId="6" borderId="14" xfId="0" applyFont="1" applyFill="1" applyBorder="1" applyAlignment="1">
      <alignment horizontal="center" vertical="center"/>
    </xf>
    <xf numFmtId="43" fontId="2" fillId="6" borderId="14" xfId="1" applyFont="1" applyFill="1" applyBorder="1" applyAlignment="1">
      <alignment horizontal="center" vertical="center"/>
    </xf>
    <xf numFmtId="0" fontId="2" fillId="6" borderId="15" xfId="0" applyFont="1" applyFill="1" applyBorder="1" applyAlignment="1">
      <alignment vertical="center"/>
    </xf>
    <xf numFmtId="0" fontId="12" fillId="0" borderId="36" xfId="0" applyFont="1" applyBorder="1" applyAlignment="1">
      <alignment horizontal="center" vertical="center"/>
    </xf>
    <xf numFmtId="0" fontId="12" fillId="0" borderId="37" xfId="0" applyFont="1" applyBorder="1" applyAlignment="1">
      <alignment horizontal="left" vertical="center" wrapText="1" shrinkToFit="1"/>
    </xf>
    <xf numFmtId="43" fontId="2" fillId="0" borderId="37" xfId="1" applyFont="1" applyBorder="1" applyAlignment="1">
      <alignment horizontal="center" vertical="center"/>
    </xf>
    <xf numFmtId="43" fontId="2" fillId="0" borderId="38" xfId="0" applyNumberFormat="1" applyFont="1" applyBorder="1" applyAlignment="1">
      <alignment vertical="center"/>
    </xf>
    <xf numFmtId="0" fontId="12" fillId="8" borderId="8" xfId="0" applyFont="1" applyFill="1" applyBorder="1" applyAlignment="1">
      <alignment horizontal="center" vertical="center"/>
    </xf>
    <xf numFmtId="0" fontId="11" fillId="8" borderId="9" xfId="0" applyFont="1" applyFill="1" applyBorder="1" applyAlignment="1">
      <alignment horizontal="left" vertical="center" wrapText="1" shrinkToFit="1"/>
    </xf>
    <xf numFmtId="43" fontId="2" fillId="8" borderId="9" xfId="1" applyFont="1" applyFill="1" applyBorder="1" applyAlignment="1">
      <alignment horizontal="center" vertical="center"/>
    </xf>
    <xf numFmtId="43" fontId="2" fillId="8" borderId="10" xfId="0" applyNumberFormat="1" applyFont="1" applyFill="1" applyBorder="1" applyAlignment="1">
      <alignment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0" fillId="0" borderId="24" xfId="0" applyFill="1" applyBorder="1" applyAlignment="1">
      <alignment horizontal="center"/>
    </xf>
    <xf numFmtId="0" fontId="0" fillId="0" borderId="25" xfId="0" applyFill="1" applyBorder="1" applyAlignment="1">
      <alignment horizontal="center"/>
    </xf>
    <xf numFmtId="0" fontId="0" fillId="0" borderId="26" xfId="0" applyFill="1"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1" fillId="7" borderId="24" xfId="0" applyFont="1" applyFill="1" applyBorder="1" applyAlignment="1">
      <alignment horizontal="left" vertical="center"/>
    </xf>
    <xf numFmtId="0" fontId="11" fillId="7" borderId="25" xfId="0" applyFont="1" applyFill="1" applyBorder="1" applyAlignment="1">
      <alignment horizontal="left" vertical="center"/>
    </xf>
    <xf numFmtId="0" fontId="11" fillId="5" borderId="40" xfId="0" applyFont="1" applyFill="1" applyBorder="1" applyAlignment="1">
      <alignment horizontal="center" vertical="center"/>
    </xf>
    <xf numFmtId="0" fontId="11" fillId="5" borderId="41"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26" xfId="0" applyFont="1" applyFill="1" applyBorder="1" applyAlignment="1">
      <alignment horizontal="center" vertical="center"/>
    </xf>
    <xf numFmtId="0" fontId="11" fillId="7" borderId="8" xfId="0" applyFont="1" applyFill="1" applyBorder="1" applyAlignment="1">
      <alignment horizontal="left" vertical="center"/>
    </xf>
    <xf numFmtId="0" fontId="11" fillId="7" borderId="9" xfId="0" applyFont="1" applyFill="1" applyBorder="1" applyAlignment="1">
      <alignment horizontal="left" vertical="center"/>
    </xf>
    <xf numFmtId="0" fontId="11" fillId="7" borderId="46" xfId="0" applyFont="1" applyFill="1" applyBorder="1" applyAlignment="1">
      <alignment horizontal="left" vertical="center"/>
    </xf>
    <xf numFmtId="0" fontId="11" fillId="5" borderId="45" xfId="0" applyFont="1" applyFill="1" applyBorder="1" applyAlignment="1">
      <alignment horizontal="left" vertical="center" wrapText="1" shrinkToFit="1"/>
    </xf>
    <xf numFmtId="0" fontId="11" fillId="5" borderId="51" xfId="0" applyFont="1" applyFill="1" applyBorder="1" applyAlignment="1">
      <alignment horizontal="left" vertical="center" wrapText="1" shrinkToFit="1"/>
    </xf>
    <xf numFmtId="0" fontId="11" fillId="5" borderId="52" xfId="0" applyFont="1" applyFill="1" applyBorder="1" applyAlignment="1">
      <alignment horizontal="left" vertical="center" wrapText="1" shrinkToFit="1"/>
    </xf>
    <xf numFmtId="0" fontId="11" fillId="0" borderId="22"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1" fillId="7" borderId="17" xfId="0" applyFont="1" applyFill="1" applyBorder="1" applyAlignment="1">
      <alignment horizontal="left" vertical="center"/>
    </xf>
    <xf numFmtId="0" fontId="11" fillId="7" borderId="18" xfId="0" applyFont="1" applyFill="1" applyBorder="1" applyAlignment="1">
      <alignment horizontal="left" vertical="center"/>
    </xf>
    <xf numFmtId="0" fontId="11" fillId="7" borderId="44" xfId="0" applyFont="1" applyFill="1" applyBorder="1" applyAlignment="1">
      <alignment horizontal="lef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43" fontId="21" fillId="0" borderId="45" xfId="1" applyFont="1" applyBorder="1" applyAlignment="1">
      <alignment horizontal="center" vertical="center"/>
    </xf>
    <xf numFmtId="43" fontId="21" fillId="0" borderId="51" xfId="1" applyFont="1" applyBorder="1" applyAlignment="1">
      <alignment horizontal="center" vertical="center"/>
    </xf>
    <xf numFmtId="43" fontId="21" fillId="0" borderId="52" xfId="1" applyFont="1" applyBorder="1" applyAlignment="1">
      <alignment horizontal="center" vertical="center"/>
    </xf>
    <xf numFmtId="43" fontId="21" fillId="0" borderId="49" xfId="1" applyFont="1" applyBorder="1" applyAlignment="1">
      <alignment horizontal="center" vertical="center"/>
    </xf>
    <xf numFmtId="43" fontId="21" fillId="0" borderId="57" xfId="1" applyFont="1" applyBorder="1" applyAlignment="1">
      <alignment horizontal="center" vertical="center"/>
    </xf>
    <xf numFmtId="43" fontId="21" fillId="0" borderId="58" xfId="1" applyFont="1" applyBorder="1" applyAlignment="1">
      <alignment horizontal="center" vertical="center"/>
    </xf>
    <xf numFmtId="0" fontId="19" fillId="0" borderId="46" xfId="0" applyFont="1" applyBorder="1" applyAlignment="1">
      <alignment horizontal="center" vertical="center" wrapText="1" shrinkToFit="1"/>
    </xf>
    <xf numFmtId="0" fontId="19" fillId="0" borderId="25" xfId="0" applyFont="1" applyBorder="1" applyAlignment="1">
      <alignment horizontal="center" vertical="center" wrapText="1" shrinkToFit="1"/>
    </xf>
    <xf numFmtId="0" fontId="19" fillId="0" borderId="26" xfId="0" applyFont="1" applyBorder="1" applyAlignment="1">
      <alignment horizontal="center" vertical="center" wrapText="1" shrinkToFit="1"/>
    </xf>
    <xf numFmtId="0" fontId="18" fillId="0" borderId="20" xfId="0" applyFont="1" applyBorder="1" applyAlignment="1">
      <alignment horizontal="left" vertical="center" wrapText="1"/>
    </xf>
    <xf numFmtId="0" fontId="17" fillId="0" borderId="0" xfId="0" applyFont="1" applyBorder="1" applyAlignment="1">
      <alignment horizontal="center" vertical="center" wrapText="1"/>
    </xf>
    <xf numFmtId="0" fontId="18" fillId="0" borderId="28" xfId="0" applyFont="1" applyBorder="1" applyAlignment="1">
      <alignment horizontal="left" vertical="center" wrapText="1"/>
    </xf>
    <xf numFmtId="0" fontId="11" fillId="8" borderId="14" xfId="0" applyFont="1" applyFill="1" applyBorder="1" applyAlignment="1">
      <alignment horizontal="left" vertical="center" wrapText="1" shrinkToFit="1"/>
    </xf>
  </cellXfs>
  <cellStyles count="4">
    <cellStyle name="Comma" xfId="1" builtinId="3"/>
    <cellStyle name="Comma 2" xfId="3" xr:uid="{7CE6B450-28F6-4692-8B85-0EE761A4B4A8}"/>
    <cellStyle name="Comma 3" xfId="2" xr:uid="{CC134E4C-BE8E-48F6-93F0-6EAE150C877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145676</xdr:colOff>
      <xdr:row>0</xdr:row>
      <xdr:rowOff>33618</xdr:rowOff>
    </xdr:from>
    <xdr:to>
      <xdr:col>1</xdr:col>
      <xdr:colOff>2874308</xdr:colOff>
      <xdr:row>0</xdr:row>
      <xdr:rowOff>909918</xdr:rowOff>
    </xdr:to>
    <xdr:pic>
      <xdr:nvPicPr>
        <xdr:cNvPr id="2" name="Picture 1">
          <a:extLst>
            <a:ext uri="{FF2B5EF4-FFF2-40B4-BE49-F238E27FC236}">
              <a16:creationId xmlns:a16="http://schemas.microsoft.com/office/drawing/2014/main" id="{AF412CB7-EA9E-451C-B812-95D15E6A1D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676" y="33618"/>
          <a:ext cx="31432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F8F4-B049-45AC-9A2C-0BE073E49382}">
  <dimension ref="A1:J87"/>
  <sheetViews>
    <sheetView workbookViewId="0">
      <selection sqref="A1:J1"/>
    </sheetView>
  </sheetViews>
  <sheetFormatPr defaultRowHeight="15" x14ac:dyDescent="0.25"/>
  <cols>
    <col min="1" max="1" width="7.85546875" customWidth="1"/>
    <col min="2" max="2" width="83.85546875" customWidth="1"/>
    <col min="3" max="3" width="14.7109375" customWidth="1"/>
    <col min="4" max="4" width="15.7109375" customWidth="1"/>
    <col min="5" max="5" width="15.28515625" customWidth="1"/>
    <col min="6" max="6" width="20.85546875" bestFit="1" customWidth="1"/>
    <col min="7" max="7" width="18" customWidth="1"/>
    <col min="8" max="8" width="36.28515625" customWidth="1"/>
    <col min="9" max="10" width="14.7109375" customWidth="1"/>
  </cols>
  <sheetData>
    <row r="1" spans="1:10" ht="35.25" customHeight="1" x14ac:dyDescent="0.25">
      <c r="A1" s="243" t="s">
        <v>0</v>
      </c>
      <c r="B1" s="244"/>
      <c r="C1" s="244"/>
      <c r="D1" s="244"/>
      <c r="E1" s="244"/>
      <c r="F1" s="244"/>
      <c r="G1" s="244"/>
      <c r="H1" s="244"/>
      <c r="I1" s="244"/>
      <c r="J1" s="245"/>
    </row>
    <row r="2" spans="1:10" ht="64.5" customHeight="1" thickBot="1" x14ac:dyDescent="0.3">
      <c r="A2" s="246" t="s">
        <v>1</v>
      </c>
      <c r="B2" s="247"/>
      <c r="C2" s="247"/>
      <c r="D2" s="247"/>
      <c r="E2" s="247"/>
      <c r="F2" s="247"/>
      <c r="G2" s="247"/>
      <c r="H2" s="247"/>
      <c r="I2" s="247"/>
      <c r="J2" s="248"/>
    </row>
    <row r="3" spans="1:10" ht="15.75" thickBot="1" x14ac:dyDescent="0.3">
      <c r="A3" s="228" t="s">
        <v>2</v>
      </c>
      <c r="B3" s="229"/>
      <c r="C3" s="229"/>
      <c r="D3" s="229"/>
      <c r="E3" s="229"/>
      <c r="F3" s="230"/>
      <c r="G3" s="249"/>
      <c r="H3" s="250"/>
      <c r="I3" s="250"/>
      <c r="J3" s="251"/>
    </row>
    <row r="4" spans="1:10" s="1" customFormat="1" ht="30" x14ac:dyDescent="0.25">
      <c r="A4" s="4" t="s">
        <v>3</v>
      </c>
      <c r="B4" s="4" t="s">
        <v>4</v>
      </c>
      <c r="C4" s="5" t="s">
        <v>5</v>
      </c>
      <c r="D4" s="5" t="s">
        <v>6</v>
      </c>
      <c r="E4" s="5" t="s">
        <v>7</v>
      </c>
      <c r="F4" s="5" t="s">
        <v>8</v>
      </c>
      <c r="G4" s="5"/>
      <c r="H4" s="5"/>
      <c r="I4" s="5"/>
      <c r="J4" s="5"/>
    </row>
    <row r="5" spans="1:10" x14ac:dyDescent="0.25">
      <c r="A5" s="2">
        <v>1</v>
      </c>
      <c r="B5" s="2" t="s">
        <v>9</v>
      </c>
      <c r="C5" s="3" t="s">
        <v>10</v>
      </c>
      <c r="D5" s="3" t="s">
        <v>11</v>
      </c>
      <c r="E5" s="3" t="s">
        <v>12</v>
      </c>
      <c r="F5" s="3" t="s">
        <v>13</v>
      </c>
      <c r="G5" s="3"/>
      <c r="H5" s="3"/>
      <c r="I5" s="3"/>
      <c r="J5" s="3"/>
    </row>
    <row r="6" spans="1:10" x14ac:dyDescent="0.25">
      <c r="A6" s="2">
        <v>2</v>
      </c>
      <c r="B6" s="2" t="s">
        <v>14</v>
      </c>
      <c r="C6" s="3" t="s">
        <v>10</v>
      </c>
      <c r="D6" s="3" t="s">
        <v>15</v>
      </c>
      <c r="E6" s="3"/>
      <c r="F6" s="3" t="s">
        <v>13</v>
      </c>
      <c r="G6" s="3"/>
      <c r="H6" s="3"/>
      <c r="I6" s="3"/>
      <c r="J6" s="3"/>
    </row>
    <row r="7" spans="1:10" x14ac:dyDescent="0.25">
      <c r="A7" s="2">
        <v>3</v>
      </c>
      <c r="B7" s="2" t="s">
        <v>16</v>
      </c>
      <c r="C7" s="3" t="s">
        <v>17</v>
      </c>
      <c r="D7" s="3"/>
      <c r="E7" s="3"/>
      <c r="F7" s="3" t="s">
        <v>18</v>
      </c>
      <c r="G7" s="3"/>
      <c r="H7" s="3"/>
      <c r="I7" s="3"/>
      <c r="J7" s="3"/>
    </row>
    <row r="8" spans="1:10" ht="15.75" thickBot="1" x14ac:dyDescent="0.3">
      <c r="A8" s="6">
        <v>4</v>
      </c>
      <c r="B8" s="6" t="s">
        <v>19</v>
      </c>
      <c r="C8" s="7" t="s">
        <v>20</v>
      </c>
      <c r="D8" s="7"/>
      <c r="E8" s="7"/>
      <c r="F8" s="7" t="s">
        <v>18</v>
      </c>
      <c r="G8" s="29"/>
      <c r="H8" s="29"/>
      <c r="I8" s="29"/>
      <c r="J8" s="29"/>
    </row>
    <row r="9" spans="1:10" ht="15.75" thickBot="1" x14ac:dyDescent="0.3">
      <c r="A9" s="228" t="s">
        <v>21</v>
      </c>
      <c r="B9" s="229"/>
      <c r="C9" s="229"/>
      <c r="D9" s="229"/>
      <c r="E9" s="229"/>
      <c r="F9" s="230"/>
      <c r="G9" s="249"/>
      <c r="H9" s="250"/>
      <c r="I9" s="250"/>
      <c r="J9" s="251"/>
    </row>
    <row r="10" spans="1:10" s="1" customFormat="1" ht="30" x14ac:dyDescent="0.25">
      <c r="A10" s="4" t="s">
        <v>3</v>
      </c>
      <c r="B10" s="4" t="s">
        <v>4</v>
      </c>
      <c r="C10" s="5" t="s">
        <v>5</v>
      </c>
      <c r="D10" s="5" t="s">
        <v>6</v>
      </c>
      <c r="E10" s="5" t="s">
        <v>7</v>
      </c>
      <c r="F10" s="5" t="s">
        <v>8</v>
      </c>
      <c r="G10" s="5"/>
      <c r="H10" s="5"/>
      <c r="I10" s="5"/>
      <c r="J10" s="5"/>
    </row>
    <row r="11" spans="1:10" x14ac:dyDescent="0.25">
      <c r="A11" s="2">
        <v>1</v>
      </c>
      <c r="B11" s="2" t="s">
        <v>22</v>
      </c>
      <c r="C11" s="3" t="s">
        <v>10</v>
      </c>
      <c r="D11" s="3" t="s">
        <v>23</v>
      </c>
      <c r="E11" s="3" t="s">
        <v>24</v>
      </c>
      <c r="F11" s="3" t="s">
        <v>13</v>
      </c>
      <c r="G11" s="3"/>
      <c r="H11" s="3"/>
      <c r="I11" s="3"/>
      <c r="J11" s="3"/>
    </row>
    <row r="12" spans="1:10" x14ac:dyDescent="0.25">
      <c r="A12" s="2">
        <v>2</v>
      </c>
      <c r="B12" s="2" t="s">
        <v>25</v>
      </c>
      <c r="C12" s="3" t="s">
        <v>26</v>
      </c>
      <c r="D12" s="3" t="s">
        <v>27</v>
      </c>
      <c r="E12" s="3" t="s">
        <v>28</v>
      </c>
      <c r="F12" s="3" t="s">
        <v>13</v>
      </c>
      <c r="G12" s="3"/>
      <c r="H12" s="3"/>
      <c r="I12" s="3"/>
      <c r="J12" s="3"/>
    </row>
    <row r="13" spans="1:10" x14ac:dyDescent="0.25">
      <c r="A13" s="2">
        <v>3</v>
      </c>
      <c r="B13" s="2" t="s">
        <v>29</v>
      </c>
      <c r="C13" s="3" t="s">
        <v>30</v>
      </c>
      <c r="D13" s="3" t="s">
        <v>31</v>
      </c>
      <c r="E13" s="3"/>
      <c r="F13" s="3" t="s">
        <v>13</v>
      </c>
      <c r="G13" s="3"/>
      <c r="H13" s="3"/>
      <c r="I13" s="3"/>
      <c r="J13" s="3"/>
    </row>
    <row r="14" spans="1:10" x14ac:dyDescent="0.25">
      <c r="A14" s="2">
        <v>4</v>
      </c>
      <c r="B14" s="2" t="s">
        <v>16</v>
      </c>
      <c r="C14" s="3" t="s">
        <v>17</v>
      </c>
      <c r="D14" s="3"/>
      <c r="E14" s="3"/>
      <c r="F14" s="3" t="s">
        <v>18</v>
      </c>
      <c r="G14" s="3"/>
      <c r="H14" s="3"/>
      <c r="I14" s="3"/>
      <c r="J14" s="3"/>
    </row>
    <row r="15" spans="1:10" ht="15.75" thickBot="1" x14ac:dyDescent="0.3">
      <c r="A15" s="6">
        <v>5</v>
      </c>
      <c r="B15" s="6" t="s">
        <v>19</v>
      </c>
      <c r="C15" s="7" t="s">
        <v>20</v>
      </c>
      <c r="D15" s="7"/>
      <c r="E15" s="7"/>
      <c r="F15" s="7" t="s">
        <v>18</v>
      </c>
      <c r="G15" s="7"/>
      <c r="H15" s="7"/>
      <c r="I15" s="7"/>
      <c r="J15" s="7"/>
    </row>
    <row r="16" spans="1:10" ht="60.75" thickBot="1" x14ac:dyDescent="0.3">
      <c r="A16" s="24" t="s">
        <v>32</v>
      </c>
      <c r="B16" s="25" t="s">
        <v>33</v>
      </c>
      <c r="C16" s="24" t="s">
        <v>34</v>
      </c>
      <c r="D16" s="24" t="s">
        <v>35</v>
      </c>
      <c r="E16" s="26" t="s">
        <v>36</v>
      </c>
      <c r="F16" s="26" t="s">
        <v>37</v>
      </c>
      <c r="G16" s="24" t="s">
        <v>53</v>
      </c>
      <c r="H16" s="24" t="s">
        <v>54</v>
      </c>
      <c r="I16" s="24" t="s">
        <v>36</v>
      </c>
      <c r="J16" s="24" t="s">
        <v>37</v>
      </c>
    </row>
    <row r="17" spans="1:10" ht="31.5" customHeight="1" x14ac:dyDescent="0.25">
      <c r="A17" s="231" t="s">
        <v>55</v>
      </c>
      <c r="B17" s="232"/>
      <c r="C17" s="232"/>
      <c r="D17" s="232"/>
      <c r="E17" s="232"/>
      <c r="F17" s="233"/>
      <c r="G17" s="237"/>
      <c r="H17" s="238"/>
      <c r="I17" s="238"/>
      <c r="J17" s="239"/>
    </row>
    <row r="18" spans="1:10" ht="31.5" customHeight="1" x14ac:dyDescent="0.25">
      <c r="A18" s="12">
        <v>1</v>
      </c>
      <c r="B18" s="8" t="s">
        <v>38</v>
      </c>
      <c r="C18" s="9" t="s">
        <v>39</v>
      </c>
      <c r="D18" s="10">
        <v>320</v>
      </c>
      <c r="E18" s="10"/>
      <c r="F18" s="13">
        <f>E18*D18</f>
        <v>0</v>
      </c>
      <c r="G18" s="9"/>
      <c r="H18" s="9"/>
      <c r="I18" s="10"/>
      <c r="J18" s="13">
        <f>I18*H18</f>
        <v>0</v>
      </c>
    </row>
    <row r="19" spans="1:10" ht="32.25" customHeight="1" x14ac:dyDescent="0.25">
      <c r="A19" s="12">
        <v>2</v>
      </c>
      <c r="B19" s="8" t="s">
        <v>40</v>
      </c>
      <c r="C19" s="9" t="s">
        <v>39</v>
      </c>
      <c r="D19" s="10">
        <v>320</v>
      </c>
      <c r="E19" s="10"/>
      <c r="F19" s="13">
        <f>E19*D19</f>
        <v>0</v>
      </c>
      <c r="G19" s="9"/>
      <c r="H19" s="9"/>
      <c r="I19" s="9"/>
      <c r="J19" s="13">
        <f>I19*H19</f>
        <v>0</v>
      </c>
    </row>
    <row r="20" spans="1:10" ht="15.75" thickBot="1" x14ac:dyDescent="0.3">
      <c r="A20" s="33"/>
      <c r="B20" s="34"/>
      <c r="C20" s="35"/>
      <c r="D20" s="36"/>
      <c r="E20" s="36"/>
      <c r="F20" s="37"/>
      <c r="G20" s="9"/>
      <c r="H20" s="9"/>
      <c r="I20" s="9"/>
      <c r="J20" s="27"/>
    </row>
    <row r="21" spans="1:10" ht="31.5" customHeight="1" x14ac:dyDescent="0.25">
      <c r="A21" s="225" t="s">
        <v>56</v>
      </c>
      <c r="B21" s="226"/>
      <c r="C21" s="226"/>
      <c r="D21" s="226"/>
      <c r="E21" s="226"/>
      <c r="F21" s="227"/>
      <c r="G21" s="237"/>
      <c r="H21" s="238"/>
      <c r="I21" s="238"/>
      <c r="J21" s="239"/>
    </row>
    <row r="22" spans="1:10" ht="31.5" customHeight="1" x14ac:dyDescent="0.25">
      <c r="A22" s="12">
        <v>3</v>
      </c>
      <c r="B22" s="8" t="s">
        <v>38</v>
      </c>
      <c r="C22" s="9" t="s">
        <v>39</v>
      </c>
      <c r="D22" s="10">
        <v>160</v>
      </c>
      <c r="E22" s="10"/>
      <c r="F22" s="13">
        <f>E22*D22</f>
        <v>0</v>
      </c>
      <c r="G22" s="9"/>
      <c r="H22" s="9"/>
      <c r="I22" s="9"/>
      <c r="J22" s="13">
        <f>I22*H22</f>
        <v>0</v>
      </c>
    </row>
    <row r="23" spans="1:10" ht="32.25" customHeight="1" x14ac:dyDescent="0.25">
      <c r="A23" s="12">
        <v>4</v>
      </c>
      <c r="B23" s="8" t="s">
        <v>40</v>
      </c>
      <c r="C23" s="9" t="s">
        <v>39</v>
      </c>
      <c r="D23" s="10">
        <v>160</v>
      </c>
      <c r="E23" s="10"/>
      <c r="F23" s="13">
        <f>E23*D23</f>
        <v>0</v>
      </c>
      <c r="G23" s="9"/>
      <c r="H23" s="9"/>
      <c r="I23" s="9"/>
      <c r="J23" s="13">
        <f>I23*H23</f>
        <v>0</v>
      </c>
    </row>
    <row r="24" spans="1:10" ht="15.75" thickBot="1" x14ac:dyDescent="0.3">
      <c r="A24" s="14"/>
      <c r="B24" s="15"/>
      <c r="C24" s="16"/>
      <c r="D24" s="17"/>
      <c r="E24" s="17"/>
      <c r="F24" s="18"/>
      <c r="G24" s="9"/>
      <c r="H24" s="9"/>
      <c r="I24" s="9"/>
      <c r="J24" s="27"/>
    </row>
    <row r="25" spans="1:10" ht="31.5" customHeight="1" x14ac:dyDescent="0.25">
      <c r="A25" s="225" t="s">
        <v>57</v>
      </c>
      <c r="B25" s="226"/>
      <c r="C25" s="226"/>
      <c r="D25" s="226"/>
      <c r="E25" s="226"/>
      <c r="F25" s="227"/>
      <c r="G25" s="237"/>
      <c r="H25" s="238"/>
      <c r="I25" s="238"/>
      <c r="J25" s="239"/>
    </row>
    <row r="26" spans="1:10" ht="31.5" customHeight="1" x14ac:dyDescent="0.25">
      <c r="A26" s="12">
        <v>5</v>
      </c>
      <c r="B26" s="8" t="s">
        <v>38</v>
      </c>
      <c r="C26" s="9" t="s">
        <v>39</v>
      </c>
      <c r="D26" s="10">
        <v>320</v>
      </c>
      <c r="E26" s="10"/>
      <c r="F26" s="13">
        <f>E26*D26</f>
        <v>0</v>
      </c>
      <c r="G26" s="9"/>
      <c r="H26" s="9"/>
      <c r="I26" s="9"/>
      <c r="J26" s="13">
        <f>I26*H26</f>
        <v>0</v>
      </c>
    </row>
    <row r="27" spans="1:10" ht="32.25" customHeight="1" x14ac:dyDescent="0.25">
      <c r="A27" s="12">
        <v>6</v>
      </c>
      <c r="B27" s="8" t="s">
        <v>40</v>
      </c>
      <c r="C27" s="9" t="s">
        <v>39</v>
      </c>
      <c r="D27" s="10">
        <v>320</v>
      </c>
      <c r="E27" s="10"/>
      <c r="F27" s="13">
        <f>E27*D27</f>
        <v>0</v>
      </c>
      <c r="G27" s="9"/>
      <c r="H27" s="9"/>
      <c r="I27" s="9"/>
      <c r="J27" s="13">
        <f>I27*H27</f>
        <v>0</v>
      </c>
    </row>
    <row r="28" spans="1:10" ht="15.75" thickBot="1" x14ac:dyDescent="0.3">
      <c r="A28" s="14"/>
      <c r="B28" s="15"/>
      <c r="C28" s="16"/>
      <c r="D28" s="17"/>
      <c r="E28" s="17"/>
      <c r="F28" s="18"/>
      <c r="G28" s="9"/>
      <c r="H28" s="9"/>
      <c r="I28" s="9"/>
      <c r="J28" s="27"/>
    </row>
    <row r="29" spans="1:10" ht="31.5" customHeight="1" x14ac:dyDescent="0.25">
      <c r="A29" s="240" t="s">
        <v>41</v>
      </c>
      <c r="B29" s="241"/>
      <c r="C29" s="241"/>
      <c r="D29" s="241"/>
      <c r="E29" s="241"/>
      <c r="F29" s="242"/>
      <c r="G29" s="234"/>
      <c r="H29" s="235"/>
      <c r="I29" s="235"/>
      <c r="J29" s="236"/>
    </row>
    <row r="30" spans="1:10" ht="31.5" customHeight="1" x14ac:dyDescent="0.25">
      <c r="A30" s="19">
        <v>1</v>
      </c>
      <c r="B30" s="20" t="s">
        <v>38</v>
      </c>
      <c r="C30" s="21" t="s">
        <v>39</v>
      </c>
      <c r="D30" s="22">
        <v>160</v>
      </c>
      <c r="E30" s="22"/>
      <c r="F30" s="23">
        <f>E30*D30</f>
        <v>0</v>
      </c>
      <c r="G30" s="30"/>
      <c r="H30" s="30"/>
      <c r="I30" s="30"/>
      <c r="J30" s="31">
        <f>I30*H30</f>
        <v>0</v>
      </c>
    </row>
    <row r="31" spans="1:10" ht="32.25" customHeight="1" x14ac:dyDescent="0.25">
      <c r="A31" s="19">
        <v>2</v>
      </c>
      <c r="B31" s="20" t="s">
        <v>40</v>
      </c>
      <c r="C31" s="21" t="s">
        <v>39</v>
      </c>
      <c r="D31" s="22">
        <v>160</v>
      </c>
      <c r="E31" s="22"/>
      <c r="F31" s="23">
        <f>E31*D31</f>
        <v>0</v>
      </c>
      <c r="G31" s="30"/>
      <c r="H31" s="30"/>
      <c r="I31" s="30"/>
      <c r="J31" s="31">
        <f>I31*H31</f>
        <v>0</v>
      </c>
    </row>
    <row r="32" spans="1:10" ht="15.75" thickBot="1" x14ac:dyDescent="0.3">
      <c r="A32" s="38"/>
      <c r="B32" s="39"/>
      <c r="C32" s="40"/>
      <c r="D32" s="41"/>
      <c r="E32" s="41"/>
      <c r="F32" s="42"/>
      <c r="G32" s="30"/>
      <c r="H32" s="30"/>
      <c r="I32" s="30"/>
      <c r="J32" s="32"/>
    </row>
    <row r="33" spans="1:10" ht="31.5" customHeight="1" x14ac:dyDescent="0.25">
      <c r="A33" s="240" t="s">
        <v>42</v>
      </c>
      <c r="B33" s="241"/>
      <c r="C33" s="241"/>
      <c r="D33" s="241"/>
      <c r="E33" s="241"/>
      <c r="F33" s="242"/>
      <c r="G33" s="234"/>
      <c r="H33" s="235"/>
      <c r="I33" s="235"/>
      <c r="J33" s="236"/>
    </row>
    <row r="34" spans="1:10" ht="31.5" customHeight="1" x14ac:dyDescent="0.25">
      <c r="A34" s="19">
        <v>3</v>
      </c>
      <c r="B34" s="20" t="s">
        <v>38</v>
      </c>
      <c r="C34" s="21" t="s">
        <v>39</v>
      </c>
      <c r="D34" s="22">
        <v>240</v>
      </c>
      <c r="E34" s="22"/>
      <c r="F34" s="23">
        <f>E34*D34</f>
        <v>0</v>
      </c>
      <c r="G34" s="30"/>
      <c r="H34" s="30"/>
      <c r="I34" s="30"/>
      <c r="J34" s="31">
        <f>I34*H34</f>
        <v>0</v>
      </c>
    </row>
    <row r="35" spans="1:10" ht="32.25" customHeight="1" x14ac:dyDescent="0.25">
      <c r="A35" s="19">
        <v>4</v>
      </c>
      <c r="B35" s="20" t="s">
        <v>40</v>
      </c>
      <c r="C35" s="21" t="s">
        <v>39</v>
      </c>
      <c r="D35" s="22">
        <v>240</v>
      </c>
      <c r="E35" s="22"/>
      <c r="F35" s="23">
        <f>E35*D35</f>
        <v>0</v>
      </c>
      <c r="G35" s="30"/>
      <c r="H35" s="30"/>
      <c r="I35" s="30"/>
      <c r="J35" s="31">
        <f>I35*H35</f>
        <v>0</v>
      </c>
    </row>
    <row r="36" spans="1:10" ht="15.75" thickBot="1" x14ac:dyDescent="0.3">
      <c r="A36" s="38"/>
      <c r="B36" s="39"/>
      <c r="C36" s="40"/>
      <c r="D36" s="41"/>
      <c r="E36" s="41"/>
      <c r="F36" s="42"/>
      <c r="G36" s="30"/>
      <c r="H36" s="30"/>
      <c r="I36" s="30"/>
      <c r="J36" s="32"/>
    </row>
    <row r="37" spans="1:10" ht="31.5" customHeight="1" x14ac:dyDescent="0.25">
      <c r="A37" s="240" t="s">
        <v>43</v>
      </c>
      <c r="B37" s="241"/>
      <c r="C37" s="241"/>
      <c r="D37" s="241"/>
      <c r="E37" s="241"/>
      <c r="F37" s="242"/>
      <c r="G37" s="234"/>
      <c r="H37" s="235"/>
      <c r="I37" s="235"/>
      <c r="J37" s="236"/>
    </row>
    <row r="38" spans="1:10" ht="31.5" customHeight="1" x14ac:dyDescent="0.25">
      <c r="A38" s="19">
        <v>5</v>
      </c>
      <c r="B38" s="20" t="s">
        <v>38</v>
      </c>
      <c r="C38" s="21" t="s">
        <v>39</v>
      </c>
      <c r="D38" s="22">
        <v>320</v>
      </c>
      <c r="E38" s="22"/>
      <c r="F38" s="23">
        <f>E38*D38</f>
        <v>0</v>
      </c>
      <c r="G38" s="49"/>
      <c r="H38" s="30"/>
      <c r="I38" s="30"/>
      <c r="J38" s="31">
        <f>I38*H38</f>
        <v>0</v>
      </c>
    </row>
    <row r="39" spans="1:10" ht="32.25" customHeight="1" x14ac:dyDescent="0.25">
      <c r="A39" s="19">
        <v>6</v>
      </c>
      <c r="B39" s="20" t="s">
        <v>40</v>
      </c>
      <c r="C39" s="21" t="s">
        <v>39</v>
      </c>
      <c r="D39" s="22">
        <v>320</v>
      </c>
      <c r="E39" s="22"/>
      <c r="F39" s="23">
        <f>E39*D39</f>
        <v>0</v>
      </c>
      <c r="G39" s="49"/>
      <c r="H39" s="30"/>
      <c r="I39" s="30"/>
      <c r="J39" s="31">
        <f>I39*H39</f>
        <v>0</v>
      </c>
    </row>
    <row r="40" spans="1:10" ht="15.75" thickBot="1" x14ac:dyDescent="0.3">
      <c r="A40" s="38"/>
      <c r="B40" s="39"/>
      <c r="C40" s="40"/>
      <c r="D40" s="41"/>
      <c r="E40" s="41"/>
      <c r="F40" s="42"/>
      <c r="G40" s="50"/>
      <c r="H40" s="51"/>
      <c r="I40" s="51"/>
      <c r="J40" s="52"/>
    </row>
    <row r="41" spans="1:10" x14ac:dyDescent="0.25">
      <c r="A41" s="56"/>
      <c r="B41" s="57" t="s">
        <v>58</v>
      </c>
      <c r="C41" s="58"/>
      <c r="D41" s="59"/>
      <c r="E41" s="59"/>
      <c r="F41" s="60"/>
      <c r="G41" s="61"/>
      <c r="H41" s="62"/>
      <c r="I41" s="62"/>
      <c r="J41" s="63"/>
    </row>
    <row r="42" spans="1:10" x14ac:dyDescent="0.25">
      <c r="A42" s="19"/>
      <c r="B42" s="20"/>
      <c r="C42" s="21"/>
      <c r="D42" s="22">
        <v>160</v>
      </c>
      <c r="E42" s="22"/>
      <c r="F42" s="23"/>
      <c r="G42" s="49"/>
      <c r="H42" s="30"/>
      <c r="I42" s="30"/>
      <c r="J42" s="32"/>
    </row>
    <row r="43" spans="1:10" x14ac:dyDescent="0.25">
      <c r="A43" s="19"/>
      <c r="B43" s="20"/>
      <c r="C43" s="21"/>
      <c r="D43" s="22"/>
      <c r="E43" s="22"/>
      <c r="F43" s="23"/>
      <c r="G43" s="49"/>
      <c r="H43" s="30"/>
      <c r="I43" s="30"/>
      <c r="J43" s="32"/>
    </row>
    <row r="44" spans="1:10" x14ac:dyDescent="0.25">
      <c r="A44" s="19"/>
      <c r="B44" s="20"/>
      <c r="C44" s="21"/>
      <c r="D44" s="22"/>
      <c r="E44" s="22"/>
      <c r="F44" s="23"/>
      <c r="G44" s="49"/>
      <c r="H44" s="30"/>
      <c r="I44" s="30"/>
      <c r="J44" s="32"/>
    </row>
    <row r="45" spans="1:10" ht="30" x14ac:dyDescent="0.25">
      <c r="A45" s="19"/>
      <c r="B45" s="20" t="s">
        <v>59</v>
      </c>
      <c r="C45" s="21"/>
      <c r="D45" s="22"/>
      <c r="E45" s="22"/>
      <c r="F45" s="23"/>
      <c r="G45" s="49"/>
      <c r="H45" s="30"/>
      <c r="I45" s="30"/>
      <c r="J45" s="32"/>
    </row>
    <row r="46" spans="1:10" x14ac:dyDescent="0.25">
      <c r="A46" s="19"/>
      <c r="B46" s="20"/>
      <c r="C46" s="21"/>
      <c r="D46" s="22">
        <v>200</v>
      </c>
      <c r="E46" s="22"/>
      <c r="F46" s="23"/>
      <c r="G46" s="49"/>
      <c r="H46" s="30"/>
      <c r="I46" s="30"/>
      <c r="J46" s="32"/>
    </row>
    <row r="47" spans="1:10" x14ac:dyDescent="0.25">
      <c r="A47" s="19"/>
      <c r="B47" s="20"/>
      <c r="C47" s="21"/>
      <c r="D47" s="22"/>
      <c r="E47" s="22"/>
      <c r="F47" s="23"/>
      <c r="G47" s="49"/>
      <c r="H47" s="30"/>
      <c r="I47" s="30"/>
      <c r="J47" s="32"/>
    </row>
    <row r="48" spans="1:10" x14ac:dyDescent="0.25">
      <c r="A48" s="19"/>
      <c r="B48" s="20" t="s">
        <v>60</v>
      </c>
      <c r="C48" s="21"/>
      <c r="D48" s="22"/>
      <c r="E48" s="22"/>
      <c r="F48" s="23"/>
      <c r="G48" s="49"/>
      <c r="H48" s="30"/>
      <c r="I48" s="30"/>
      <c r="J48" s="32"/>
    </row>
    <row r="49" spans="1:10" x14ac:dyDescent="0.25">
      <c r="A49" s="19"/>
      <c r="B49" s="20"/>
      <c r="C49" s="21"/>
      <c r="D49" s="22">
        <v>280</v>
      </c>
      <c r="E49" s="22"/>
      <c r="F49" s="23"/>
      <c r="G49" s="49"/>
      <c r="H49" s="30"/>
      <c r="I49" s="30"/>
      <c r="J49" s="32"/>
    </row>
    <row r="50" spans="1:10" x14ac:dyDescent="0.25">
      <c r="A50" s="19"/>
      <c r="B50" s="20"/>
      <c r="C50" s="21"/>
      <c r="D50" s="22"/>
      <c r="E50" s="22"/>
      <c r="F50" s="23"/>
      <c r="G50" s="49"/>
      <c r="H50" s="30"/>
      <c r="I50" s="30"/>
      <c r="J50" s="32"/>
    </row>
    <row r="51" spans="1:10" x14ac:dyDescent="0.25">
      <c r="A51" s="19"/>
      <c r="B51" s="20" t="s">
        <v>61</v>
      </c>
      <c r="C51" s="21"/>
      <c r="D51" s="22"/>
      <c r="E51" s="22"/>
      <c r="F51" s="23"/>
      <c r="G51" s="49"/>
      <c r="H51" s="30"/>
      <c r="I51" s="30"/>
      <c r="J51" s="32"/>
    </row>
    <row r="52" spans="1:10" x14ac:dyDescent="0.25">
      <c r="A52" s="19"/>
      <c r="B52" s="20"/>
      <c r="C52" s="21"/>
      <c r="D52" s="22">
        <v>280</v>
      </c>
      <c r="E52" s="22"/>
      <c r="F52" s="23"/>
      <c r="G52" s="49"/>
      <c r="H52" s="30"/>
      <c r="I52" s="30"/>
      <c r="J52" s="32"/>
    </row>
    <row r="53" spans="1:10" x14ac:dyDescent="0.25">
      <c r="A53" s="19"/>
      <c r="B53" s="20"/>
      <c r="C53" s="21"/>
      <c r="D53" s="22"/>
      <c r="E53" s="22"/>
      <c r="F53" s="23"/>
      <c r="G53" s="49"/>
      <c r="H53" s="30"/>
      <c r="I53" s="30"/>
      <c r="J53" s="32"/>
    </row>
    <row r="54" spans="1:10" ht="30" x14ac:dyDescent="0.25">
      <c r="A54" s="19"/>
      <c r="B54" s="20" t="s">
        <v>62</v>
      </c>
      <c r="C54" s="21"/>
      <c r="D54" s="22"/>
      <c r="E54" s="22"/>
      <c r="F54" s="23"/>
      <c r="G54" s="49"/>
      <c r="H54" s="30"/>
      <c r="I54" s="30"/>
      <c r="J54" s="32"/>
    </row>
    <row r="55" spans="1:10" x14ac:dyDescent="0.25">
      <c r="A55" s="19"/>
      <c r="B55" s="20"/>
      <c r="C55" s="21"/>
      <c r="D55" s="22">
        <v>200</v>
      </c>
      <c r="E55" s="22"/>
      <c r="F55" s="23"/>
      <c r="G55" s="49"/>
      <c r="H55" s="30"/>
      <c r="I55" s="30"/>
      <c r="J55" s="32"/>
    </row>
    <row r="56" spans="1:10" x14ac:dyDescent="0.25">
      <c r="A56" s="19"/>
      <c r="B56" s="20"/>
      <c r="C56" s="21"/>
      <c r="D56" s="22"/>
      <c r="E56" s="22"/>
      <c r="F56" s="23"/>
      <c r="G56" s="49"/>
      <c r="H56" s="30"/>
      <c r="I56" s="30"/>
      <c r="J56" s="32"/>
    </row>
    <row r="57" spans="1:10" x14ac:dyDescent="0.25">
      <c r="A57" s="19"/>
      <c r="B57" s="20" t="s">
        <v>63</v>
      </c>
      <c r="C57" s="21"/>
      <c r="D57" s="22"/>
      <c r="E57" s="22"/>
      <c r="F57" s="23"/>
      <c r="G57" s="49"/>
      <c r="H57" s="30"/>
      <c r="I57" s="30"/>
      <c r="J57" s="32"/>
    </row>
    <row r="58" spans="1:10" x14ac:dyDescent="0.25">
      <c r="A58" s="19"/>
      <c r="B58" s="20"/>
      <c r="C58" s="21"/>
      <c r="D58" s="22"/>
      <c r="E58" s="22"/>
      <c r="F58" s="23"/>
      <c r="G58" s="49"/>
      <c r="H58" s="30"/>
      <c r="I58" s="30"/>
      <c r="J58" s="32"/>
    </row>
    <row r="59" spans="1:10" ht="30" x14ac:dyDescent="0.25">
      <c r="A59" s="56"/>
      <c r="B59" s="57" t="s">
        <v>64</v>
      </c>
      <c r="C59" s="58"/>
      <c r="D59" s="59"/>
      <c r="E59" s="59"/>
      <c r="F59" s="60"/>
      <c r="G59" s="61"/>
      <c r="H59" s="62"/>
      <c r="I59" s="62"/>
      <c r="J59" s="63"/>
    </row>
    <row r="60" spans="1:10" x14ac:dyDescent="0.25">
      <c r="A60" s="19"/>
      <c r="B60" s="20"/>
      <c r="C60" s="21"/>
      <c r="D60" s="22">
        <v>200</v>
      </c>
      <c r="E60" s="22"/>
      <c r="F60" s="23"/>
      <c r="G60" s="49"/>
      <c r="H60" s="30"/>
      <c r="I60" s="30"/>
      <c r="J60" s="32"/>
    </row>
    <row r="61" spans="1:10" x14ac:dyDescent="0.25">
      <c r="A61" s="19"/>
      <c r="B61" s="20"/>
      <c r="C61" s="21"/>
      <c r="D61" s="22"/>
      <c r="E61" s="22"/>
      <c r="F61" s="23"/>
      <c r="G61" s="49"/>
      <c r="H61" s="30"/>
      <c r="I61" s="30"/>
      <c r="J61" s="32"/>
    </row>
    <row r="62" spans="1:10" x14ac:dyDescent="0.25">
      <c r="A62" s="19"/>
      <c r="B62" s="20" t="s">
        <v>65</v>
      </c>
      <c r="C62" s="21"/>
      <c r="D62" s="22"/>
      <c r="E62" s="22"/>
      <c r="F62" s="23"/>
      <c r="G62" s="49"/>
      <c r="H62" s="30"/>
      <c r="I62" s="30"/>
      <c r="J62" s="32"/>
    </row>
    <row r="63" spans="1:10" x14ac:dyDescent="0.25">
      <c r="A63" s="19"/>
      <c r="B63" s="20"/>
      <c r="C63" s="21"/>
      <c r="D63" s="22"/>
      <c r="E63" s="22"/>
      <c r="F63" s="23"/>
      <c r="G63" s="49"/>
      <c r="H63" s="30"/>
      <c r="I63" s="30"/>
      <c r="J63" s="32"/>
    </row>
    <row r="64" spans="1:10" x14ac:dyDescent="0.25">
      <c r="A64" s="19"/>
      <c r="B64" s="20"/>
      <c r="C64" s="21"/>
      <c r="D64" s="22">
        <v>240</v>
      </c>
      <c r="E64" s="22"/>
      <c r="F64" s="23"/>
      <c r="G64" s="49"/>
      <c r="H64" s="30"/>
      <c r="I64" s="30"/>
      <c r="J64" s="32"/>
    </row>
    <row r="65" spans="1:10" x14ac:dyDescent="0.25">
      <c r="A65" s="19"/>
      <c r="B65" s="20"/>
      <c r="C65" s="21"/>
      <c r="D65" s="22"/>
      <c r="E65" s="22"/>
      <c r="F65" s="23"/>
      <c r="G65" s="49"/>
      <c r="H65" s="30"/>
      <c r="I65" s="30"/>
      <c r="J65" s="32"/>
    </row>
    <row r="66" spans="1:10" x14ac:dyDescent="0.25">
      <c r="A66" s="19"/>
      <c r="B66" s="20" t="s">
        <v>66</v>
      </c>
      <c r="C66" s="21"/>
      <c r="D66" s="22"/>
      <c r="E66" s="22"/>
      <c r="F66" s="23"/>
      <c r="G66" s="49"/>
      <c r="H66" s="30"/>
      <c r="I66" s="30"/>
      <c r="J66" s="32"/>
    </row>
    <row r="67" spans="1:10" x14ac:dyDescent="0.25">
      <c r="A67" s="19"/>
      <c r="B67" s="20"/>
      <c r="C67" s="21"/>
      <c r="D67" s="22"/>
      <c r="E67" s="22"/>
      <c r="F67" s="23"/>
      <c r="G67" s="49"/>
      <c r="H67" s="30"/>
      <c r="I67" s="30"/>
      <c r="J67" s="32"/>
    </row>
    <row r="68" spans="1:10" x14ac:dyDescent="0.25">
      <c r="A68" s="19"/>
      <c r="B68" s="20"/>
      <c r="C68" s="21"/>
      <c r="D68" s="22">
        <v>320</v>
      </c>
      <c r="E68" s="22"/>
      <c r="F68" s="23"/>
      <c r="G68" s="49"/>
      <c r="H68" s="30"/>
      <c r="I68" s="30"/>
      <c r="J68" s="32"/>
    </row>
    <row r="69" spans="1:10" x14ac:dyDescent="0.25">
      <c r="A69" s="19"/>
      <c r="B69" s="20"/>
      <c r="C69" s="21"/>
      <c r="D69" s="22"/>
      <c r="E69" s="22"/>
      <c r="F69" s="23"/>
      <c r="G69" s="49"/>
      <c r="H69" s="30"/>
      <c r="I69" s="30"/>
      <c r="J69" s="32"/>
    </row>
    <row r="70" spans="1:10" x14ac:dyDescent="0.25">
      <c r="A70" s="19"/>
      <c r="B70" s="20" t="s">
        <v>67</v>
      </c>
      <c r="C70" s="21"/>
      <c r="D70" s="22"/>
      <c r="E70" s="22"/>
      <c r="F70" s="23"/>
      <c r="G70" s="49"/>
      <c r="H70" s="30"/>
      <c r="I70" s="30"/>
      <c r="J70" s="32"/>
    </row>
    <row r="71" spans="1:10" x14ac:dyDescent="0.25">
      <c r="A71" s="19"/>
      <c r="B71" s="20"/>
      <c r="C71" s="21"/>
      <c r="D71" s="22">
        <v>240</v>
      </c>
      <c r="E71" s="22"/>
      <c r="F71" s="23"/>
      <c r="G71" s="49"/>
      <c r="H71" s="30"/>
      <c r="I71" s="30"/>
      <c r="J71" s="32"/>
    </row>
    <row r="72" spans="1:10" x14ac:dyDescent="0.25">
      <c r="A72" s="19"/>
      <c r="B72" s="20"/>
      <c r="C72" s="21"/>
      <c r="D72" s="22"/>
      <c r="E72" s="22"/>
      <c r="F72" s="23"/>
      <c r="G72" s="49"/>
      <c r="H72" s="30"/>
      <c r="I72" s="30"/>
      <c r="J72" s="32"/>
    </row>
    <row r="73" spans="1:10" x14ac:dyDescent="0.25">
      <c r="A73" s="19"/>
      <c r="B73" s="20"/>
      <c r="C73" s="21"/>
      <c r="D73" s="22"/>
      <c r="E73" s="22"/>
      <c r="F73" s="23"/>
      <c r="G73" s="49"/>
      <c r="H73" s="30"/>
      <c r="I73" s="30"/>
      <c r="J73" s="32"/>
    </row>
    <row r="74" spans="1:10" x14ac:dyDescent="0.25">
      <c r="A74" s="19"/>
      <c r="B74" s="20"/>
      <c r="C74" s="21"/>
      <c r="D74" s="22"/>
      <c r="E74" s="22"/>
      <c r="F74" s="23"/>
      <c r="G74" s="49"/>
      <c r="H74" s="30"/>
      <c r="I74" s="30"/>
      <c r="J74" s="32"/>
    </row>
    <row r="75" spans="1:10" x14ac:dyDescent="0.25">
      <c r="A75" s="19"/>
      <c r="B75" s="20"/>
      <c r="C75" s="21"/>
      <c r="D75" s="22"/>
      <c r="E75" s="22"/>
      <c r="F75" s="23"/>
      <c r="G75" s="49"/>
      <c r="H75" s="30"/>
      <c r="I75" s="30"/>
      <c r="J75" s="32"/>
    </row>
    <row r="76" spans="1:10" ht="32.25" customHeight="1" thickBot="1" x14ac:dyDescent="0.3">
      <c r="A76" s="64"/>
      <c r="B76" s="65" t="s">
        <v>44</v>
      </c>
      <c r="C76" s="66"/>
      <c r="D76" s="67"/>
      <c r="E76" s="67"/>
      <c r="F76" s="68">
        <f>SUM(F18:F40)</f>
        <v>0</v>
      </c>
      <c r="G76" s="54"/>
      <c r="H76" s="55"/>
      <c r="I76" s="55"/>
      <c r="J76" s="69">
        <f>SUM(J18:J40)</f>
        <v>0</v>
      </c>
    </row>
    <row r="77" spans="1:10" x14ac:dyDescent="0.25">
      <c r="A77" s="43"/>
      <c r="B77" s="44"/>
      <c r="C77" s="45"/>
      <c r="D77" s="46"/>
      <c r="E77" s="46"/>
      <c r="F77" s="47"/>
      <c r="G77" s="48"/>
      <c r="H77" s="48"/>
      <c r="I77" s="48"/>
      <c r="J77" s="53"/>
    </row>
    <row r="78" spans="1:10" ht="32.25" customHeight="1" x14ac:dyDescent="0.25">
      <c r="A78" s="12"/>
      <c r="B78" s="11" t="s">
        <v>45</v>
      </c>
      <c r="C78" s="9"/>
      <c r="D78" s="10"/>
      <c r="E78" s="10"/>
      <c r="F78" s="13"/>
      <c r="G78" s="9"/>
      <c r="H78" s="9"/>
      <c r="I78" s="9"/>
      <c r="J78" s="27"/>
    </row>
    <row r="79" spans="1:10" x14ac:dyDescent="0.25">
      <c r="A79" s="12"/>
      <c r="B79" s="8" t="s">
        <v>46</v>
      </c>
      <c r="C79" s="9"/>
      <c r="D79" s="10"/>
      <c r="E79" s="10"/>
      <c r="F79" s="13"/>
      <c r="G79" s="9"/>
      <c r="H79" s="9"/>
      <c r="I79" s="9"/>
      <c r="J79" s="27"/>
    </row>
    <row r="80" spans="1:10" x14ac:dyDescent="0.25">
      <c r="A80" s="12"/>
      <c r="B80" s="8" t="s">
        <v>47</v>
      </c>
      <c r="C80" s="9"/>
      <c r="D80" s="10"/>
      <c r="E80" s="10"/>
      <c r="F80" s="13"/>
      <c r="G80" s="9"/>
      <c r="H80" s="9"/>
      <c r="I80" s="9"/>
      <c r="J80" s="27"/>
    </row>
    <row r="81" spans="1:10" x14ac:dyDescent="0.25">
      <c r="A81" s="12"/>
      <c r="B81" s="8"/>
      <c r="C81" s="9"/>
      <c r="D81" s="10"/>
      <c r="E81" s="10"/>
      <c r="F81" s="13"/>
      <c r="G81" s="9"/>
      <c r="H81" s="9"/>
      <c r="I81" s="9"/>
      <c r="J81" s="27"/>
    </row>
    <row r="82" spans="1:10" x14ac:dyDescent="0.25">
      <c r="A82" s="12"/>
      <c r="B82" s="8" t="s">
        <v>48</v>
      </c>
      <c r="C82" s="9"/>
      <c r="D82" s="10"/>
      <c r="E82" s="10"/>
      <c r="F82" s="13"/>
      <c r="G82" s="9"/>
      <c r="H82" s="9"/>
      <c r="I82" s="9"/>
      <c r="J82" s="27"/>
    </row>
    <row r="83" spans="1:10" x14ac:dyDescent="0.25">
      <c r="A83" s="12"/>
      <c r="B83" s="8" t="s">
        <v>49</v>
      </c>
      <c r="C83" s="9"/>
      <c r="D83" s="10"/>
      <c r="E83" s="10"/>
      <c r="F83" s="13"/>
      <c r="G83" s="9"/>
      <c r="H83" s="9"/>
      <c r="I83" s="9"/>
      <c r="J83" s="27"/>
    </row>
    <row r="84" spans="1:10" x14ac:dyDescent="0.25">
      <c r="A84" s="12"/>
      <c r="B84" s="8"/>
      <c r="C84" s="9"/>
      <c r="D84" s="10"/>
      <c r="E84" s="10"/>
      <c r="F84" s="13"/>
      <c r="G84" s="9"/>
      <c r="H84" s="9"/>
      <c r="I84" s="9"/>
      <c r="J84" s="27"/>
    </row>
    <row r="85" spans="1:10" x14ac:dyDescent="0.25">
      <c r="A85" s="12"/>
      <c r="B85" s="8" t="s">
        <v>50</v>
      </c>
      <c r="C85" s="9"/>
      <c r="D85" s="10"/>
      <c r="E85" s="10"/>
      <c r="F85" s="13"/>
      <c r="G85" s="9"/>
      <c r="H85" s="9"/>
      <c r="I85" s="9"/>
      <c r="J85" s="27"/>
    </row>
    <row r="86" spans="1:10" x14ac:dyDescent="0.25">
      <c r="A86" s="12"/>
      <c r="B86" s="8" t="s">
        <v>51</v>
      </c>
      <c r="C86" s="9"/>
      <c r="D86" s="10"/>
      <c r="E86" s="10"/>
      <c r="F86" s="13"/>
      <c r="G86" s="9"/>
      <c r="H86" s="9"/>
      <c r="I86" s="9"/>
      <c r="J86" s="27"/>
    </row>
    <row r="87" spans="1:10" ht="15.75" thickBot="1" x14ac:dyDescent="0.3">
      <c r="A87" s="14"/>
      <c r="B87" s="15" t="s">
        <v>52</v>
      </c>
      <c r="C87" s="16"/>
      <c r="D87" s="17"/>
      <c r="E87" s="17"/>
      <c r="F87" s="18"/>
      <c r="G87" s="16"/>
      <c r="H87" s="16"/>
      <c r="I87" s="16"/>
      <c r="J87" s="28"/>
    </row>
  </sheetData>
  <mergeCells count="18">
    <mergeCell ref="A1:J1"/>
    <mergeCell ref="A2:J2"/>
    <mergeCell ref="G3:J3"/>
    <mergeCell ref="G9:J9"/>
    <mergeCell ref="G17:J17"/>
    <mergeCell ref="A25:F25"/>
    <mergeCell ref="A3:F3"/>
    <mergeCell ref="A9:F9"/>
    <mergeCell ref="A17:F17"/>
    <mergeCell ref="G37:J37"/>
    <mergeCell ref="G21:J21"/>
    <mergeCell ref="G25:J25"/>
    <mergeCell ref="G29:J29"/>
    <mergeCell ref="G33:J33"/>
    <mergeCell ref="A29:F29"/>
    <mergeCell ref="A33:F33"/>
    <mergeCell ref="A37:F37"/>
    <mergeCell ref="A21:F21"/>
  </mergeCells>
  <pageMargins left="0.7" right="0.7" top="0.75" bottom="0.7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9C2CB-0E50-4574-92AB-755856CD4369}">
  <dimension ref="A1:L76"/>
  <sheetViews>
    <sheetView topLeftCell="A20" zoomScale="55" zoomScaleNormal="55" workbookViewId="0">
      <selection activeCell="A20" sqref="A20:F20"/>
    </sheetView>
  </sheetViews>
  <sheetFormatPr defaultRowHeight="14.25" x14ac:dyDescent="0.25"/>
  <cols>
    <col min="1" max="1" width="7.85546875" style="70" customWidth="1"/>
    <col min="2" max="2" width="77.42578125" style="117" customWidth="1"/>
    <col min="3" max="3" width="14.7109375" style="70" customWidth="1"/>
    <col min="4" max="4" width="15.7109375" style="70" customWidth="1"/>
    <col min="5" max="5" width="15.28515625" style="70" customWidth="1"/>
    <col min="6" max="6" width="16.85546875" style="70" customWidth="1"/>
    <col min="7" max="7" width="18" style="70" customWidth="1"/>
    <col min="8" max="8" width="24.42578125" style="70" customWidth="1"/>
    <col min="9" max="10" width="14.7109375" style="70" customWidth="1"/>
    <col min="11" max="11" width="9.140625" style="70"/>
    <col min="12" max="12" width="22.140625" style="70" customWidth="1"/>
    <col min="13" max="16384" width="9.140625" style="70"/>
  </cols>
  <sheetData>
    <row r="1" spans="1:10" ht="35.25" customHeight="1" x14ac:dyDescent="0.25">
      <c r="A1" s="265" t="s">
        <v>68</v>
      </c>
      <c r="B1" s="266"/>
      <c r="C1" s="266"/>
      <c r="D1" s="266"/>
      <c r="E1" s="266"/>
      <c r="F1" s="266"/>
      <c r="G1" s="266"/>
      <c r="H1" s="266"/>
      <c r="I1" s="266"/>
      <c r="J1" s="267"/>
    </row>
    <row r="2" spans="1:10" ht="64.5" customHeight="1" thickBot="1" x14ac:dyDescent="0.3">
      <c r="A2" s="268" t="s">
        <v>70</v>
      </c>
      <c r="B2" s="269"/>
      <c r="C2" s="269"/>
      <c r="D2" s="269"/>
      <c r="E2" s="269"/>
      <c r="F2" s="269"/>
      <c r="G2" s="269"/>
      <c r="H2" s="269"/>
      <c r="I2" s="269"/>
      <c r="J2" s="270"/>
    </row>
    <row r="3" spans="1:10" ht="15.75" thickBot="1" x14ac:dyDescent="0.3">
      <c r="A3" s="271" t="s">
        <v>2</v>
      </c>
      <c r="B3" s="272"/>
      <c r="C3" s="272"/>
      <c r="D3" s="272"/>
      <c r="E3" s="272"/>
      <c r="F3" s="272"/>
      <c r="G3" s="273"/>
      <c r="H3" s="274"/>
      <c r="I3" s="274"/>
      <c r="J3" s="275"/>
    </row>
    <row r="4" spans="1:10" s="73" customFormat="1" ht="30" x14ac:dyDescent="0.25">
      <c r="A4" s="71" t="s">
        <v>3</v>
      </c>
      <c r="B4" s="114" t="s">
        <v>4</v>
      </c>
      <c r="C4" s="72" t="s">
        <v>5</v>
      </c>
      <c r="D4" s="72" t="s">
        <v>6</v>
      </c>
      <c r="E4" s="72" t="s">
        <v>7</v>
      </c>
      <c r="F4" s="132" t="s">
        <v>8</v>
      </c>
      <c r="G4" s="72"/>
      <c r="H4" s="72"/>
      <c r="I4" s="72"/>
      <c r="J4" s="72"/>
    </row>
    <row r="5" spans="1:10" x14ac:dyDescent="0.25">
      <c r="A5" s="74">
        <v>1</v>
      </c>
      <c r="B5" s="115" t="s">
        <v>9</v>
      </c>
      <c r="C5" s="75" t="s">
        <v>10</v>
      </c>
      <c r="D5" s="75" t="s">
        <v>11</v>
      </c>
      <c r="E5" s="75" t="s">
        <v>12</v>
      </c>
      <c r="F5" s="133" t="s">
        <v>13</v>
      </c>
      <c r="G5" s="75"/>
      <c r="H5" s="75"/>
      <c r="I5" s="75"/>
      <c r="J5" s="75"/>
    </row>
    <row r="6" spans="1:10" x14ac:dyDescent="0.25">
      <c r="A6" s="74">
        <v>2</v>
      </c>
      <c r="B6" s="115" t="s">
        <v>14</v>
      </c>
      <c r="C6" s="75" t="s">
        <v>10</v>
      </c>
      <c r="D6" s="75" t="s">
        <v>15</v>
      </c>
      <c r="E6" s="75"/>
      <c r="F6" s="133" t="s">
        <v>13</v>
      </c>
      <c r="G6" s="75"/>
      <c r="H6" s="75"/>
      <c r="I6" s="75"/>
      <c r="J6" s="75"/>
    </row>
    <row r="7" spans="1:10" x14ac:dyDescent="0.25">
      <c r="A7" s="74">
        <v>3</v>
      </c>
      <c r="B7" s="115" t="s">
        <v>16</v>
      </c>
      <c r="C7" s="75" t="s">
        <v>17</v>
      </c>
      <c r="D7" s="75"/>
      <c r="E7" s="75"/>
      <c r="F7" s="133" t="s">
        <v>18</v>
      </c>
      <c r="G7" s="75"/>
      <c r="H7" s="75"/>
      <c r="I7" s="75"/>
      <c r="J7" s="75"/>
    </row>
    <row r="8" spans="1:10" ht="15" thickBot="1" x14ac:dyDescent="0.3">
      <c r="A8" s="76">
        <v>4</v>
      </c>
      <c r="B8" s="116" t="s">
        <v>19</v>
      </c>
      <c r="C8" s="77" t="s">
        <v>20</v>
      </c>
      <c r="D8" s="77"/>
      <c r="E8" s="77"/>
      <c r="F8" s="134" t="s">
        <v>18</v>
      </c>
      <c r="G8" s="78"/>
      <c r="H8" s="78"/>
      <c r="I8" s="78"/>
      <c r="J8" s="78"/>
    </row>
    <row r="9" spans="1:10" ht="15.75" thickBot="1" x14ac:dyDescent="0.3">
      <c r="A9" s="271" t="s">
        <v>21</v>
      </c>
      <c r="B9" s="272"/>
      <c r="C9" s="272"/>
      <c r="D9" s="272"/>
      <c r="E9" s="272"/>
      <c r="F9" s="272"/>
      <c r="G9" s="273"/>
      <c r="H9" s="274"/>
      <c r="I9" s="274"/>
      <c r="J9" s="275"/>
    </row>
    <row r="10" spans="1:10" s="73" customFormat="1" ht="30" x14ac:dyDescent="0.25">
      <c r="A10" s="71" t="s">
        <v>3</v>
      </c>
      <c r="B10" s="114" t="s">
        <v>4</v>
      </c>
      <c r="C10" s="72" t="s">
        <v>5</v>
      </c>
      <c r="D10" s="72" t="s">
        <v>6</v>
      </c>
      <c r="E10" s="72" t="s">
        <v>7</v>
      </c>
      <c r="F10" s="132" t="s">
        <v>8</v>
      </c>
      <c r="G10" s="72"/>
      <c r="H10" s="72"/>
      <c r="I10" s="72"/>
      <c r="J10" s="72"/>
    </row>
    <row r="11" spans="1:10" x14ac:dyDescent="0.25">
      <c r="A11" s="74">
        <v>1</v>
      </c>
      <c r="B11" s="115" t="s">
        <v>22</v>
      </c>
      <c r="C11" s="75" t="s">
        <v>10</v>
      </c>
      <c r="D11" s="75" t="s">
        <v>23</v>
      </c>
      <c r="E11" s="75" t="s">
        <v>24</v>
      </c>
      <c r="F11" s="133" t="s">
        <v>13</v>
      </c>
      <c r="G11" s="75"/>
      <c r="H11" s="75"/>
      <c r="I11" s="75"/>
      <c r="J11" s="75"/>
    </row>
    <row r="12" spans="1:10" x14ac:dyDescent="0.25">
      <c r="A12" s="74">
        <v>2</v>
      </c>
      <c r="B12" s="115" t="s">
        <v>25</v>
      </c>
      <c r="C12" s="75" t="s">
        <v>26</v>
      </c>
      <c r="D12" s="75" t="s">
        <v>27</v>
      </c>
      <c r="E12" s="75" t="s">
        <v>28</v>
      </c>
      <c r="F12" s="133" t="s">
        <v>13</v>
      </c>
      <c r="G12" s="75"/>
      <c r="H12" s="75"/>
      <c r="I12" s="75"/>
      <c r="J12" s="75"/>
    </row>
    <row r="13" spans="1:10" x14ac:dyDescent="0.25">
      <c r="A13" s="74">
        <v>3</v>
      </c>
      <c r="B13" s="115" t="s">
        <v>29</v>
      </c>
      <c r="C13" s="75" t="s">
        <v>30</v>
      </c>
      <c r="D13" s="75" t="s">
        <v>31</v>
      </c>
      <c r="E13" s="75"/>
      <c r="F13" s="133" t="s">
        <v>13</v>
      </c>
      <c r="G13" s="75"/>
      <c r="H13" s="75"/>
      <c r="I13" s="75"/>
      <c r="J13" s="75"/>
    </row>
    <row r="14" spans="1:10" x14ac:dyDescent="0.25">
      <c r="A14" s="74">
        <v>4</v>
      </c>
      <c r="B14" s="115" t="s">
        <v>16</v>
      </c>
      <c r="C14" s="75" t="s">
        <v>17</v>
      </c>
      <c r="D14" s="75"/>
      <c r="E14" s="75"/>
      <c r="F14" s="133" t="s">
        <v>18</v>
      </c>
      <c r="G14" s="75"/>
      <c r="H14" s="75"/>
      <c r="I14" s="75"/>
      <c r="J14" s="75"/>
    </row>
    <row r="15" spans="1:10" ht="15" thickBot="1" x14ac:dyDescent="0.3">
      <c r="A15" s="76">
        <v>5</v>
      </c>
      <c r="B15" s="116" t="s">
        <v>19</v>
      </c>
      <c r="C15" s="77" t="s">
        <v>20</v>
      </c>
      <c r="D15" s="77"/>
      <c r="E15" s="77"/>
      <c r="F15" s="134" t="s">
        <v>18</v>
      </c>
      <c r="G15" s="77"/>
      <c r="H15" s="77"/>
      <c r="I15" s="77"/>
      <c r="J15" s="77"/>
    </row>
    <row r="16" spans="1:10" ht="45.75" thickBot="1" x14ac:dyDescent="0.3">
      <c r="A16" s="79" t="s">
        <v>32</v>
      </c>
      <c r="B16" s="80" t="s">
        <v>33</v>
      </c>
      <c r="C16" s="79" t="s">
        <v>34</v>
      </c>
      <c r="D16" s="79" t="s">
        <v>35</v>
      </c>
      <c r="E16" s="81" t="s">
        <v>36</v>
      </c>
      <c r="F16" s="135" t="s">
        <v>37</v>
      </c>
      <c r="G16" s="79" t="s">
        <v>53</v>
      </c>
      <c r="H16" s="79" t="s">
        <v>54</v>
      </c>
      <c r="I16" s="79" t="s">
        <v>74</v>
      </c>
      <c r="J16" s="79" t="s">
        <v>73</v>
      </c>
    </row>
    <row r="17" spans="1:10" ht="31.5" customHeight="1" x14ac:dyDescent="0.25">
      <c r="A17" s="276" t="s">
        <v>81</v>
      </c>
      <c r="B17" s="277"/>
      <c r="C17" s="277"/>
      <c r="D17" s="277"/>
      <c r="E17" s="277"/>
      <c r="F17" s="278"/>
      <c r="G17" s="279"/>
      <c r="H17" s="280"/>
      <c r="I17" s="280"/>
      <c r="J17" s="281"/>
    </row>
    <row r="18" spans="1:10" ht="42.75" x14ac:dyDescent="0.25">
      <c r="A18" s="82">
        <v>1</v>
      </c>
      <c r="B18" s="83" t="s">
        <v>69</v>
      </c>
      <c r="C18" s="84" t="s">
        <v>39</v>
      </c>
      <c r="D18" s="188">
        <f>320+60</f>
        <v>380</v>
      </c>
      <c r="E18" s="85"/>
      <c r="F18" s="136">
        <f>E18*D18</f>
        <v>0</v>
      </c>
      <c r="G18" s="142"/>
      <c r="H18" s="84"/>
      <c r="I18" s="85"/>
      <c r="J18" s="86">
        <f>I18*H18</f>
        <v>0</v>
      </c>
    </row>
    <row r="19" spans="1:10" ht="15" thickBot="1" x14ac:dyDescent="0.3">
      <c r="A19" s="106"/>
      <c r="B19" s="107"/>
      <c r="C19" s="108"/>
      <c r="D19" s="109"/>
      <c r="E19" s="109"/>
      <c r="F19" s="137"/>
      <c r="G19" s="143"/>
      <c r="H19" s="123"/>
      <c r="I19" s="125"/>
      <c r="J19" s="124"/>
    </row>
    <row r="20" spans="1:10" ht="31.5" customHeight="1" x14ac:dyDescent="0.25">
      <c r="A20" s="259" t="s">
        <v>82</v>
      </c>
      <c r="B20" s="260"/>
      <c r="C20" s="260"/>
      <c r="D20" s="260"/>
      <c r="E20" s="260"/>
      <c r="F20" s="261"/>
      <c r="G20" s="279"/>
      <c r="H20" s="280"/>
      <c r="I20" s="280"/>
      <c r="J20" s="281"/>
    </row>
    <row r="21" spans="1:10" ht="42.75" x14ac:dyDescent="0.25">
      <c r="A21" s="82">
        <v>3</v>
      </c>
      <c r="B21" s="83" t="s">
        <v>69</v>
      </c>
      <c r="C21" s="84" t="s">
        <v>39</v>
      </c>
      <c r="D21" s="188">
        <f>160+30</f>
        <v>190</v>
      </c>
      <c r="E21" s="85"/>
      <c r="F21" s="136">
        <f>E21*D21</f>
        <v>0</v>
      </c>
      <c r="G21" s="142"/>
      <c r="H21" s="84"/>
      <c r="I21" s="84"/>
      <c r="J21" s="86">
        <f>I21*H21</f>
        <v>0</v>
      </c>
    </row>
    <row r="22" spans="1:10" ht="15" thickBot="1" x14ac:dyDescent="0.3">
      <c r="A22" s="106"/>
      <c r="B22" s="107"/>
      <c r="C22" s="108"/>
      <c r="D22" s="109"/>
      <c r="E22" s="109"/>
      <c r="F22" s="137"/>
      <c r="G22" s="143"/>
      <c r="H22" s="123"/>
      <c r="I22" s="123"/>
      <c r="J22" s="124"/>
    </row>
    <row r="23" spans="1:10" ht="31.5" customHeight="1" x14ac:dyDescent="0.25">
      <c r="A23" s="259" t="s">
        <v>83</v>
      </c>
      <c r="B23" s="260"/>
      <c r="C23" s="260"/>
      <c r="D23" s="260"/>
      <c r="E23" s="260"/>
      <c r="F23" s="261"/>
      <c r="G23" s="279"/>
      <c r="H23" s="280"/>
      <c r="I23" s="280"/>
      <c r="J23" s="281"/>
    </row>
    <row r="24" spans="1:10" ht="42.75" x14ac:dyDescent="0.25">
      <c r="A24" s="82">
        <v>5</v>
      </c>
      <c r="B24" s="83" t="s">
        <v>69</v>
      </c>
      <c r="C24" s="84" t="s">
        <v>39</v>
      </c>
      <c r="D24" s="188">
        <f>320+30</f>
        <v>350</v>
      </c>
      <c r="E24" s="85"/>
      <c r="F24" s="136">
        <f>E24*D24</f>
        <v>0</v>
      </c>
      <c r="G24" s="142"/>
      <c r="H24" s="84"/>
      <c r="I24" s="84"/>
      <c r="J24" s="86">
        <f>I24*H24</f>
        <v>0</v>
      </c>
    </row>
    <row r="25" spans="1:10" ht="15" thickBot="1" x14ac:dyDescent="0.3">
      <c r="A25" s="106"/>
      <c r="B25" s="107"/>
      <c r="C25" s="108"/>
      <c r="D25" s="109"/>
      <c r="E25" s="109"/>
      <c r="F25" s="137"/>
      <c r="G25" s="143"/>
      <c r="H25" s="123"/>
      <c r="I25" s="123"/>
      <c r="J25" s="124"/>
    </row>
    <row r="26" spans="1:10" s="92" customFormat="1" ht="31.5" customHeight="1" x14ac:dyDescent="0.25">
      <c r="A26" s="259" t="s">
        <v>80</v>
      </c>
      <c r="B26" s="260"/>
      <c r="C26" s="260"/>
      <c r="D26" s="260"/>
      <c r="E26" s="260"/>
      <c r="F26" s="261"/>
      <c r="G26" s="256"/>
      <c r="H26" s="257"/>
      <c r="I26" s="257"/>
      <c r="J26" s="258"/>
    </row>
    <row r="27" spans="1:10" s="92" customFormat="1" ht="42.75" x14ac:dyDescent="0.25">
      <c r="A27" s="93">
        <v>1</v>
      </c>
      <c r="B27" s="83" t="s">
        <v>69</v>
      </c>
      <c r="C27" s="94" t="s">
        <v>39</v>
      </c>
      <c r="D27" s="95">
        <v>160</v>
      </c>
      <c r="E27" s="95"/>
      <c r="F27" s="138">
        <f>E27*D27</f>
        <v>0</v>
      </c>
      <c r="G27" s="100"/>
      <c r="H27" s="94"/>
      <c r="I27" s="94"/>
      <c r="J27" s="96">
        <f>I27*H27</f>
        <v>0</v>
      </c>
    </row>
    <row r="28" spans="1:10" s="92" customFormat="1" ht="15" thickBot="1" x14ac:dyDescent="0.3">
      <c r="A28" s="119"/>
      <c r="B28" s="107"/>
      <c r="C28" s="120"/>
      <c r="D28" s="121"/>
      <c r="E28" s="121"/>
      <c r="F28" s="139"/>
      <c r="G28" s="144"/>
      <c r="H28" s="118"/>
      <c r="I28" s="118"/>
      <c r="J28" s="122"/>
    </row>
    <row r="29" spans="1:10" s="92" customFormat="1" ht="31.5" customHeight="1" x14ac:dyDescent="0.25">
      <c r="A29" s="259" t="s">
        <v>42</v>
      </c>
      <c r="B29" s="260"/>
      <c r="C29" s="260"/>
      <c r="D29" s="260"/>
      <c r="E29" s="260"/>
      <c r="F29" s="261"/>
      <c r="G29" s="256"/>
      <c r="H29" s="257"/>
      <c r="I29" s="257"/>
      <c r="J29" s="258"/>
    </row>
    <row r="30" spans="1:10" s="92" customFormat="1" ht="42.75" x14ac:dyDescent="0.25">
      <c r="A30" s="93">
        <v>3</v>
      </c>
      <c r="B30" s="83" t="s">
        <v>69</v>
      </c>
      <c r="C30" s="94" t="s">
        <v>39</v>
      </c>
      <c r="D30" s="95">
        <v>240</v>
      </c>
      <c r="E30" s="95"/>
      <c r="F30" s="138">
        <f>E30*D30</f>
        <v>0</v>
      </c>
      <c r="G30" s="100"/>
      <c r="H30" s="94"/>
      <c r="I30" s="94"/>
      <c r="J30" s="96">
        <f>I30*H30</f>
        <v>0</v>
      </c>
    </row>
    <row r="31" spans="1:10" s="92" customFormat="1" ht="15" thickBot="1" x14ac:dyDescent="0.3">
      <c r="A31" s="119"/>
      <c r="B31" s="107"/>
      <c r="C31" s="120"/>
      <c r="D31" s="121"/>
      <c r="E31" s="121"/>
      <c r="F31" s="139"/>
      <c r="G31" s="144"/>
      <c r="H31" s="118"/>
      <c r="I31" s="118"/>
      <c r="J31" s="122"/>
    </row>
    <row r="32" spans="1:10" s="92" customFormat="1" ht="21" customHeight="1" x14ac:dyDescent="0.25">
      <c r="A32" s="259" t="s">
        <v>43</v>
      </c>
      <c r="B32" s="260"/>
      <c r="C32" s="260"/>
      <c r="D32" s="260"/>
      <c r="E32" s="260"/>
      <c r="F32" s="261"/>
      <c r="G32" s="256"/>
      <c r="H32" s="257"/>
      <c r="I32" s="257"/>
      <c r="J32" s="258"/>
    </row>
    <row r="33" spans="1:10" s="92" customFormat="1" ht="42.75" x14ac:dyDescent="0.25">
      <c r="A33" s="93">
        <v>5</v>
      </c>
      <c r="B33" s="83" t="s">
        <v>69</v>
      </c>
      <c r="C33" s="94" t="s">
        <v>39</v>
      </c>
      <c r="D33" s="95">
        <v>320</v>
      </c>
      <c r="E33" s="95"/>
      <c r="F33" s="138">
        <f>E33*D33</f>
        <v>0</v>
      </c>
      <c r="G33" s="100"/>
      <c r="H33" s="94"/>
      <c r="I33" s="94"/>
      <c r="J33" s="96">
        <f>I33*H33</f>
        <v>0</v>
      </c>
    </row>
    <row r="34" spans="1:10" s="92" customFormat="1" ht="15" thickBot="1" x14ac:dyDescent="0.3">
      <c r="A34" s="119"/>
      <c r="B34" s="107"/>
      <c r="C34" s="120"/>
      <c r="D34" s="121"/>
      <c r="E34" s="121"/>
      <c r="F34" s="140"/>
      <c r="G34" s="101"/>
      <c r="H34" s="97"/>
      <c r="I34" s="97"/>
      <c r="J34" s="98"/>
    </row>
    <row r="35" spans="1:10" s="92" customFormat="1" ht="32.25" customHeight="1" x14ac:dyDescent="0.25">
      <c r="A35" s="259" t="s">
        <v>79</v>
      </c>
      <c r="B35" s="260"/>
      <c r="C35" s="260"/>
      <c r="D35" s="260"/>
      <c r="E35" s="260"/>
      <c r="F35" s="278"/>
      <c r="G35" s="104"/>
      <c r="H35" s="103"/>
      <c r="I35" s="103"/>
      <c r="J35" s="105"/>
    </row>
    <row r="36" spans="1:10" s="92" customFormat="1" ht="42.75" x14ac:dyDescent="0.25">
      <c r="A36" s="93"/>
      <c r="B36" s="83" t="s">
        <v>69</v>
      </c>
      <c r="C36" s="184" t="s">
        <v>39</v>
      </c>
      <c r="D36" s="95">
        <f>160+81</f>
        <v>241</v>
      </c>
      <c r="E36" s="95"/>
      <c r="F36" s="138"/>
      <c r="G36" s="100"/>
      <c r="H36" s="94"/>
      <c r="I36" s="94"/>
      <c r="J36" s="99"/>
    </row>
    <row r="37" spans="1:10" s="92" customFormat="1" ht="15" thickBot="1" x14ac:dyDescent="0.3">
      <c r="A37" s="119"/>
      <c r="B37" s="107"/>
      <c r="C37" s="120"/>
      <c r="D37" s="121"/>
      <c r="E37" s="121"/>
      <c r="F37" s="139"/>
      <c r="G37" s="101"/>
      <c r="H37" s="97"/>
      <c r="I37" s="97"/>
      <c r="J37" s="102"/>
    </row>
    <row r="38" spans="1:10" s="161" customFormat="1" ht="32.25" customHeight="1" x14ac:dyDescent="0.25">
      <c r="A38" s="259" t="s">
        <v>59</v>
      </c>
      <c r="B38" s="260"/>
      <c r="C38" s="260"/>
      <c r="D38" s="260"/>
      <c r="E38" s="260"/>
      <c r="F38" s="261"/>
      <c r="G38" s="119"/>
      <c r="H38" s="159"/>
      <c r="I38" s="159"/>
      <c r="J38" s="160"/>
    </row>
    <row r="39" spans="1:10" s="161" customFormat="1" ht="43.5" customHeight="1" x14ac:dyDescent="0.25">
      <c r="A39" s="162"/>
      <c r="B39" s="158" t="s">
        <v>69</v>
      </c>
      <c r="C39" s="163" t="s">
        <v>39</v>
      </c>
      <c r="D39" s="164">
        <f>200+71</f>
        <v>271</v>
      </c>
      <c r="E39" s="163"/>
      <c r="F39" s="165"/>
      <c r="G39" s="166"/>
      <c r="H39" s="167"/>
      <c r="I39" s="167"/>
      <c r="J39" s="168"/>
    </row>
    <row r="40" spans="1:10" s="161" customFormat="1" ht="15" thickBot="1" x14ac:dyDescent="0.3">
      <c r="A40" s="126"/>
      <c r="B40" s="127"/>
      <c r="C40" s="169"/>
      <c r="D40" s="170"/>
      <c r="E40" s="170"/>
      <c r="F40" s="171"/>
      <c r="G40" s="126"/>
      <c r="H40" s="169"/>
      <c r="I40" s="169"/>
      <c r="J40" s="172"/>
    </row>
    <row r="41" spans="1:10" s="161" customFormat="1" ht="32.25" customHeight="1" x14ac:dyDescent="0.25">
      <c r="A41" s="252" t="s">
        <v>60</v>
      </c>
      <c r="B41" s="253"/>
      <c r="C41" s="253"/>
      <c r="D41" s="253"/>
      <c r="E41" s="253"/>
      <c r="F41" s="253"/>
      <c r="G41" s="173"/>
      <c r="H41" s="174"/>
      <c r="I41" s="174"/>
      <c r="J41" s="175"/>
    </row>
    <row r="42" spans="1:10" s="161" customFormat="1" ht="42.75" x14ac:dyDescent="0.25">
      <c r="A42" s="93"/>
      <c r="B42" s="83" t="s">
        <v>69</v>
      </c>
      <c r="C42" s="176" t="s">
        <v>39</v>
      </c>
      <c r="D42" s="164">
        <f>280+71</f>
        <v>351</v>
      </c>
      <c r="E42" s="164"/>
      <c r="F42" s="177"/>
      <c r="G42" s="93"/>
      <c r="H42" s="176"/>
      <c r="I42" s="176"/>
      <c r="J42" s="178"/>
    </row>
    <row r="43" spans="1:10" s="161" customFormat="1" ht="15" thickBot="1" x14ac:dyDescent="0.3">
      <c r="A43" s="126"/>
      <c r="B43" s="127"/>
      <c r="C43" s="169"/>
      <c r="D43" s="170"/>
      <c r="E43" s="170"/>
      <c r="F43" s="171"/>
      <c r="G43" s="126"/>
      <c r="H43" s="169"/>
      <c r="I43" s="169"/>
      <c r="J43" s="172"/>
    </row>
    <row r="44" spans="1:10" s="161" customFormat="1" ht="31.5" customHeight="1" x14ac:dyDescent="0.25">
      <c r="A44" s="252" t="s">
        <v>61</v>
      </c>
      <c r="B44" s="253"/>
      <c r="C44" s="253"/>
      <c r="D44" s="253"/>
      <c r="E44" s="253"/>
      <c r="F44" s="253"/>
      <c r="G44" s="173"/>
      <c r="H44" s="174"/>
      <c r="I44" s="174"/>
      <c r="J44" s="175"/>
    </row>
    <row r="45" spans="1:10" s="161" customFormat="1" ht="42.75" x14ac:dyDescent="0.25">
      <c r="A45" s="93"/>
      <c r="B45" s="83" t="s">
        <v>69</v>
      </c>
      <c r="C45" s="176" t="s">
        <v>39</v>
      </c>
      <c r="D45" s="164">
        <f>280+71</f>
        <v>351</v>
      </c>
      <c r="E45" s="164"/>
      <c r="F45" s="177"/>
      <c r="G45" s="179"/>
      <c r="H45" s="176"/>
      <c r="I45" s="176"/>
      <c r="J45" s="178"/>
    </row>
    <row r="46" spans="1:10" s="161" customFormat="1" ht="15" thickBot="1" x14ac:dyDescent="0.3">
      <c r="A46" s="128"/>
      <c r="B46" s="129"/>
      <c r="C46" s="180"/>
      <c r="D46" s="181"/>
      <c r="E46" s="181"/>
      <c r="F46" s="181"/>
      <c r="G46" s="128"/>
      <c r="H46" s="169"/>
      <c r="I46" s="169"/>
      <c r="J46" s="172"/>
    </row>
    <row r="47" spans="1:10" s="161" customFormat="1" ht="32.25" customHeight="1" x14ac:dyDescent="0.25">
      <c r="A47" s="252" t="s">
        <v>62</v>
      </c>
      <c r="B47" s="253"/>
      <c r="C47" s="253"/>
      <c r="D47" s="253"/>
      <c r="E47" s="253"/>
      <c r="F47" s="253"/>
      <c r="G47" s="173"/>
      <c r="H47" s="174"/>
      <c r="I47" s="174"/>
      <c r="J47" s="175"/>
    </row>
    <row r="48" spans="1:10" s="161" customFormat="1" ht="42.75" x14ac:dyDescent="0.25">
      <c r="A48" s="93"/>
      <c r="B48" s="83" t="s">
        <v>69</v>
      </c>
      <c r="C48" s="176" t="s">
        <v>39</v>
      </c>
      <c r="D48" s="164">
        <f>200+71</f>
        <v>271</v>
      </c>
      <c r="E48" s="164"/>
      <c r="F48" s="177"/>
      <c r="G48" s="93"/>
      <c r="H48" s="176"/>
      <c r="I48" s="176"/>
      <c r="J48" s="178"/>
    </row>
    <row r="49" spans="1:12" s="161" customFormat="1" ht="15" hidden="1" x14ac:dyDescent="0.25">
      <c r="A49" s="254" t="s">
        <v>63</v>
      </c>
      <c r="B49" s="255"/>
      <c r="C49" s="255"/>
      <c r="D49" s="255"/>
      <c r="E49" s="255"/>
      <c r="F49" s="255"/>
      <c r="G49" s="145"/>
      <c r="H49" s="176"/>
      <c r="I49" s="176"/>
      <c r="J49" s="178"/>
    </row>
    <row r="50" spans="1:12" s="161" customFormat="1" ht="15.75" thickBot="1" x14ac:dyDescent="0.3">
      <c r="A50" s="130"/>
      <c r="B50" s="131"/>
      <c r="C50" s="131"/>
      <c r="D50" s="131"/>
      <c r="E50" s="131"/>
      <c r="F50" s="131"/>
      <c r="G50" s="146"/>
      <c r="H50" s="169"/>
      <c r="I50" s="169"/>
      <c r="J50" s="172"/>
    </row>
    <row r="51" spans="1:12" s="161" customFormat="1" ht="31.5" customHeight="1" x14ac:dyDescent="0.25">
      <c r="A51" s="252" t="s">
        <v>64</v>
      </c>
      <c r="B51" s="253"/>
      <c r="C51" s="253"/>
      <c r="D51" s="253"/>
      <c r="E51" s="253"/>
      <c r="F51" s="253"/>
      <c r="G51" s="182"/>
      <c r="H51" s="174"/>
      <c r="I51" s="174"/>
      <c r="J51" s="175"/>
    </row>
    <row r="52" spans="1:12" s="161" customFormat="1" ht="42.75" x14ac:dyDescent="0.25">
      <c r="A52" s="93"/>
      <c r="B52" s="83" t="s">
        <v>69</v>
      </c>
      <c r="C52" s="176" t="s">
        <v>39</v>
      </c>
      <c r="D52" s="164">
        <f>200+71</f>
        <v>271</v>
      </c>
      <c r="E52" s="164"/>
      <c r="F52" s="177"/>
      <c r="G52" s="93"/>
      <c r="H52" s="176"/>
      <c r="I52" s="176"/>
      <c r="J52" s="178"/>
    </row>
    <row r="53" spans="1:12" s="161" customFormat="1" ht="15" thickBot="1" x14ac:dyDescent="0.3">
      <c r="A53" s="126"/>
      <c r="B53" s="127"/>
      <c r="C53" s="169"/>
      <c r="D53" s="170"/>
      <c r="E53" s="170"/>
      <c r="F53" s="171"/>
      <c r="G53" s="126"/>
      <c r="H53" s="169"/>
      <c r="I53" s="169"/>
      <c r="J53" s="172"/>
    </row>
    <row r="54" spans="1:12" s="161" customFormat="1" ht="31.5" customHeight="1" x14ac:dyDescent="0.25">
      <c r="A54" s="252" t="s">
        <v>72</v>
      </c>
      <c r="B54" s="253"/>
      <c r="C54" s="253"/>
      <c r="D54" s="253"/>
      <c r="E54" s="253"/>
      <c r="F54" s="253"/>
      <c r="G54" s="182"/>
      <c r="H54" s="174"/>
      <c r="I54" s="174"/>
      <c r="J54" s="175"/>
    </row>
    <row r="55" spans="1:12" s="161" customFormat="1" ht="42.75" x14ac:dyDescent="0.25">
      <c r="A55" s="93"/>
      <c r="B55" s="83" t="s">
        <v>69</v>
      </c>
      <c r="C55" s="176" t="s">
        <v>39</v>
      </c>
      <c r="D55" s="164">
        <f>240+71</f>
        <v>311</v>
      </c>
      <c r="E55" s="164"/>
      <c r="F55" s="177"/>
      <c r="G55" s="93"/>
      <c r="H55" s="176"/>
      <c r="I55" s="176"/>
      <c r="J55" s="178"/>
    </row>
    <row r="56" spans="1:12" s="161" customFormat="1" ht="15" thickBot="1" x14ac:dyDescent="0.3">
      <c r="A56" s="128"/>
      <c r="B56" s="129"/>
      <c r="C56" s="180"/>
      <c r="D56" s="181"/>
      <c r="E56" s="181"/>
      <c r="F56" s="181"/>
      <c r="G56" s="126"/>
      <c r="H56" s="169"/>
      <c r="I56" s="169"/>
      <c r="J56" s="172"/>
    </row>
    <row r="57" spans="1:12" s="161" customFormat="1" ht="33" customHeight="1" x14ac:dyDescent="0.25">
      <c r="A57" s="252" t="s">
        <v>66</v>
      </c>
      <c r="B57" s="253"/>
      <c r="C57" s="253"/>
      <c r="D57" s="253"/>
      <c r="E57" s="253"/>
      <c r="F57" s="253"/>
      <c r="G57" s="182"/>
      <c r="H57" s="174"/>
      <c r="I57" s="174"/>
      <c r="J57" s="175"/>
    </row>
    <row r="58" spans="1:12" s="161" customFormat="1" ht="42.75" x14ac:dyDescent="0.25">
      <c r="A58" s="93"/>
      <c r="B58" s="83" t="s">
        <v>69</v>
      </c>
      <c r="C58" s="176" t="s">
        <v>39</v>
      </c>
      <c r="D58" s="164">
        <f>320+60</f>
        <v>380</v>
      </c>
      <c r="E58" s="164"/>
      <c r="F58" s="177"/>
      <c r="G58" s="93"/>
      <c r="H58" s="176"/>
      <c r="I58" s="176"/>
      <c r="J58" s="178"/>
    </row>
    <row r="59" spans="1:12" s="161" customFormat="1" ht="15" thickBot="1" x14ac:dyDescent="0.3">
      <c r="A59" s="128"/>
      <c r="B59" s="129"/>
      <c r="C59" s="180"/>
      <c r="D59" s="181"/>
      <c r="E59" s="181"/>
      <c r="F59" s="181"/>
      <c r="G59" s="126"/>
      <c r="H59" s="169"/>
      <c r="I59" s="169"/>
      <c r="J59" s="172"/>
    </row>
    <row r="60" spans="1:12" s="161" customFormat="1" ht="32.25" customHeight="1" x14ac:dyDescent="0.25">
      <c r="A60" s="252" t="s">
        <v>71</v>
      </c>
      <c r="B60" s="253"/>
      <c r="C60" s="253"/>
      <c r="D60" s="253"/>
      <c r="E60" s="253"/>
      <c r="F60" s="253"/>
      <c r="G60" s="182"/>
      <c r="H60" s="174"/>
      <c r="I60" s="174"/>
      <c r="J60" s="175"/>
    </row>
    <row r="61" spans="1:12" s="92" customFormat="1" ht="42.75" x14ac:dyDescent="0.25">
      <c r="A61" s="93"/>
      <c r="B61" s="83" t="s">
        <v>69</v>
      </c>
      <c r="C61" s="184" t="s">
        <v>39</v>
      </c>
      <c r="D61" s="95">
        <f>240+71</f>
        <v>311</v>
      </c>
      <c r="E61" s="95"/>
      <c r="F61" s="138"/>
      <c r="G61" s="100"/>
      <c r="H61" s="94"/>
      <c r="I61" s="94"/>
      <c r="J61" s="99"/>
      <c r="K61" s="185" t="s">
        <v>84</v>
      </c>
      <c r="L61" s="186">
        <f>D61+D58+D55+D52+D48+D45+D42+D39+D36+D33+D30+D27+D24+D21+D18</f>
        <v>4398</v>
      </c>
    </row>
    <row r="62" spans="1:12" ht="32.25" customHeight="1" thickBot="1" x14ac:dyDescent="0.3">
      <c r="A62" s="149"/>
      <c r="B62" s="150" t="s">
        <v>75</v>
      </c>
      <c r="C62" s="151"/>
      <c r="D62" s="152"/>
      <c r="E62" s="152"/>
      <c r="F62" s="153">
        <f>SUM(F18:F33)</f>
        <v>0</v>
      </c>
      <c r="G62" s="154"/>
      <c r="H62" s="151"/>
      <c r="I62" s="151"/>
      <c r="J62" s="155">
        <f>SUM(J18:J33)</f>
        <v>0</v>
      </c>
      <c r="L62" s="70">
        <v>50</v>
      </c>
    </row>
    <row r="63" spans="1:12" x14ac:dyDescent="0.25">
      <c r="A63" s="106"/>
      <c r="B63" s="107"/>
      <c r="C63" s="108"/>
      <c r="D63" s="109"/>
      <c r="E63" s="109"/>
      <c r="F63" s="137"/>
      <c r="G63" s="147"/>
      <c r="H63" s="110"/>
      <c r="I63" s="110"/>
      <c r="J63" s="111"/>
      <c r="L63" s="187">
        <f>L62*L61</f>
        <v>219900</v>
      </c>
    </row>
    <row r="64" spans="1:12" ht="24.75" customHeight="1" x14ac:dyDescent="0.25">
      <c r="A64" s="156"/>
      <c r="B64" s="183" t="s">
        <v>77</v>
      </c>
      <c r="C64" s="94"/>
      <c r="D64" s="121"/>
      <c r="E64" s="121"/>
      <c r="F64" s="139"/>
      <c r="G64" s="147"/>
      <c r="H64" s="110"/>
      <c r="I64" s="110"/>
      <c r="J64" s="111"/>
    </row>
    <row r="65" spans="1:10" ht="24.75" customHeight="1" x14ac:dyDescent="0.25">
      <c r="A65" s="157"/>
      <c r="B65" s="262" t="s">
        <v>76</v>
      </c>
      <c r="C65" s="263"/>
      <c r="D65" s="263"/>
      <c r="E65" s="263"/>
      <c r="F65" s="264"/>
      <c r="G65" s="147"/>
      <c r="H65" s="110"/>
      <c r="I65" s="110"/>
      <c r="J65" s="111"/>
    </row>
    <row r="66" spans="1:10" x14ac:dyDescent="0.25">
      <c r="A66" s="106"/>
      <c r="B66" s="107"/>
      <c r="C66" s="108"/>
      <c r="D66" s="109"/>
      <c r="E66" s="109"/>
      <c r="F66" s="137"/>
      <c r="G66" s="147"/>
      <c r="H66" s="110"/>
      <c r="I66" s="110"/>
      <c r="J66" s="111"/>
    </row>
    <row r="67" spans="1:10" ht="29.25" customHeight="1" x14ac:dyDescent="0.25">
      <c r="A67" s="82"/>
      <c r="B67" s="112" t="s">
        <v>78</v>
      </c>
      <c r="C67" s="84"/>
      <c r="D67" s="85"/>
      <c r="E67" s="85"/>
      <c r="F67" s="136"/>
      <c r="G67" s="142"/>
      <c r="H67" s="84"/>
      <c r="I67" s="84"/>
      <c r="J67" s="87"/>
    </row>
    <row r="68" spans="1:10" ht="21.75" customHeight="1" x14ac:dyDescent="0.25">
      <c r="A68" s="82"/>
      <c r="B68" s="83" t="s">
        <v>46</v>
      </c>
      <c r="C68" s="84"/>
      <c r="D68" s="85"/>
      <c r="E68" s="85"/>
      <c r="F68" s="136"/>
      <c r="G68" s="142"/>
      <c r="H68" s="84"/>
      <c r="I68" s="84"/>
      <c r="J68" s="87"/>
    </row>
    <row r="69" spans="1:10" ht="21.75" customHeight="1" x14ac:dyDescent="0.25">
      <c r="A69" s="82"/>
      <c r="B69" s="83" t="s">
        <v>47</v>
      </c>
      <c r="C69" s="84"/>
      <c r="D69" s="85"/>
      <c r="E69" s="85"/>
      <c r="F69" s="136"/>
      <c r="G69" s="142"/>
      <c r="H69" s="84"/>
      <c r="I69" s="84"/>
      <c r="J69" s="87"/>
    </row>
    <row r="70" spans="1:10" ht="15" customHeight="1" x14ac:dyDescent="0.25">
      <c r="A70" s="82"/>
      <c r="B70" s="83"/>
      <c r="C70" s="84"/>
      <c r="D70" s="85"/>
      <c r="E70" s="85"/>
      <c r="F70" s="136"/>
      <c r="G70" s="142"/>
      <c r="H70" s="84"/>
      <c r="I70" s="84"/>
      <c r="J70" s="87"/>
    </row>
    <row r="71" spans="1:10" ht="21.75" customHeight="1" x14ac:dyDescent="0.25">
      <c r="A71" s="82"/>
      <c r="B71" s="83" t="s">
        <v>48</v>
      </c>
      <c r="C71" s="84"/>
      <c r="D71" s="85"/>
      <c r="E71" s="85"/>
      <c r="F71" s="136"/>
      <c r="G71" s="142"/>
      <c r="H71" s="84"/>
      <c r="I71" s="84"/>
      <c r="J71" s="87"/>
    </row>
    <row r="72" spans="1:10" ht="21.75" customHeight="1" x14ac:dyDescent="0.25">
      <c r="A72" s="82"/>
      <c r="B72" s="83" t="s">
        <v>49</v>
      </c>
      <c r="C72" s="84"/>
      <c r="D72" s="85"/>
      <c r="E72" s="85"/>
      <c r="F72" s="136"/>
      <c r="G72" s="142"/>
      <c r="H72" s="84"/>
      <c r="I72" s="84"/>
      <c r="J72" s="87"/>
    </row>
    <row r="73" spans="1:10" ht="17.25" customHeight="1" x14ac:dyDescent="0.25">
      <c r="A73" s="82"/>
      <c r="B73" s="83"/>
      <c r="C73" s="84"/>
      <c r="D73" s="85"/>
      <c r="E73" s="85"/>
      <c r="F73" s="136"/>
      <c r="G73" s="142"/>
      <c r="H73" s="84"/>
      <c r="I73" s="84"/>
      <c r="J73" s="87"/>
    </row>
    <row r="74" spans="1:10" ht="21.75" customHeight="1" x14ac:dyDescent="0.25">
      <c r="A74" s="82"/>
      <c r="B74" s="83" t="s">
        <v>50</v>
      </c>
      <c r="C74" s="84"/>
      <c r="D74" s="85"/>
      <c r="E74" s="85"/>
      <c r="F74" s="136"/>
      <c r="G74" s="142"/>
      <c r="H74" s="84"/>
      <c r="I74" s="84"/>
      <c r="J74" s="87"/>
    </row>
    <row r="75" spans="1:10" ht="21.75" customHeight="1" x14ac:dyDescent="0.25">
      <c r="A75" s="82"/>
      <c r="B75" s="83" t="s">
        <v>51</v>
      </c>
      <c r="C75" s="84"/>
      <c r="D75" s="85"/>
      <c r="E75" s="85"/>
      <c r="F75" s="136"/>
      <c r="G75" s="142"/>
      <c r="H75" s="84"/>
      <c r="I75" s="84"/>
      <c r="J75" s="87"/>
    </row>
    <row r="76" spans="1:10" ht="21.75" customHeight="1" thickBot="1" x14ac:dyDescent="0.3">
      <c r="A76" s="88"/>
      <c r="B76" s="89" t="s">
        <v>52</v>
      </c>
      <c r="C76" s="90"/>
      <c r="D76" s="91"/>
      <c r="E76" s="91"/>
      <c r="F76" s="141"/>
      <c r="G76" s="148"/>
      <c r="H76" s="90"/>
      <c r="I76" s="90"/>
      <c r="J76" s="113"/>
    </row>
  </sheetData>
  <mergeCells count="29">
    <mergeCell ref="B65:F65"/>
    <mergeCell ref="A1:J1"/>
    <mergeCell ref="A2:J2"/>
    <mergeCell ref="A3:F3"/>
    <mergeCell ref="G3:J3"/>
    <mergeCell ref="A9:F9"/>
    <mergeCell ref="G9:J9"/>
    <mergeCell ref="A17:F17"/>
    <mergeCell ref="G17:J17"/>
    <mergeCell ref="A20:F20"/>
    <mergeCell ref="G20:J20"/>
    <mergeCell ref="A23:F23"/>
    <mergeCell ref="G23:J23"/>
    <mergeCell ref="A35:F35"/>
    <mergeCell ref="A38:F38"/>
    <mergeCell ref="A26:F26"/>
    <mergeCell ref="G26:J26"/>
    <mergeCell ref="A29:F29"/>
    <mergeCell ref="G29:J29"/>
    <mergeCell ref="A32:F32"/>
    <mergeCell ref="G32:J32"/>
    <mergeCell ref="A54:F54"/>
    <mergeCell ref="A57:F57"/>
    <mergeCell ref="A60:F60"/>
    <mergeCell ref="A51:F51"/>
    <mergeCell ref="A41:F41"/>
    <mergeCell ref="A44:F44"/>
    <mergeCell ref="A47:F47"/>
    <mergeCell ref="A49:F49"/>
  </mergeCells>
  <pageMargins left="0.45" right="0.45" top="0.75" bottom="0.75" header="0.3" footer="0.3"/>
  <pageSetup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B6667-7269-4754-AB51-D106963EBFC8}">
  <dimension ref="A1:F32"/>
  <sheetViews>
    <sheetView tabSelected="1" view="pageLayout" zoomScaleNormal="85" workbookViewId="0">
      <selection activeCell="E6" sqref="E6"/>
    </sheetView>
  </sheetViews>
  <sheetFormatPr defaultRowHeight="14.25" x14ac:dyDescent="0.25"/>
  <cols>
    <col min="1" max="1" width="6.140625" style="70" customWidth="1"/>
    <col min="2" max="2" width="73.28515625" style="117" customWidth="1"/>
    <col min="3" max="3" width="15.7109375" style="70" customWidth="1"/>
    <col min="4" max="5" width="26" style="70" customWidth="1"/>
    <col min="6" max="6" width="22.140625" style="70" customWidth="1"/>
    <col min="7" max="16384" width="9.140625" style="70"/>
  </cols>
  <sheetData>
    <row r="1" spans="1:6" ht="69" customHeight="1" x14ac:dyDescent="0.25">
      <c r="A1" s="195"/>
      <c r="B1" s="292" t="s">
        <v>96</v>
      </c>
      <c r="C1" s="292"/>
      <c r="D1" s="292"/>
      <c r="E1" s="292"/>
      <c r="F1" s="292"/>
    </row>
    <row r="2" spans="1:6" ht="35.25" customHeight="1" x14ac:dyDescent="0.25">
      <c r="A2" s="292" t="s">
        <v>101</v>
      </c>
      <c r="B2" s="292"/>
      <c r="C2" s="292"/>
      <c r="D2" s="292"/>
      <c r="E2" s="292"/>
      <c r="F2" s="292"/>
    </row>
    <row r="3" spans="1:6" ht="64.5" customHeight="1" thickBot="1" x14ac:dyDescent="0.3">
      <c r="A3" s="293" t="s">
        <v>99</v>
      </c>
      <c r="B3" s="293"/>
      <c r="C3" s="293"/>
      <c r="D3" s="293"/>
      <c r="E3" s="293"/>
      <c r="F3" s="293"/>
    </row>
    <row r="4" spans="1:6" ht="45.75" thickBot="1" x14ac:dyDescent="0.3">
      <c r="A4" s="205" t="s">
        <v>93</v>
      </c>
      <c r="B4" s="206" t="s">
        <v>87</v>
      </c>
      <c r="C4" s="207" t="s">
        <v>100</v>
      </c>
      <c r="D4" s="208" t="s">
        <v>94</v>
      </c>
      <c r="E4" s="208" t="s">
        <v>95</v>
      </c>
      <c r="F4" s="209" t="s">
        <v>98</v>
      </c>
    </row>
    <row r="5" spans="1:6" s="161" customFormat="1" ht="42" customHeight="1" x14ac:dyDescent="0.25">
      <c r="A5" s="189">
        <v>1</v>
      </c>
      <c r="B5" s="190" t="s">
        <v>85</v>
      </c>
      <c r="C5" s="203">
        <v>320</v>
      </c>
      <c r="D5" s="190"/>
      <c r="E5" s="190"/>
      <c r="F5" s="204"/>
    </row>
    <row r="6" spans="1:6" s="161" customFormat="1" ht="42" customHeight="1" x14ac:dyDescent="0.25">
      <c r="A6" s="193">
        <v>2</v>
      </c>
      <c r="B6" s="191" t="s">
        <v>86</v>
      </c>
      <c r="C6" s="194">
        <v>160</v>
      </c>
      <c r="D6" s="192"/>
      <c r="E6" s="192"/>
      <c r="F6" s="201"/>
    </row>
    <row r="7" spans="1:6" s="161" customFormat="1" ht="42" customHeight="1" x14ac:dyDescent="0.25">
      <c r="A7" s="193">
        <v>3</v>
      </c>
      <c r="B7" s="191" t="s">
        <v>88</v>
      </c>
      <c r="C7" s="194">
        <v>320</v>
      </c>
      <c r="D7" s="192"/>
      <c r="E7" s="192"/>
      <c r="F7" s="201"/>
    </row>
    <row r="8" spans="1:6" s="161" customFormat="1" ht="42" customHeight="1" x14ac:dyDescent="0.25">
      <c r="A8" s="193">
        <v>4</v>
      </c>
      <c r="B8" s="191" t="s">
        <v>89</v>
      </c>
      <c r="C8" s="194">
        <v>160</v>
      </c>
      <c r="D8" s="192"/>
      <c r="E8" s="192"/>
      <c r="F8" s="201"/>
    </row>
    <row r="9" spans="1:6" s="161" customFormat="1" ht="42" customHeight="1" x14ac:dyDescent="0.25">
      <c r="A9" s="193">
        <v>5</v>
      </c>
      <c r="B9" s="191" t="s">
        <v>90</v>
      </c>
      <c r="C9" s="194">
        <v>240</v>
      </c>
      <c r="D9" s="192"/>
      <c r="E9" s="192"/>
      <c r="F9" s="201"/>
    </row>
    <row r="10" spans="1:6" s="161" customFormat="1" ht="42" customHeight="1" x14ac:dyDescent="0.25">
      <c r="A10" s="193">
        <v>6</v>
      </c>
      <c r="B10" s="191" t="s">
        <v>91</v>
      </c>
      <c r="C10" s="194">
        <v>320</v>
      </c>
      <c r="D10" s="192"/>
      <c r="E10" s="192"/>
      <c r="F10" s="201"/>
    </row>
    <row r="11" spans="1:6" s="161" customFormat="1" ht="42" customHeight="1" x14ac:dyDescent="0.25">
      <c r="A11" s="193">
        <v>7</v>
      </c>
      <c r="B11" s="191" t="s">
        <v>79</v>
      </c>
      <c r="C11" s="194">
        <f>160+81</f>
        <v>241</v>
      </c>
      <c r="D11" s="192"/>
      <c r="E11" s="192"/>
      <c r="F11" s="201"/>
    </row>
    <row r="12" spans="1:6" s="161" customFormat="1" ht="42" customHeight="1" x14ac:dyDescent="0.25">
      <c r="A12" s="193">
        <v>8</v>
      </c>
      <c r="B12" s="191" t="s">
        <v>59</v>
      </c>
      <c r="C12" s="194">
        <f>200+71</f>
        <v>271</v>
      </c>
      <c r="D12" s="192"/>
      <c r="E12" s="192"/>
      <c r="F12" s="201"/>
    </row>
    <row r="13" spans="1:6" s="161" customFormat="1" ht="42" customHeight="1" x14ac:dyDescent="0.25">
      <c r="A13" s="193">
        <v>9</v>
      </c>
      <c r="B13" s="191" t="s">
        <v>60</v>
      </c>
      <c r="C13" s="194">
        <f>280+71</f>
        <v>351</v>
      </c>
      <c r="D13" s="192"/>
      <c r="E13" s="192"/>
      <c r="F13" s="201"/>
    </row>
    <row r="14" spans="1:6" s="161" customFormat="1" ht="42" customHeight="1" x14ac:dyDescent="0.25">
      <c r="A14" s="193">
        <v>10</v>
      </c>
      <c r="B14" s="191" t="s">
        <v>61</v>
      </c>
      <c r="C14" s="194">
        <f>280+71</f>
        <v>351</v>
      </c>
      <c r="D14" s="192"/>
      <c r="E14" s="192"/>
      <c r="F14" s="201"/>
    </row>
    <row r="15" spans="1:6" s="161" customFormat="1" ht="42" customHeight="1" x14ac:dyDescent="0.25">
      <c r="A15" s="193">
        <v>11</v>
      </c>
      <c r="B15" s="191" t="s">
        <v>62</v>
      </c>
      <c r="C15" s="194">
        <f>200+71</f>
        <v>271</v>
      </c>
      <c r="D15" s="192"/>
      <c r="E15" s="192"/>
      <c r="F15" s="201"/>
    </row>
    <row r="16" spans="1:6" s="161" customFormat="1" ht="42" customHeight="1" x14ac:dyDescent="0.25">
      <c r="A16" s="193">
        <v>12</v>
      </c>
      <c r="B16" s="191" t="s">
        <v>92</v>
      </c>
      <c r="C16" s="194">
        <f>200+71</f>
        <v>271</v>
      </c>
      <c r="D16" s="192"/>
      <c r="E16" s="192"/>
      <c r="F16" s="201"/>
    </row>
    <row r="17" spans="1:6" s="161" customFormat="1" ht="42" customHeight="1" x14ac:dyDescent="0.25">
      <c r="A17" s="193">
        <v>13</v>
      </c>
      <c r="B17" s="191" t="s">
        <v>72</v>
      </c>
      <c r="C17" s="194">
        <f>240+71</f>
        <v>311</v>
      </c>
      <c r="D17" s="192"/>
      <c r="E17" s="192"/>
      <c r="F17" s="201"/>
    </row>
    <row r="18" spans="1:6" s="161" customFormat="1" ht="42" customHeight="1" x14ac:dyDescent="0.25">
      <c r="A18" s="193">
        <v>14</v>
      </c>
      <c r="B18" s="191" t="s">
        <v>66</v>
      </c>
      <c r="C18" s="194">
        <f>320+60</f>
        <v>380</v>
      </c>
      <c r="D18" s="192"/>
      <c r="E18" s="192"/>
      <c r="F18" s="201"/>
    </row>
    <row r="19" spans="1:6" s="161" customFormat="1" ht="42" customHeight="1" x14ac:dyDescent="0.25">
      <c r="A19" s="193">
        <v>15</v>
      </c>
      <c r="B19" s="191" t="s">
        <v>71</v>
      </c>
      <c r="C19" s="194">
        <f>240+71</f>
        <v>311</v>
      </c>
      <c r="D19" s="192"/>
      <c r="E19" s="192"/>
      <c r="F19" s="201"/>
    </row>
    <row r="20" spans="1:6" ht="32.25" customHeight="1" thickBot="1" x14ac:dyDescent="0.3">
      <c r="A20" s="212"/>
      <c r="B20" s="213" t="s">
        <v>75</v>
      </c>
      <c r="C20" s="214">
        <f>SUM(C5:C19)</f>
        <v>4278</v>
      </c>
      <c r="D20" s="215"/>
      <c r="E20" s="215"/>
      <c r="F20" s="216"/>
    </row>
    <row r="21" spans="1:6" ht="15" thickBot="1" x14ac:dyDescent="0.3">
      <c r="A21" s="217"/>
      <c r="B21" s="218"/>
      <c r="C21" s="219"/>
      <c r="D21" s="219"/>
      <c r="E21" s="219"/>
      <c r="F21" s="220"/>
    </row>
    <row r="22" spans="1:6" ht="24.75" customHeight="1" x14ac:dyDescent="0.25">
      <c r="A22" s="221"/>
      <c r="B22" s="222" t="s">
        <v>77</v>
      </c>
      <c r="C22" s="223"/>
      <c r="D22" s="223"/>
      <c r="E22" s="223"/>
      <c r="F22" s="224"/>
    </row>
    <row r="23" spans="1:6" ht="24.75" customHeight="1" thickBot="1" x14ac:dyDescent="0.3">
      <c r="A23" s="202"/>
      <c r="B23" s="294" t="s">
        <v>76</v>
      </c>
      <c r="C23" s="294"/>
      <c r="D23" s="294"/>
      <c r="E23" s="294"/>
      <c r="F23" s="210"/>
    </row>
    <row r="24" spans="1:6" s="196" customFormat="1" ht="76.5" customHeight="1" thickBot="1" x14ac:dyDescent="0.3">
      <c r="A24" s="291" t="s">
        <v>97</v>
      </c>
      <c r="B24" s="291"/>
      <c r="C24" s="291"/>
      <c r="D24" s="291"/>
      <c r="E24" s="291"/>
      <c r="F24" s="291"/>
    </row>
    <row r="25" spans="1:6" s="196" customFormat="1" ht="29.25" customHeight="1" x14ac:dyDescent="0.25">
      <c r="A25" s="211"/>
      <c r="B25" s="288" t="s">
        <v>78</v>
      </c>
      <c r="C25" s="289"/>
      <c r="D25" s="289"/>
      <c r="E25" s="289"/>
      <c r="F25" s="290"/>
    </row>
    <row r="26" spans="1:6" s="196" customFormat="1" ht="27" customHeight="1" x14ac:dyDescent="0.25">
      <c r="A26" s="197"/>
      <c r="B26" s="198" t="s">
        <v>46</v>
      </c>
      <c r="C26" s="282"/>
      <c r="D26" s="283"/>
      <c r="E26" s="283"/>
      <c r="F26" s="284"/>
    </row>
    <row r="27" spans="1:6" s="196" customFormat="1" ht="27" customHeight="1" x14ac:dyDescent="0.25">
      <c r="A27" s="197"/>
      <c r="B27" s="198" t="s">
        <v>47</v>
      </c>
      <c r="C27" s="282"/>
      <c r="D27" s="283"/>
      <c r="E27" s="283"/>
      <c r="F27" s="284"/>
    </row>
    <row r="28" spans="1:6" s="196" customFormat="1" ht="27" customHeight="1" x14ac:dyDescent="0.25">
      <c r="A28" s="197"/>
      <c r="B28" s="198" t="s">
        <v>48</v>
      </c>
      <c r="C28" s="282"/>
      <c r="D28" s="283"/>
      <c r="E28" s="283"/>
      <c r="F28" s="284"/>
    </row>
    <row r="29" spans="1:6" s="196" customFormat="1" ht="27" customHeight="1" x14ac:dyDescent="0.25">
      <c r="A29" s="197"/>
      <c r="B29" s="198" t="s">
        <v>49</v>
      </c>
      <c r="C29" s="282"/>
      <c r="D29" s="283"/>
      <c r="E29" s="283"/>
      <c r="F29" s="284"/>
    </row>
    <row r="30" spans="1:6" s="196" customFormat="1" ht="27" customHeight="1" x14ac:dyDescent="0.25">
      <c r="A30" s="197"/>
      <c r="B30" s="198" t="s">
        <v>50</v>
      </c>
      <c r="C30" s="282"/>
      <c r="D30" s="283"/>
      <c r="E30" s="283"/>
      <c r="F30" s="284"/>
    </row>
    <row r="31" spans="1:6" s="196" customFormat="1" ht="27" customHeight="1" x14ac:dyDescent="0.25">
      <c r="A31" s="197"/>
      <c r="B31" s="198" t="s">
        <v>51</v>
      </c>
      <c r="C31" s="282"/>
      <c r="D31" s="283"/>
      <c r="E31" s="283"/>
      <c r="F31" s="284"/>
    </row>
    <row r="32" spans="1:6" s="196" customFormat="1" ht="27" customHeight="1" thickBot="1" x14ac:dyDescent="0.3">
      <c r="A32" s="199"/>
      <c r="B32" s="200" t="s">
        <v>52</v>
      </c>
      <c r="C32" s="285"/>
      <c r="D32" s="286"/>
      <c r="E32" s="286"/>
      <c r="F32" s="287"/>
    </row>
  </sheetData>
  <mergeCells count="13">
    <mergeCell ref="A24:F24"/>
    <mergeCell ref="B1:F1"/>
    <mergeCell ref="A2:F2"/>
    <mergeCell ref="A3:F3"/>
    <mergeCell ref="B23:E23"/>
    <mergeCell ref="C30:F30"/>
    <mergeCell ref="C31:F31"/>
    <mergeCell ref="C32:F32"/>
    <mergeCell ref="B25:F25"/>
    <mergeCell ref="C26:F26"/>
    <mergeCell ref="C27:F27"/>
    <mergeCell ref="C28:F28"/>
    <mergeCell ref="C29:F29"/>
  </mergeCells>
  <printOptions horizontalCentered="1"/>
  <pageMargins left="0.45" right="0.45" top="0.75" bottom="0.75" header="0.3" footer="0.3"/>
  <pageSetup scale="57" orientation="portrait" r:id="rId1"/>
  <headerFooter>
    <oddHeader>&amp;R&amp;"-,Bold"Annex C</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1D9217-8439-4549-B818-691B3331DA69}"/>
</file>

<file path=customXml/itemProps2.xml><?xml version="1.0" encoding="utf-8"?>
<ds:datastoreItem xmlns:ds="http://schemas.openxmlformats.org/officeDocument/2006/customXml" ds:itemID="{09E6D41F-65B4-4A4F-BCB8-5C7A089154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 of Quantities</vt:lpstr>
      <vt:lpstr>Bill of Quantities (2)</vt:lpstr>
      <vt:lpstr>Bill of Quantities-final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Dennis Osewe</dc:creator>
  <cp:keywords/>
  <dc:description/>
  <cp:lastModifiedBy>Sardar Khan Kotwal</cp:lastModifiedBy>
  <cp:revision/>
  <cp:lastPrinted>2022-11-10T11:31:49Z</cp:lastPrinted>
  <dcterms:created xsi:type="dcterms:W3CDTF">2022-04-05T16:01:19Z</dcterms:created>
  <dcterms:modified xsi:type="dcterms:W3CDTF">2022-11-10T11:46:26Z</dcterms:modified>
  <cp:category/>
  <cp:contentStatus/>
</cp:coreProperties>
</file>