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filterPrivacy="1" defaultThemeVersion="124226"/>
  <xr:revisionPtr revIDLastSave="0" documentId="13_ncr:1_{EAABAADE-C183-410A-B9FB-10B1F75C837E}" xr6:coauthVersionLast="47" xr6:coauthVersionMax="47" xr10:uidLastSave="{00000000-0000-0000-0000-000000000000}"/>
  <bookViews>
    <workbookView xWindow="-110" yWindow="-110" windowWidth="19420" windowHeight="10420" xr2:uid="{00000000-000D-0000-FFFF-FFFF00000000}"/>
  </bookViews>
  <sheets>
    <sheet name="Istiqlal School" sheetId="3" r:id="rId1"/>
  </sheets>
  <definedNames>
    <definedName name="_xlnm.Print_Area" localSheetId="0">'Istiqlal School'!$A$1:$G$92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0" i="3" l="1"/>
  <c r="F79" i="3"/>
  <c r="F78" i="3"/>
  <c r="F77" i="3"/>
  <c r="F76" i="3"/>
  <c r="F75" i="3"/>
  <c r="F74" i="3"/>
  <c r="F73" i="3"/>
  <c r="F72" i="3"/>
  <c r="F71" i="3"/>
  <c r="F70" i="3"/>
  <c r="F69" i="3"/>
  <c r="F68" i="3"/>
  <c r="F65" i="3"/>
  <c r="F44" i="3"/>
  <c r="F45" i="3"/>
  <c r="F46" i="3"/>
  <c r="F47" i="3"/>
  <c r="F48" i="3"/>
  <c r="F49" i="3"/>
  <c r="F50" i="3"/>
  <c r="F51" i="3"/>
  <c r="F52" i="3"/>
  <c r="F53" i="3"/>
  <c r="F54" i="3"/>
  <c r="F55" i="3"/>
  <c r="F56" i="3"/>
  <c r="F57" i="3"/>
  <c r="F58" i="3"/>
  <c r="F59" i="3"/>
  <c r="F60" i="3"/>
  <c r="F61" i="3"/>
  <c r="F62" i="3"/>
  <c r="F43" i="3"/>
  <c r="F13" i="3"/>
  <c r="F14" i="3"/>
  <c r="F15" i="3"/>
  <c r="F16" i="3"/>
  <c r="F17" i="3"/>
  <c r="F18" i="3"/>
  <c r="F19" i="3"/>
  <c r="F20" i="3"/>
  <c r="F21" i="3"/>
  <c r="F22" i="3"/>
  <c r="F23" i="3"/>
  <c r="F24" i="3"/>
  <c r="F25" i="3"/>
  <c r="F26" i="3"/>
  <c r="F27" i="3"/>
  <c r="F28" i="3"/>
  <c r="F29" i="3"/>
  <c r="F30" i="3"/>
  <c r="F31" i="3"/>
  <c r="F12" i="3"/>
  <c r="F35" i="3"/>
  <c r="F38" i="3" l="1"/>
  <c r="F37" i="3" l="1"/>
  <c r="F39" i="3"/>
  <c r="F40" i="3"/>
  <c r="F66" i="3" l="1"/>
  <c r="F32" i="3"/>
  <c r="F36" i="3"/>
  <c r="F34" i="3"/>
  <c r="F63" i="3" l="1"/>
  <c r="F41" i="3"/>
  <c r="F81" i="3"/>
  <c r="F82" i="3" l="1"/>
</calcChain>
</file>

<file path=xl/sharedStrings.xml><?xml version="1.0" encoding="utf-8"?>
<sst xmlns="http://schemas.openxmlformats.org/spreadsheetml/2006/main" count="239" uniqueCount="189">
  <si>
    <t xml:space="preserve">التفاصيل </t>
  </si>
  <si>
    <t xml:space="preserve">الوحدة </t>
  </si>
  <si>
    <t xml:space="preserve">الكمية </t>
  </si>
  <si>
    <t>No.</t>
  </si>
  <si>
    <t xml:space="preserve">(2) All prices include supply of all accessaries needed to complete the work. </t>
  </si>
  <si>
    <t>يجب ان يتضمن السعر كل الملحقات المطلوبة لانجاز العمل.</t>
  </si>
  <si>
    <t>يجب ان يضمن المقاول في السعر المقدم رفع وازالة الانقاض الناتجة عن العمل الى المواقع المخصصة لها من قبل البلدية وتسليم اي مواد مزالة من الموقع الى الجهة المستفيدة مع التوثيق.</t>
  </si>
  <si>
    <t>كل الكميات المذكورة تخمينية ويخضع العمل للذرعة النهائية وحسب الكميات الفعلية المنفذة.</t>
  </si>
  <si>
    <t>المجموع (دينار عراقي)</t>
  </si>
  <si>
    <t>Total (IQD)</t>
  </si>
  <si>
    <t xml:space="preserve"> </t>
  </si>
  <si>
    <t>#</t>
  </si>
  <si>
    <t>M.L</t>
  </si>
  <si>
    <t xml:space="preserve"> يجب ان يكون العمل وفق المواصفات الفنية القياسية العراقية والمواصفات المذكورة في جدول الكميات  والمخططات و توجيهات المهندس المشرف.</t>
  </si>
  <si>
    <t>(1) All works should be implemented in accordance to the adopted Iraqi Standards, mentioned specifications in the BoQ and drawings and supervisor engineer's instructions.</t>
  </si>
  <si>
    <r>
      <t>M</t>
    </r>
    <r>
      <rPr>
        <sz val="14"/>
        <color theme="1"/>
        <rFont val="Calibri"/>
        <family val="2"/>
      </rPr>
      <t>²</t>
    </r>
  </si>
  <si>
    <t>M.l</t>
  </si>
  <si>
    <t>تجهيز وتركيب مرازيب بأستخدام انابيب بلاستك (PVC) قطر 110 ملم متعدد الطبقات وبسمك لا يقل عن 3 ملم مع التثبيت بواسطة القفايص كل 2 م (كحد اقصى) ويشمل السعر كل الملحقات المطلوبة لانجاز العمل.</t>
  </si>
  <si>
    <t>مجموع الاعمال المدنية</t>
  </si>
  <si>
    <t>الاعمال الصحية</t>
  </si>
  <si>
    <t>الاعمال الكهربائية</t>
  </si>
  <si>
    <r>
      <t>تجهيز وتركيب وربط وفحص وتشغيل سويج بلك سعة 15 امبير ويشمل العمل التأسيس بأستخدام انبوب بلاستك قطر 25 ملم وبسمك 1.8 ملم والبوكس الحديد و التسليك بأستخدام اسلاك سنكل قياس 4 ملم</t>
    </r>
    <r>
      <rPr>
        <sz val="14"/>
        <color theme="1"/>
        <rFont val="Calibri"/>
        <family val="2"/>
      </rPr>
      <t>²</t>
    </r>
    <r>
      <rPr>
        <sz val="14"/>
        <color theme="1"/>
        <rFont val="Calibri"/>
        <family val="2"/>
        <scheme val="minor"/>
      </rPr>
      <t xml:space="preserve"> (لتغذية مأخذ واحد فقط) ويشمل السعر كل الملحقات المطلوبة لانجاز العمل.</t>
    </r>
  </si>
  <si>
    <t>مجموع الاعمال الصحية</t>
  </si>
  <si>
    <t>ألاعمال المدنية</t>
  </si>
  <si>
    <t>Civil work</t>
  </si>
  <si>
    <r>
      <t>تجهيز وتركيب وربط وفحص وتشغيل سويج بلك سعة 13 امبير ويشمل العمل التأسيس بأستخدام انبوب بلاستك  قطر 25 ملم وبسمك 1.8 ملم والبوكس الحديد سمك 1 ملم مع التسليك بأستخدام اسلاك نحاس سنكل قياس 2.5 ملم</t>
    </r>
    <r>
      <rPr>
        <sz val="14"/>
        <color theme="1"/>
        <rFont val="Calibri"/>
        <family val="2"/>
      </rPr>
      <t>²</t>
    </r>
    <r>
      <rPr>
        <sz val="14"/>
        <color theme="1"/>
        <rFont val="Calibri"/>
        <family val="2"/>
        <scheme val="minor"/>
      </rPr>
      <t xml:space="preserve"> (لتغذية مأخذ واحد فقط) او 4 ملم</t>
    </r>
    <r>
      <rPr>
        <sz val="14"/>
        <color theme="1"/>
        <rFont val="Calibri"/>
        <family val="2"/>
      </rPr>
      <t>²</t>
    </r>
    <r>
      <rPr>
        <sz val="14"/>
        <color theme="1"/>
        <rFont val="Calibri"/>
        <family val="2"/>
        <scheme val="minor"/>
      </rPr>
      <t xml:space="preserve"> (لتغذية مأخذ عدد 2 فقط) ويشمل السعر كل الملحقات المطلوبة لانجاز العمل.</t>
    </r>
  </si>
  <si>
    <t>No</t>
  </si>
  <si>
    <t>تجهيز وتركيب وربط وفحص وتشغيل مضخة ماء كهربائية (تصريف 7 متر مكعب بالساعة وارتفاع 32 متر وبقدرة 1 حصان) ويشمل العمل الربط بشبكة الماء والربط الكهربائي وكل مايلزم لانجاز العمل.</t>
  </si>
  <si>
    <t>Supply materials, install roof drainage pipes PVC, 110 mm, multilayers, 3mm min. thickness, the work shall include fixing the pipe by using clamps every 2 m (max. distance), the price shall include all the required to complete the work.</t>
  </si>
  <si>
    <t>Set</t>
  </si>
  <si>
    <t>المبلغ (دينار عراقي)</t>
  </si>
  <si>
    <t>السعر (دينار عراقي)</t>
  </si>
  <si>
    <t>(6) the transformers should be tested in adopted lab. by the ministry of electricity and should be passed the test according to the ministry of electricity requirements, test certification should be submitted before the installation of each transformars.</t>
  </si>
  <si>
    <t>على المقاول فحص المحولة الكهربائية في مختبر معتمد لدى وزارة الكهرباء العراقية مع تقديم شهادة الفحص قبل نصب المحولة.</t>
  </si>
  <si>
    <t>تجهيز المواد ونصب خزان مياه (بلاستك بولي ايثيلين, غذائي, 4 طبقات) فوق البيتونة (للبناية) ويشمل العمل الربط مع شبكة المياه و عمل هيكل حديد حامل للخزان (بأستخدام حديد جنل قياس 3 انج وبسمك 3 ملم للهيكل الرئيسي والطراحيات كل 50 سم مع جكر بليت مغلون سمك 3 ملم مع تدعيم الارجل ببليت قياس 10*10 سم وبسمك 5 ملم)  يركب فوق الكتل الكونكريتية ويكون بأرتفاع 0.5 سم للبناية و 1.5 متر للحمامات ويشمل السعر الاقفال و الطوافات و انبوب الفائض وكل الملحقات المطلوبة لانجاز العمل.</t>
  </si>
  <si>
    <r>
      <t>تجهيز وتركيب وربط وفحص وتشغيل براكيت انارة مطرية (المنيوم وبلاستك, 13 واط, 110-240 فولت, 50 هيرتز,  IP 65, 6500 K ، العمر التشغيلي 30000 ساعة) مع التأسيس باستخدام انبوب بلاستك و البوكس المعدني سمك 1 ملم و اسلاك نحاس سنكل قياس 2.5 ملم</t>
    </r>
    <r>
      <rPr>
        <sz val="14"/>
        <color theme="1"/>
        <rFont val="Calibri"/>
        <family val="2"/>
      </rPr>
      <t>²</t>
    </r>
    <r>
      <rPr>
        <sz val="14"/>
        <color theme="1"/>
        <rFont val="Calibri"/>
        <family val="2"/>
        <scheme val="minor"/>
      </rPr>
      <t xml:space="preserve"> (لتغذية عدد 4 مصابيح كحد اقصى)مع مفتاح التشغيل وكل مايلزم لانجاز العمل.</t>
    </r>
  </si>
  <si>
    <r>
      <t>تجهيز وتركيب وربط وفحص وتشغيل مفرغة هواء (تركب على الشباك) قطر 15 سم\6 انج , ملف نحاسي, بقدرة 12-14 واط, 220 فولت, 50 هيرتز, ويشمل العمل الاسلاك سنكل قطر 2.5 ملم</t>
    </r>
    <r>
      <rPr>
        <sz val="14"/>
        <color theme="1"/>
        <rFont val="Calibri"/>
        <family val="2"/>
      </rPr>
      <t>²</t>
    </r>
    <r>
      <rPr>
        <sz val="14"/>
        <color theme="1"/>
        <rFont val="Calibri"/>
        <family val="2"/>
        <scheme val="minor"/>
      </rPr>
      <t xml:space="preserve"> تمدد داخل انابيب بلاستك قطر 25 ملم وبسمك 1.8 ملم مع البوكس الحديدي سمك 1 ملم ومفاتيح التشغيل ويشمل السعر كل مايلزم من ملحقات لانجاز العمل.</t>
    </r>
  </si>
  <si>
    <r>
      <t>تجهيز وتركيب وربط وفحص وتشغيل نظام تأريض ويشمل العمل المنهول مع الغطاء البلاستيكي واجراء فحص المقاومة (يجب ان لا تزيد المقاومة عن 5 اوم) والربط بالبورد الرئيسي ويشمل السعر  الكيبل (نحاس 1*50 ملم</t>
    </r>
    <r>
      <rPr>
        <sz val="14"/>
        <color theme="1"/>
        <rFont val="Calibri"/>
        <family val="2"/>
      </rPr>
      <t>²</t>
    </r>
    <r>
      <rPr>
        <sz val="14"/>
        <color theme="1"/>
        <rFont val="Calibri"/>
        <family val="2"/>
        <scheme val="minor"/>
      </rPr>
      <t>) و قضبان نحاسية قطر 12 ملم بطول 1.5 متر عدد 3, و الملح والفحم و كل الملحقات المطلوبة لانجاز العمل.</t>
    </r>
  </si>
  <si>
    <r>
      <t>Supply, install, connect, test, and operate the earthing system, the work shall include the manhole with its plastic cover, conduct the resistance test (should be less than 5 ohms), connected to the mainboard, the price shall include the cable (1*50mm</t>
    </r>
    <r>
      <rPr>
        <sz val="14"/>
        <color theme="1"/>
        <rFont val="Calibri"/>
        <family val="2"/>
      </rPr>
      <t>²</t>
    </r>
    <r>
      <rPr>
        <sz val="14"/>
        <color theme="1"/>
        <rFont val="Calibri"/>
        <family val="2"/>
        <scheme val="minor"/>
      </rPr>
      <t>, copper), no.3 copper rods 12mm Dia., length of 1.5 m, salt and coal, and all the required to complete the work.</t>
    </r>
  </si>
  <si>
    <r>
      <t>Supply, install, connect, test, and operate Window Mount Type Ventilating Fan (Blade Diameter: 15cm/6 inches, copper wire motor, 12-14 Watt, AC 220 V, 50 Hz, Exhaust Only), the work shall include the wiring, copper, single 2.5 mm</t>
    </r>
    <r>
      <rPr>
        <sz val="14"/>
        <color theme="1"/>
        <rFont val="Calibri"/>
        <family val="2"/>
      </rPr>
      <t>²</t>
    </r>
    <r>
      <rPr>
        <sz val="14"/>
        <color theme="1"/>
        <rFont val="Calibri"/>
        <family val="2"/>
        <scheme val="minor"/>
      </rPr>
      <t>, mounted inside plastic pipe 25 mm, 1.8 mm thickness and the steel box 1 mm thickness with the switch, the price shall include also all the required to complete the work.</t>
    </r>
  </si>
  <si>
    <r>
      <t>Supply, install, connect, test, and operate socket 15 A, the work shall include wiring, single 4 mm</t>
    </r>
    <r>
      <rPr>
        <sz val="14"/>
        <color theme="1"/>
        <rFont val="Calibri"/>
        <family val="2"/>
      </rPr>
      <t>²</t>
    </r>
    <r>
      <rPr>
        <sz val="14"/>
        <color theme="1"/>
        <rFont val="Calibri"/>
        <family val="2"/>
        <scheme val="minor"/>
      </rPr>
      <t xml:space="preserve"> (for feeding one socket only), mounted inside plastic pipe 25 mm, 1.8 thickness with steel box 1mm thickness, the price shall include all the required to complete the work.</t>
    </r>
  </si>
  <si>
    <t>مجموع الاعمال الكهربائية</t>
  </si>
  <si>
    <t>Total electrical work</t>
  </si>
  <si>
    <t>Total sanitary works</t>
  </si>
  <si>
    <t>Total civil works</t>
  </si>
  <si>
    <t>تجهيز اثاث</t>
  </si>
  <si>
    <t>مجموع كلفة الاثاث</t>
  </si>
  <si>
    <t>Supply and install, office chairs (swivel, with arms, adjustable height, full mesh back, Moveable)</t>
  </si>
  <si>
    <t>تجهيز وتركيب كرسي مكتب (دوار, مجهز بمساند , ارتفاع قابل للتعديل, ظهر شبكي, متحرك)</t>
  </si>
  <si>
    <t>Supply and install office visitor chair (fixed with metal frame, with arms, full mesh back)</t>
  </si>
  <si>
    <t>تجهيز وتركيب كرسي  مكتبي (ثابت, هيكل معدني كروم, مجهز بمساند لليدين)</t>
  </si>
  <si>
    <t>Supplay metal office cabinet (full Swing open doors, 4 shelves, lock, 195mm hight*90mm width)</t>
  </si>
  <si>
    <t>تجهيز دولاب معدني (ذو بابين , اربع رفوف, قابل للاقفال, بأرتفاع 195 سم وعرض90 سم)</t>
  </si>
  <si>
    <t>تجهيز وتركيب ستائر (نوع زيبرا) دوارة مع قاعدة معدنية واشرطة افقية بعرض 3 انج تسمح بالتحكم بالضوء والخصوصية ويشمل السعر كل مايتطلب من ملحقات لانجاز العمل.</t>
  </si>
  <si>
    <t>Supply of furniture</t>
  </si>
  <si>
    <t>Electrical works</t>
  </si>
  <si>
    <t>Sanitary works</t>
  </si>
  <si>
    <t>تجهيز وربط ثلاجة سعة 427 لتر, تعمل بتقنية الانفيرتير بأبعاد 1,68*0.7*0.7 متر , غاز التبريد نوع R600a, 220 فولت, 275 واط, 50 هيرتز مع جهاز الحماية الكهربائي.</t>
  </si>
  <si>
    <r>
      <t>تجهيز وتركيب وربط وفحص وتشغيل سخان ماء يعمل بالطاقة الشمسية (بسعة 200 لتر, الخزان الداخلي مصنوع من الستنلس ستيل غذائي معزول بمادة الفوم بسمك 5 سم ومزود بهيتر كهربائي بقدرة 3000 واط) ويشمل الربط بشبكة الماء والربط الكهربائي بأستخدام اسلاك قياس 4 ملم</t>
    </r>
    <r>
      <rPr>
        <sz val="14"/>
        <color theme="1"/>
        <rFont val="Calibri"/>
        <family val="2"/>
      </rPr>
      <t>²</t>
    </r>
    <r>
      <rPr>
        <sz val="14"/>
        <color theme="1"/>
        <rFont val="Calibri"/>
        <family val="2"/>
        <scheme val="minor"/>
      </rPr>
      <t xml:space="preserve"> تمدد داخل انابيب بلاستك قطر 25 ملم وبسمك 1.8 ملم مع مفتاح التشغيل بسعة 25 امبيرو يشمل السعر كل الملحقات المطلوبة لانجاز العمل.</t>
    </r>
  </si>
  <si>
    <t>طبع وتركيب لوحة اسم الدائرة  والجهة المانحة قياس 1*2 متر  بأستخدام هيكل المنيوم و الفلكس المقاوم للضروف الجوية مع استخدام انارة داخلية نوع ليد مع التثبيت والربط الكهربائي بأستخدام اسلاك قياس 2.5 ملم تمدد داخل انبوب بلاستك قطر 25 ملم وبسمك 1.8 ملم مع المفتاح الكهربائي و الفوتوسيل) وحسب توجيهات المهندس المشرف. (يتم تزويد المقاول بمادة الطباعة اثناء العمل)</t>
  </si>
  <si>
    <t>The total cost of furniture</t>
  </si>
  <si>
    <t>(5) All Quantities are estimated and it will be subjected to the final actual measurements.</t>
  </si>
  <si>
    <t>Item Description</t>
  </si>
  <si>
    <r>
      <rPr>
        <b/>
        <sz val="14"/>
        <color theme="1"/>
        <rFont val="Calibri"/>
        <family val="2"/>
        <scheme val="minor"/>
      </rPr>
      <t>Title board</t>
    </r>
    <r>
      <rPr>
        <sz val="14"/>
        <color theme="1"/>
        <rFont val="Calibri"/>
        <family val="2"/>
        <scheme val="minor"/>
      </rPr>
      <t xml:space="preserve">: Supply materials and printing and installing title board size 1*2 m by using an aluminum frame and outdoor flex, internal led lights, the price shall include the electrical connection, using 2.5 mm wire mounted inside plastic pipe 25 mm, 1.8 mm with switch and photocell, and all the required accessories to complete the work. </t>
    </r>
  </si>
  <si>
    <t>Supply and install water tank (polyethylene, 4 layers, food-grade internal layer), on the attic room and the toilets roofs, the work shall include the connection with the water network, manufacture a steel structure base (u steel channel 3'', 3mm thickness for the main structure and supports every 50 cm, covered by galvanized checkered plate 3mm thickness, legs should be supported by bearing plates 10*10 cm, 5 mm thickness) the columns size 10x10cm,3mm thickness each 60cm for the base, while the hight of the toilets steel base is 1.5 m and for the roof surface 70cm , the price shall include the valves, float valves, overflow pipes, and all the required accessories to complete the work.</t>
  </si>
  <si>
    <r>
      <t>Supply, install, connect, test, and operate socket 13 A, the work shall include wiring, single copper wire 2.5 mm</t>
    </r>
    <r>
      <rPr>
        <sz val="14"/>
        <color theme="1"/>
        <rFont val="Calibri"/>
        <family val="2"/>
      </rPr>
      <t>²</t>
    </r>
    <r>
      <rPr>
        <sz val="14"/>
        <color theme="1"/>
        <rFont val="Calibri"/>
        <family val="2"/>
        <scheme val="minor"/>
      </rPr>
      <t xml:space="preserve"> (for feeding one socket only or 4 mm² for feeding two sockets only), mounted inside plastic pipe 25 mm, 1.8 thickness with steel box 1mm thickness, the price shall include all the required to complete the work.</t>
    </r>
  </si>
  <si>
    <t>Unit</t>
  </si>
  <si>
    <r>
      <t>Supply, install, connect, test, and operate outdoor LED light, (13 W, white color, 220 V, 50 Hz, 6500 K, IP 65, 30000 Hrs lifetime), the work shall include the wiring, copper, single 2.5 mm</t>
    </r>
    <r>
      <rPr>
        <sz val="14"/>
        <color theme="1"/>
        <rFont val="Calibri"/>
        <family val="2"/>
      </rPr>
      <t>²</t>
    </r>
    <r>
      <rPr>
        <sz val="14"/>
        <color theme="1"/>
        <rFont val="Calibri"/>
        <family val="2"/>
        <scheme val="minor"/>
      </rPr>
      <t xml:space="preserve"> (feeding max. 4 lights), mounted inside plastic pipe 25 mm, 1.8 mm thickness and the steel box 1 mm thickness with the switch, the price shall include also all the required to complete the work.</t>
    </r>
  </si>
  <si>
    <r>
      <t>Supply, install, connect, test, and operate water pump (Q 7 m</t>
    </r>
    <r>
      <rPr>
        <sz val="14"/>
        <color theme="1"/>
        <rFont val="Calibri"/>
        <family val="2"/>
      </rPr>
      <t>³</t>
    </r>
    <r>
      <rPr>
        <sz val="11.2"/>
        <color theme="1"/>
        <rFont val="Calibri"/>
        <family val="2"/>
      </rPr>
      <t xml:space="preserve">/hr, </t>
    </r>
    <r>
      <rPr>
        <sz val="14"/>
        <color theme="1"/>
        <rFont val="Calibri"/>
        <family val="2"/>
      </rPr>
      <t xml:space="preserve">H 32 m, 1 HP) Italian manufacture(Pentax, WILO or equivalent quality), </t>
    </r>
    <r>
      <rPr>
        <sz val="14"/>
        <color theme="1"/>
        <rFont val="Calibri"/>
        <family val="2"/>
        <scheme val="minor"/>
      </rPr>
      <t>the work shall include the water and electrical connections, the price shall include also all the required accessories to complete the work.</t>
    </r>
  </si>
  <si>
    <r>
      <t>Supply, install connect, test and operate solar panel unit thermosyphon type with 300 Litres production storage capacity for hot water supply. The unit should be equipped with an electrical water heater with water circulation system food-grade stainless steel tank, insulated by foam 5 cm thickness, elctrical heater 3000 W, the price shall include the connection to the water network and the electrical connection using wire size 4 mm</t>
    </r>
    <r>
      <rPr>
        <sz val="14"/>
        <color theme="1"/>
        <rFont val="Calibri"/>
        <family val="2"/>
      </rPr>
      <t>²</t>
    </r>
    <r>
      <rPr>
        <sz val="14"/>
        <color theme="1"/>
        <rFont val="Calibri"/>
        <family val="2"/>
        <scheme val="minor"/>
      </rPr>
      <t xml:space="preserve"> mounted inside plastic pipes 25 mm, 1.8 mm thickness with the switch 25 A, and all the required accessories to complete the work.</t>
    </r>
  </si>
  <si>
    <t>Supply refrigerator with a capacity of 427 liters,)(LG,Toshiba,Samsung) inverter compressor, with dimensions of (1.68*0.7*0.7), cooling gas type R600a, 275 W, 220 V, 50 Hz, with electrical protection device.</t>
  </si>
  <si>
    <t xml:space="preserve">Supply, and install blind Curtains (Zebra type), roller, with metal base and brackets, horizontal strips, 3'' width, light &amp; privacy control, the price shall include all the required accessories to complete the work. </t>
  </si>
  <si>
    <t>Quantity</t>
  </si>
  <si>
    <t>Unit price (IQD)</t>
  </si>
  <si>
    <t>Total cost (IQD)</t>
  </si>
  <si>
    <t xml:space="preserve">Supply and install a good quality (Turkish made or equivalent) 6 Kg dry powder handle fire extinguisher with an expiry date minimum of three years and it should be produced in 2022 and a one-year warranty from the date of delivery. , the price includes the installation of wall brackets, and a maintenance card, All works should be done according to the instructions of supervision engineers.    </t>
  </si>
  <si>
    <t>مجموع اعمال  منظومة التبريد</t>
  </si>
  <si>
    <t>Total AC unit work</t>
  </si>
  <si>
    <t>اعمال منظومة التبريد</t>
  </si>
  <si>
    <t>AC unit works</t>
  </si>
  <si>
    <t>Supply, install, connect, test, and operate the best quality of AC unit (split wall type, cooling &amp; heating, inverter technology, climate type T3, 24000 BTUH for cooling),  the power shall be fed using (2x4mm²) wires implemented inside plastic pipe 25 mm, 1.8 mm thickness, with switch and protection device, the outdoor unit should be fixed (on the roof) by using suitable brackets, the price includes the gas pipes mounted inside plastic pipes 4'' (to connect the outdoor unit (on the roof) with the indoor unit, and install drainage system by using PPR pipes 1'' with all the accessories needed to complete the work in a proper way and according to the supervisor engineers instructions.</t>
  </si>
  <si>
    <t>تجهيز وتركيب وربط وفحص وتشغيل مكيف هواء (جداري, تبريد وتدفئة, بتقنية الانفيرتر, يعمل بصورة طبيعية في اجواء المناخ الحار T3, بسعة 24000 وحدة تبريد), ويشمل العمل الربط الكهربائي بأستخدام اسلاك قياس 2*4 ملم² تمدد داخلانابيب بلاستك  قطر 25 ملم وبسمك 1.8 ملم  مع مفتاح التشغيل ( وجهاز الحماية الكهربائي مع تعليق القطعة الخارجية بأستخدام قاعدة مناسبة للتعليق بجدار ستارة السطح ويشمل السعر  تأسيس انابيب  قطر 4 انج  داخل الجدار  لتوصيل  اناببيب الغاز  لربط القطعة الخارجية (في السطح) بالداخلية  مع تأسيس انبوب  تصريف  داخل الجدار  نوع بي بي ار قطر 1 انج  مع كل الملحقات المطلوبة لانجاز العمل بصورة صحيحة وحسب توجيهات المهندس المشرف.</t>
  </si>
  <si>
    <t>تجهيز وتركيب وربط وفحص وتشغيل سويج بلك سعة13 امبير(خارجي مطري) IP66 ويشمل العمل التأسيس بأستخدام انبوب بلاستك  قطر 25 ملم وبسمك 1.8 ملم والبوكس الحديد سمك 1 ملم مع التسليك بأستخدام اسلاك نحاس سنكل قياس 2.5 ملم² (لتغذية مأخذ واحد فقط) او 4 ملم² (لتغذية مأخذ عدد 2 فقط) ويشمل السعر كل الملحقات المطلوبة لانجاز العمل.</t>
  </si>
  <si>
    <r>
      <t>Supply, install, connect, test, and operate single switch outdoor waterproof 13 A socket, IP 66, the work shall include wiring, copper wire single 2.5 mm (for feeding one socket only or 4 mm</t>
    </r>
    <r>
      <rPr>
        <sz val="14"/>
        <color theme="1"/>
        <rFont val="Calibri"/>
        <family val="2"/>
      </rPr>
      <t>²</t>
    </r>
    <r>
      <rPr>
        <sz val="14"/>
        <color theme="1"/>
        <rFont val="Calibri"/>
        <family val="2"/>
        <scheme val="minor"/>
      </rPr>
      <t xml:space="preserve"> for feeding two sockets only), mounted inside plastic pipe 25 mm, 1.8 thickness with steel box 1mm thickness, the price shall include all the required to complete the work.</t>
    </r>
  </si>
  <si>
    <t>يجب ان تكون كل المواد المجهزة جديدة وغير مستخدمة ومن مناشيء  جيدة ورصينة, على المقاول توفير نماذج للمواد التي ينوي تجهيزها واستحصال الموافقة على استخدامها قبل البدء بالعمل مع اجراء جميع الفحوصات المختبرية المطلوبة لاثبات مطابقة المواد و العمل المنفذ للمواصفات المطلوبة وحسب توجيهات المهندس المشرف.</t>
  </si>
  <si>
    <t>(3) All materials used shall be new, of approved brands, the contractor should submit samples for approval before commencing the works, the contractor should conduct all the required Lab Tests to approve the compliance of work with the required specifications, and according to the supervisor engineer's instructions.</t>
  </si>
  <si>
    <t>(4) The contractor should include in his prices cleaning of the site and removal of all debris from the site to an approved location, any removed materials should be delivered to the beneficiary with documentation.</t>
  </si>
  <si>
    <t>تجهيز المواد وتركيب وربط وفحص وتشغيل لوحة توزيع ثانوية سعة 18 خط معدنية ثلاثي الطور مع قاطع رئيسي رباعي سعة 200 امبير وقواطع ثانوية مختلفة السعات وحسب الحاجة , ويشمل السعر كل الاسلاك والملحقات المطلوبة لانجاز العمل.</t>
  </si>
  <si>
    <t>Supply, install, connect, test, and operate electrical distribution board, 18 lines, 3 phase with main circuit breaker 4 line 200 A, and circuit breakers with different capacities, the price shall include all wiring and accessories to complete the work.</t>
  </si>
  <si>
    <t>M²</t>
  </si>
  <si>
    <t>تجهيز المواد والقيام بالصبغ البلاستيكي للجدران الداخلية نوع جوتن او بتك او بيرجر او مايكافئها ويشمل العمل تنظيف الاسطح من الاتربة ومعالجة العيوب و طلاء طبقة الاساس مع كل مايتطلب لانجاز العمل ويتم تحديد الالوان من قبل المهندس المشرف.</t>
  </si>
  <si>
    <t>Supply Racking Adjustable metal shelf (four shelves), 2 m in length, 1 m in wide, and 40 cm in depth.</t>
  </si>
  <si>
    <t>تجهيز رفوف خزن معدنية (دكسن) اربع رفوف بأرتفاع 2 م وعرض 1 متر وعمق 40 سم.</t>
  </si>
  <si>
    <t xml:space="preserve">تجهيز وتركيب سبورة معدنية بيضاء بابعاد 240*120 سم. </t>
  </si>
  <si>
    <t>Supply and install whiteboard with dimensions of 240*120 cm.</t>
  </si>
  <si>
    <t xml:space="preserve">Supply and install double student desktops, (MDF, 18 mm thickness), steel structure (hollow tube 1*2 inches, 1.5 mm thickness), the wide is 100 cm, the height of the desk is 70-76 cm, seat height is 40 cm, desktop dimensions 100*40 cm, seat dimensions 100*20 cm, steel structure dimensions 80*74 cm, the work includes the books shelf, in front wooden strip with dimensions of 100*15 cm, install plastic covers, paint using anti-corrosion paint followed with oil paint, the price shall include all the required accessories and according to the adopted standards by the ministry of education. </t>
  </si>
  <si>
    <t>تجهيز وتركيب  مطفأة حرائق (صنع تركي او مايكافئها) بسعة6 كيلوغرام  مادة الاطفاء باودر جاف  بصلاحية انتهاء لا تقل عن ثلاث سنوات وتكون سنة الانتاج 2022 مع الضمان لمدة سنة واحدة من تاريخ استلام المشروع  ويشمل العمل  تجهيز وتركيب براكيت للتعليق على الجدار وكارت جدول الصيانة وكل مايتطلب حسب توجيهات المهندس المشرف.</t>
  </si>
  <si>
    <t>اعادة تأهيل مدرسة الاستقلال الابتدائية المختلطة في قضاء حديثة - محافظة محافظة صلاح الدين</t>
  </si>
  <si>
    <t>تجهيز المواد والقيام بأعمال صيانة وتصليح الكتائب الحديدية والمحجرات ويشمل العمل تصليح وتعويض الاجزاء المتضررة و المفقودة (المواد المستخدمة بنفس مواصفات المواد الموجودة) ويشمل السعر التنظيف الجيد وازالة الاتربة والاوساخ والاجزاء الرخوة والمتآكلة ومعالجة العيوب و الصبغ بمانع الصدأ والصبغ الدهني (الاصباغ المستخدمة نوع جوتن او بيتك او بيرجر او مايكافئها) مع كل مايتطلب من ملحقات لانجاز العمل وحسب توجيهات المهندس المشرف.</t>
  </si>
  <si>
    <t>تجهيز المواد والقيام بأعمال صيانة وتصليح الابواب الحديدية ويشمل العمل تصليح وتعويض الاجزاء المتضررة و المفقودة (مفاصل وسراكي و زجاج ومعجون الزجاج الخ) واستبدال اليدات والاقفال ويشمل السعر التنظيف الجيد وازالة الاتربة والاوساخ والاجزاء الرخوة والمتآكلة ومعالجة العيوب و الصبغ بمانع الصدأ والصبغ الدهني (الاصباغ المستخدمة نوع جوتن او بيتك او بيرجر او مايكافئها) مع كل مايتطلب من ملحقات لانجاز العمل وحسب توجيهات المهندس المشرف.</t>
  </si>
  <si>
    <r>
      <rPr>
        <b/>
        <sz val="14"/>
        <color theme="1"/>
        <rFont val="Calibri"/>
        <family val="2"/>
        <scheme val="minor"/>
      </rPr>
      <t>Repairing steel grills and handrails:</t>
    </r>
    <r>
      <rPr>
        <sz val="14"/>
        <color theme="1"/>
        <rFont val="Calibri"/>
        <family val="2"/>
        <scheme val="minor"/>
      </rPr>
      <t xml:space="preserve"> Supply materials and repair the existing steel grills and handrails, the work shall include repairing and compensating the damaged and missing parts (using the same existing materials), the price shall include cleaning and removing dust, dirt, loose and corroded parts, repairing defects, and painting with anti-corrosion paint followed by oil paint (jotun, Betteck, Burger or equivalent), and all the required accessories to complete the work according to the site engineer's instructions.</t>
    </r>
  </si>
  <si>
    <r>
      <rPr>
        <b/>
        <sz val="14"/>
        <color theme="1"/>
        <rFont val="Calibri"/>
        <family val="2"/>
        <scheme val="minor"/>
      </rPr>
      <t>Repairing steel doors:</t>
    </r>
    <r>
      <rPr>
        <sz val="14"/>
        <color theme="1"/>
        <rFont val="Calibri"/>
        <family val="2"/>
        <scheme val="minor"/>
      </rPr>
      <t xml:space="preserve"> Supply materials and repair the existing steel doors, the work shall include repairing and compensating the damaged and missing parts (hinges, latches, glass, glass paste, etc.), replacing handles and locks, the price shall include cleaning and removing dust, dirt, loose and corroded parts, repairing defects, and painting with anti-corrosion paint followed by oil paint (jotun, Betteck, Burger or equivalent), and all the required accessories to complete the work according to the site engineer's instructions.</t>
    </r>
  </si>
  <si>
    <t>تجهيز المواد والقيام بأعمال صيانة وتصليح الشبابيك الحديدية ويشمل العمل تصليح وتعويض الاجزاء المتضررة و المفقودة (يدات و مفاصل و زجاج ومعجون الزجاج و شبكة مانع الذباب الخ) ويشمل السعر التنظيف الجيد وازالة الاتربة والاوساخ والاجزاء الرخوة والمتآكلة ومعالجة العيوب و الصبغ بمانع الصدأ والصبغ الدهني (الاصباغ المستخدمة نوع جوتن او بيتك او بيرجر او مايكافئها) مع كل مايتطلب من ملحقات لانجاز العمل وحسب توجيهات المهندس المشرف.</t>
  </si>
  <si>
    <r>
      <rPr>
        <b/>
        <sz val="14"/>
        <color theme="1"/>
        <rFont val="Calibri"/>
        <family val="2"/>
        <scheme val="minor"/>
      </rPr>
      <t>Repairing steel windows:</t>
    </r>
    <r>
      <rPr>
        <sz val="14"/>
        <color theme="1"/>
        <rFont val="Calibri"/>
        <family val="2"/>
        <scheme val="minor"/>
      </rPr>
      <t xml:space="preserve"> Supply materials and repair the existing steel windows, the work shall include repairing and compensating the damaged and missing parts (handles, hinges, glass, glass paste, fly mesh, etc.), the price shall include cleaning and removing dust, dirt, loose and corroded parts, repairing defects, and painting with anti-corrosion paint followed by oil paint (jotun, Betteck, Burger or equivalent), and all the required accessories to complete the work according to the site engineer's instructions.</t>
    </r>
  </si>
  <si>
    <t>تجهيز المواد والقيام بأعمال صيانة وتصليح الابواب الخشبية ويشمل العمل تصليح وتعويض الاجزاء المتضررة و المفقودة (مفاصل وسراكي الخ) واستبدال اليدات والاقفال ويشمل السعر التنظيف الجيد وازالة الاتربة والاوساخ والاجزاء الرخوة والمتآكلة ومعالجة العيوب و الصبغ بالدملوك مع الانهاء بطبقة مقاومة للرطوبة والظروف الجوية مع كل مايتطلب من ملحقات لانجاز العمل وحسب توجيهات المهندس المشرف.</t>
  </si>
  <si>
    <r>
      <rPr>
        <b/>
        <sz val="14"/>
        <color theme="1"/>
        <rFont val="Calibri"/>
        <family val="2"/>
        <scheme val="minor"/>
      </rPr>
      <t>Repairing steel doors:</t>
    </r>
    <r>
      <rPr>
        <sz val="14"/>
        <color theme="1"/>
        <rFont val="Calibri"/>
        <family val="2"/>
        <scheme val="minor"/>
      </rPr>
      <t xml:space="preserve"> Supply materials and repair the existing wooden doors, the work shall include repairing and compensating the damaged and missing parts (hinges, latches, etc.), replacing handles and locks, the price shall include cleaning and removing dust, dirt, loose and damaged parts, repairing defects, and painting with wooden paint followed by anti weather coat, and all the required accessories to complete the work according to the site engineer's instructions.</t>
    </r>
  </si>
  <si>
    <t>NO.</t>
  </si>
  <si>
    <t>تجهيز المواد والقيام بالصبغ الخارجي (اكريليك نقي 100% ذو اساس مائي) (نوع جوتن او بتك او  بيرجر او مايكافئها) للجدران والسقوف الخارجية ويشمل العمل تنظيف الاسطح من الاتربة ومعالجة العيوب و طلاء طبقة الاساس مع كل مايتطلب لانجاز العمل ويتم تحديد الالوان من قبل المهندس المشرف.</t>
  </si>
  <si>
    <t>تجهيز مواد ونصب سقيفة معدنية بأرتفاع 3 متر , تكون الاعمدة (على مسافة لا تتجاوز 3 متر بالاتجاهين) من الحديد المجوف قياس 4*4 انج وبسمك 2 ملم والهيكل الرئيسي من الحديد المجوف قياس 2*4 انج بسمك 2 ملم  (على مسافة لا تتجاوز2 متر بالاتجاهين) و الطراحيات الثانوية من الحديد المجوف قياس 2*2 انج وبسمك 2 ملم  (على مسافة لا تتجاوز 1 متربأتجاه واحد) مع التسقيف بأستخدام البليت المضلع سمك 0.9   (مع عمل امتداد للسقف لمسافة 20 سم من جميع الجوانب) و عمل قاعدة من البليت للعمود من الاسفل قياس 20*20 سم وبسمك 3 ملم مع التثقيب لتثبيت البراغي مع تثبيت بليت قياس 20*20 سم وبسمك 3 ملم عدد 2  بين العمود وهيكل السقيفة وا لربط بواسطة البراغي (لتسهيل رفع السقيفة ) ويشمل السعر  الصبغ بمانع الصدأ والصبغ الدهني (الاصباغ المستخدمة نوع جوتن او بيتك او بيرجر او مايكافئها) ويشمل السعر عمل قواعد كونكريتية بابعاد 40*40 سم وبعمق 50 سم لتثبيت الاعمدة (تكون بارزة بمقدار 20 سم )  او بأستخدام الرول بولت (في حالة التثبيت على ارضيات خرسانية) مع كل مايلزم لانجاز العمل وحسب توجيهات المهندس المشرف.</t>
  </si>
  <si>
    <t xml:space="preserve">تجهيز وتركيب لوحات دلالة بلاستك بأبعاد 15*30 سم, مادة الطباعة تكون حسب توجيهات المهندس المشرف . </t>
  </si>
  <si>
    <t xml:space="preserve">تجهيز وتركيب سارية علم بأستخدام ابنبوب حديد مغلون بقطر 2 انج وسمك 3 ملم وبأرتفاع 3 متر  ويشمل العمل الحبل الماسكات ونظام الرفع والانزال والقفايص وكل مايتطلب لانجاز العمل وفق توجيهات المهندس المشرف. </t>
  </si>
  <si>
    <t>تجهيز ونصب شبكة كرة الطائرة (حسب المواصفات القياسية) ويشمل السعر الاعمدة والقواعد وكل مايلزم لانجاز العمل وحسب توجيهات المهندس المشرف.</t>
  </si>
  <si>
    <t>تجهيز ونصب اهداف ملعب خماسي المنيوم متحركة مع الشبكة (حسب المواصفات القياسية) ويشمل السعر كل مايلزم لانجاز العمل وحسب توجيهات المهندس المشرف.</t>
  </si>
  <si>
    <t>تجهيز المواد و تركيب سقوف ثانوية بلاستك قياس 60*60 سم ويشمل السعر  اعمال التثبيت بالسقف (كل 1.2 متر وبالاتجاهين) و السكك المغلونة والزوايا وكل الملحقات المطلوبة لانجاز العمل.</t>
  </si>
  <si>
    <r>
      <rPr>
        <b/>
        <sz val="14"/>
        <color theme="1"/>
        <rFont val="Calibri"/>
        <family val="2"/>
        <scheme val="minor"/>
      </rPr>
      <t>Roof maintenance</t>
    </r>
    <r>
      <rPr>
        <sz val="14"/>
        <color theme="1"/>
        <rFont val="Calibri"/>
        <family val="2"/>
        <scheme val="minor"/>
      </rPr>
      <t>: Supply materials and rehabilitate the existing roof by removing the old mastic and applying new mastic for the joints, the price shall include cleaning the roof, repairing any existing damage in the roof tiles (shtayger), all work should be done according to the engineer's instructions.</t>
    </r>
  </si>
  <si>
    <t>تجهيز المواد والقيام بصيانة السطح ويشمل العمل قلع الماستك القديم ووضع ماستك جديد مع الكوي ويشمل السعر اعمال التنظيف وتصليح البلاطات المتضررة و الجوينات وحسب توجيهات المهندس المشرف.</t>
  </si>
  <si>
    <t>تجهيز مواد ونصب وربط وفحص وتشغيل محولة كهرباء 400 كي في اي (يرجى مراجعة ملحق - A)ويشمل السعر الاعمدة (عدد 2 ويشمل العمل الحفر بابعاد (0.5*0.5*1.5). متر بواسطة برينة بقطر 50 سم مع صب كونكريت نوع (C30) القاعدة (خارج الحفرة باستخدام قوالب جاهزة) و السمنت المقاوم للاملاح وبأبعاد (0.5*0.5*1.8) متر مع طلاء القاعدة الكونكريتية بمادة الفلنت كوت و تركيب قواعد (عدد 2 مقطع سي بطول 210 سم مع البراغي) و الحامل الحديدي (عدد 2 مقطع سي بطول 80 سم مع البراغي) وقواطع الدورة بسعة 400 امبير عدد 2 مع الصناديق (يرجى مراجعة ملحق - B) (تحتوي على مصابيح اشارة ومقاييس للتيار والفولتية وا لبازبارات) مع كت اوت فيوز 11 كف عدد 1 سيت مع القاعدة (مقطع سي بطول 210 سم) والالمنت فيوز عدد 1 سيت و فتنك المحولة عدد 1 سيت واسلاك الربط (نحاس ضغط واطئ سنكل كور 150 ملم² بطول 70 متر تقريبا) مع معدات الربط والتثبيت بواسطة الستيل باند والبكل, و مانع الصواعق (مع التوصيل بواسطة سلك نحاسي 50 ملم²) ونظام التأريض (قضيب نحاسي بطول 1.5 متر (عدد 3) مع قابلو ضغط واطئ نحاسي 50 ملم² مع القفايص و التوصيلات) و موصلات النهاية و قواعدها و الترامل المطلوبة وعوازل الضغط العالي وعوازل الضغط الواطيء (يرجى مراجعة ملحق - D)  وكل مايتطلب من ملحقات لانجاز العمل وفق المواصفات المعتمدة من وزارة الكهرباء العراقية وتوجيهات المهندس المشرف</t>
  </si>
  <si>
    <t>Supply materials, install, connect, test, and operate electrical transformer (400 KVA) (See annex -A), the price includes the poles (no. 2, work includes digging holes with dimensions (0.5x0.7x1.5) m, cast a concrete base (type C30), dimensions  (0.5x0.7x1.8), (precast out of the hole)  using sulfate resistance cement, the base should be painted with flint coat, the steel base (no. 2, 210 cm, C section with its screws) and the steel holders (no. 2, 80 cm, C section with its screws), two circuit breakers (400 A, with Boxes (See annex -B)(includes indicator lamps, amper, and voltage meters, bus bars, etc..), cut out fuse (11 KV) no. 1 set with its steel base (210 cm, C section), element fuse no. 1 set, fittings no. 1 set, connecting cables (Copper, low tension, single-core 150 mm², 70 m approx. length) with all connectors and fixing using stainless steel band clamp and buckle, lightning arrester (with its connection using copper wire 50 mm²), earthing system (1.5 m rod (no. 3), single core low tenssion, copper wire 50mm² with its clamps and connection accessories), terminals, high voltage isolators, low voltage isolators (See annex -D) and all the required accessories to complete the work according to the adopted ministry of electricity specifications and the supervisor engineers instructions.</t>
  </si>
  <si>
    <t>Supply materials and install galvanized tubular electrical steel pole (high tension, 11 m) (See Annex -C), the work includes excavating a hole with dimensions of (60X60X180) cm (using drilling rig), casting a concrete base (type C30) with dimensions of (60X60X210) cm with using external forms, the base should be painted with flent-coat, the price includes supply and installs steel holders 120 cm channel section with clamp and screws, insulations (no. 3, 11 KV), spendils, insulator roller (no. 4, with clamps and screws)and copper wire 50 mm² for the earthing system, the work includes the filling with using sub-base material, compacting the soil around the pole and back the area to the previous position, all works should be done according to the adopted specifications of the ministry of electricity and the supervisor engineers instructions.</t>
  </si>
  <si>
    <t>تجهيز المواد ونصب عمود كهرباء مدور ومغلون ضغط عالي بطول 11 متر (يرجى مراجعة ملحق - C) ويشمل العمل الحفر بأبعاد (60*60*180) سم (بواسطة بريمة قطر 80 سم) وصب قواعد الاعمدة (كونكريت نوع C30) وباستخدام السمنت المقاوم وبأبعاد (60*60*210) سم باستخدام قوالب جاهزة خارج حفرة العمود وتطلى بمادة الفلنت كوت مع تجهيز ونصب جنل 120 سم عدد 1 مع القفيص والبراغي والعوازل الرأسية (عدد 3, 11 كي في) مع السبندل والبكرة العازلة (عدد 4 مع القفيص والبراغي) وتجهيز سلك نحاس بقطر 50 ملم² لتأريض العمود ويشمل العمل الدفن بأستخدام السبيس وحدل التربة المحيطة بالعمود بشكل جيد واعادة الرصيف لوضعه السابق وحسب المواصفات القياسية المعتمدة لدى وزارة الكهرباء العراقية وتوجيهات المهندس المشرف.</t>
  </si>
  <si>
    <t>Supply materials and install galvanized lattice electrical lattice steel pole (high tension, 11 m) (See annex -E), the work includes excavating a hole with dimensions of (60X60X180) cm (using drilling rig), cast a concrete base (type C30) with dimensions of (60X60X210) cm with using external forms, the base should be painted with flent-coat, the price includes supply and installs steel holders 120 cm channel section with clamp and screws (no. 4 for the corners pole, and no. 2 for the straight path pole), insulations (no. 5 for the corner pole and 3 for the straight path pole, 11 KV), spendils, insulator roller (no. 8), disk roller (no. 12), strain insulators with its accessories (no. 12 for each pole and 18 for the corner poles) and copper wire 50 mm² for the earthing system, the work includes supply and install tension wire with excavation, filling (with using sub-base) and compaction, the work includes compacting the soil around the pole and back the area to the previous position, all works should be done according to the adopted specifications of the ministry of electricity and the supervisor engineers instructions.</t>
  </si>
  <si>
    <t>تجهيز المواد ونصب عمود كهرباء مشبك مغلون ضغط عالي بطول 11 متر (يرجى مراجعة ملحق - E) ويشمل العمل الحفر بأبعاد (60*60*180) سم (بواسطة بريمة قطر 80 سم) وصب قواعد الاعمدة (كونكريت نوع C30) و باستخدام السمنت المقاوم وبأبعاد (60*60*210) سم باستخدام قوالب جاهزة وتطلى بمادة الفلنت كوت مع تجهيز ونصب جنل 120 سم عدد 3 مع القفيص والبراغي (عدد 4 لاعمدة الزاوية وعدد 2 لاعمدة المسار المستقيم) والعوازل (عدد 5  لاعمدة الزاوية و عدد 3 لاعمدة المسار المستقيم, 11 كف) مع السبندل وتجهيز عوازل قرصية مع الملحقات (عدد12 , 11 كي في) والبكرة العازلة (عدد 8) واقراص التوتير مع الملحقات (عدد 12 لكل عمود و 18 لعمود الزاوية) وتجهيز سلك نحاس بقطر 50 ملم² لتأريض العمود ويشمل العمل تجهيز ونصب وربط رباط سلكي كامل مع الحفر والدفن  الدفن بأستخدام السبيس و حدل التربة المحيطة بالعمود بشكل جيد واعادة الرصيف لوضعه السابق وحسب المواصفات القياسية المعتمدة لدى وزارة الكهرباء العراقية وتوجيهات المهندس المشرف.</t>
  </si>
  <si>
    <t>Supply, install, connect, test, and operate aluminum conductor steel reinforced 120/20 mm² cable (ACSR) with all required conductors Aluminum-Aluminum and Aluminum-copper (to connect the transformers) and all the required accessories, all connections should be located at the lattice poles only, price includes all the required accessories, work should be done according to the adopted specifications and the supervisor engineer's instructions.</t>
  </si>
  <si>
    <t>m.l</t>
  </si>
  <si>
    <t>تجهيز وربط وسحب وفحص وتشغيل اسلاك المنيوم  مسلحة قياس 120\20 ملم² (ACSR) مع كافة معدات الربط المنيوم-المنيوم ومعدات ربط المنيوم- نحاس (للربط مع المحولة) على ان يتم توصيل الاسلاك عند الاعمدة المشبكة فقط مع اعادة ربط الشبكة الجديدة بالقديمة ويشمل السعر كل مايلزم من ملحقات وحسب المواصفات المعتمدة و توجيهات المهندس المشرف.</t>
  </si>
  <si>
    <t>تجهيز وربط وسحب وفحص وتشغيل اسلاك المنيوم  95 ملم²  مع كافة معدات الربط المنيوم-المنيوم ومعدات ربط المنيوم- نحاس (للربط مع المحولة) على ان يتم توصيل الاسلاك عند الاعمدة المشبكة فقط مع اعادة ربط الشبكة الجديدة بالقديمة ويشمل السعر كل مايلزم من ملحقات وحسب المواصفات المعتمدة و توجيهات المهندس المشرف.</t>
  </si>
  <si>
    <t>Supply, install, connect, test, and operate aluminum conductor steel reinforced 95mm² cable  with all required conductors Aluminum-Aluminum and Aluminum-copper (to connect the transformers) and all the required accessories, all connections should be located at the lattice poles only, price includes all the required accessories, work should be done according to the adopted specifications and the supervisor engineer's instructions.</t>
  </si>
  <si>
    <t>تجهيز طخم جلوس ( مقاعد طويلة عدد 2 وكراسي عدد 4) جلد مع هيكل من الستينلس ستيل وسيت طبلات (واحدة كبيرة واربعة صغيرة)</t>
  </si>
  <si>
    <t>Supply Seats (set: 2 sofa with 4 chairs), leather with stainless steel frame and table set (one main with four small tables)</t>
  </si>
  <si>
    <t>تجهيز دولاب خشبي (نصف مزجج, ذو بابين , قابل للاقفال, بأرتفاع 195 سم وعرض90 سم)</t>
  </si>
  <si>
    <t>Supply wooden office cabinet (half glazed, full Swing open doors, lock, 195mm hight*90mm width)</t>
  </si>
  <si>
    <t>تجهيز وتركيب ميز مكتب (خشبي ذو هيكل حديدي, الابعاد 120*60 سم, مع المجارير)</t>
  </si>
  <si>
    <t>تجهيز وتركيب ميز مكتب (خشبي ذو هيكل حديدي, الابعاد 140*60 سم, مع المجارير)</t>
  </si>
  <si>
    <t>Supply and install work office desk (wooden with steel frame, 140X60 cm, with drawers)</t>
  </si>
  <si>
    <t>Supply and install work office desk (wooden with steel frame, 120X60 cm, with drawers)</t>
  </si>
  <si>
    <t>تجهيز المواد وزراعة اشجار النيم بأرتفاع لايقل عن 2 متر ويشمل العمل الحفر بأبعاد 50*50*50 سم والدفن بخليط من الزميج النهري ومادة البتموس الزراعي (5 كغم) وعمل حوض للسقي ويشمل السعر كل مايتطلب وحسب توجيهات المهندس المشرف.</t>
  </si>
  <si>
    <t>L.S</t>
  </si>
  <si>
    <r>
      <t>Supply, install, connect, test, and operate low voltage cable size 4*35 mm</t>
    </r>
    <r>
      <rPr>
        <sz val="14"/>
        <color theme="1"/>
        <rFont val="Calibri"/>
        <family val="2"/>
      </rPr>
      <t xml:space="preserve">², for feeding the main board from the transformer, the work includes mounting inside the plastic pipe with all the digging, filling work, laying a caution tape, or mounted inside </t>
    </r>
    <r>
      <rPr>
        <sz val="14"/>
        <color theme="1"/>
        <rFont val="Calibri"/>
        <family val="2"/>
        <scheme val="minor"/>
      </rPr>
      <t>galvanized cable try 1.2 mm thickness, with its cover 1.2 mm thickness, and all the required accessories, the price includes all the terminals, joints, clamps to complete the work in a proper way.</t>
    </r>
  </si>
  <si>
    <r>
      <t>تجهيز مواد ونصب مسقف معدني من الحديد المجوف قياس 4*4 انج وبسمك 2 ملم للهيكل الرئيسي و من الحديد المجوف قياس 2*4 انج بسمك 2 ملم  (على مسافة لا تتجاوز2 متر بالاتجاهين) و الطراحيات الثانوية من الحديد المجوف قياس 2*2 انج وبسمك 2 ملم  (على مسافة لا تتجاوز 1 متربأتجاه واحد) مع التسقيف بأستخدام الواح البوليكاربون بسمك 8 ملم (1500 غرام\متر</t>
    </r>
    <r>
      <rPr>
        <sz val="14"/>
        <color theme="1"/>
        <rFont val="Calibri"/>
        <family val="2"/>
      </rPr>
      <t>²</t>
    </r>
    <r>
      <rPr>
        <sz val="11.2"/>
        <color theme="1"/>
        <rFont val="Calibri"/>
        <family val="2"/>
      </rPr>
      <t>)</t>
    </r>
    <r>
      <rPr>
        <sz val="14"/>
        <color theme="1"/>
        <rFont val="Calibri"/>
        <family val="2"/>
        <scheme val="minor"/>
      </rPr>
      <t xml:space="preserve"> مع تثبيت بليت قياس 20*20 سم وبسمك 3 ملم لتثبيت هيكل السقيفة وا لربط بواسطة رولبولت ويشمل السعر  الصبغ بمانع الصدأ والصبغ الدهني (الاصباغ المستخدمة نوع جوتن او بيتك او بيرجر او مايكافئها)  مع عمل  كل مايلزم لانجاز العمل وحسب توجيهات المهندس المشرف.</t>
    </r>
  </si>
  <si>
    <t>تجهيز المواد والقيام بترميم الواجهة الحجرية ويشمل العمل استبدال القطع المتضررة (حجر صناعي كورنيش و قطع كرانيت) مع معالجة المفاصل و الصقل والتنظيف ويشمل العمل استخدام مونة السمنت ومشبك الحديد ومواد اللصق المناسبة مع كل مايتطلب  وحسب توجيهات المهندس المشرف.</t>
  </si>
  <si>
    <t>Supply and install water taps, brass with chrome skin, 1/2 inch, good quality, the price includes all the required to complete the work.</t>
  </si>
  <si>
    <t xml:space="preserve">تجهيز المواد وتركيب حنفية ماء  براص مطلي بالكروم  قياس نصف انج  من النوع الجيد ويشمل السعر كل مايتطلب لانجاز العمل.  </t>
  </si>
  <si>
    <t>تجهيز وتركيب طراد ماء بلاستك من النوع الجيد للتواليت الشرقي ويشمل العمل استبدال الانابيب و الاقفال  وكل الملحقات المطلوبة لانجاز العمل.</t>
  </si>
  <si>
    <t>Supply and install plastic flash tank, good quality, for the eastern toilet, the price includes the pipes, valves, and all the required accessories to complete the work.</t>
  </si>
  <si>
    <t>تجهيز المواد والمعدات اللازمة لصيانة شبكة المجاري ويشمل العمل التنظيف والتسليك واستبدال الاجزاء المتضررة والمفقودة مع كل مايتطلب وحسب توجيهات المهندس المشرف.</t>
  </si>
  <si>
    <t>Supply materials and equipment to maintain the existing sewer network, the work includes cleaning and repairing/ replacing all the damaged parts, the price include all the accessories to complete the work.</t>
  </si>
  <si>
    <t>ازالة الكتائب الموجودة ,تجهيز المواد وتركيب ابواب و قواطع حديد مع الاطار  (نصف مزججة) بأستخدام مقطع TZ عرض 7 سم وبسمك لا يقل عن 2 ملم وبليت سمك 1.2 ملم للوجهين مع عمل هيكل داخلي للباب حسب المخطط المرفق  ويشمل السعر الكيلون والنرمايد والسركي وموقف الباب و الزجاج (شفاف 6 ملم) مع الصبغ بمانع الصدأ والصبغ الدهني وكل الملحقات المطلوبة لانجاز العمل, ويشمل السعر  تصليح حافات الجدار باللبخ مع النثر  مع استخدام مواد ايبوكسي مناسبة للربط بين الانهائات القديمة والجديدة  وتركيب المشبك الحديدي المغلون وحسب توجيهات المهندس المشرف مع كل الملحقات المطلوبة لانجاز العمل.</t>
  </si>
  <si>
    <r>
      <rPr>
        <b/>
        <sz val="14"/>
        <color theme="1"/>
        <rFont val="Calibri"/>
        <family val="2"/>
        <scheme val="minor"/>
      </rPr>
      <t>Steel Doors and partitions:</t>
    </r>
    <r>
      <rPr>
        <sz val="14"/>
        <color theme="1"/>
        <rFont val="Calibri"/>
        <family val="2"/>
        <scheme val="minor"/>
      </rPr>
      <t xml:space="preserve"> Remove the existing steel grills, Supply, and install new steel doors and partitions with the frames, using TZ section 7cm, 2 mm minimum thickness, faced with steel sheets 1.2 thickness for both sides, with a steel structure as in the attached drawing, the work shall include all hinges, handles, lock, latch lock, door stopper, glass (clear 6 mm), painting with anti-corrosion paint followed by oil paint,  the price shall include repairing the wall edges using cement plastering with suitable epoxy materials, galvanized mesh, the price shall include all the required accessories to complete the work according to the supervisor engineers instructions.</t>
    </r>
  </si>
  <si>
    <t>Supply and install Faucet with Flexible Hose and Hook, brass with chrome skin, 1/2 inch, good quality, the price includes all the required to complete the work.</t>
  </si>
  <si>
    <t>تجهيز وتركيب وربط وفحص وتشغيل بورد كهربائي رئيسي بأبعاد 100*80 سم, بليت سمك 2 ملم IP65 مع قاطع دورة رئيسي رباعي سعة 300 امبير وقاطع رباعي سعة 100 امبير عدد 3(لتغذية لوحات التوزيع)وقاطع رباعي سعة 63 امبير عدد 2 وقواطع سنكل مختلفة السعات (حسب الحاجة) ومقياس كهربائي رقمي ثلاثي الطور عدد 1 مع مصابيح اشارة ومقاييس رقمية للتيار والفولتية وانارة داخلية و كرة اطفاء الحريق عدد 2 مع كل الملحقات المطلوبة مثل اسلاك التوصيل و البراغي والترامل و السبيسرات والبازبارات (250 امبير الخ) ويثبت على قاعدة حديدية مناسبة وحسب توجيهات المهندس المشرف.</t>
  </si>
  <si>
    <t>Supply, install, connect, test, and operate main electrical board 100*80 cm, with plate thickness gauge 2mm, waterproof IP65, contains circuit breakers 300 A, 4 poles, (1) pc., 100 A, 4 poles, (3) pc, 63 A, 4 poles (2) pcs, circuit breakers (Single, different capacities), digital power meter three phases, indicator lamps, amper, and voltage digital meters, inside lighting, Fire Fighting Ball, (2) pcs,  with the all needed accessories for installation such as busbar (250 A), connection wires, bolts, spacers, terminals, etc., the board shall be fixed on suitable steel base according to the supervisor engineer's instructions.</t>
  </si>
  <si>
    <t>تجهيز ومد وربط وفحص وتشغيل كيبل كهرباء نحاسي قياس 4*35 ملم² لتغذية البورد الرئيسي من المحولة ويشمل العمل المد داخل انبوب بلاستك مع  اعمال تكسير المسار و الحفر والدفن ووضع شريط تحذير او المد خلال كيبل تري معدني مغلون بسمك 1.2 ملم مع الغطاء بسمك 1.2 ملممع كل الملحقات المطلوبة من عكوس و توصيلات و براكيتات تثبيت الخ في حالة التعليق وحسب المسار ,ويشمل السعر كل الجوينات والترامل والقفايص والملحقات المطلوبة لانجاز العمل.</t>
  </si>
  <si>
    <t>تجهيز ومد وربط وفحص وتشغيل كيبل كهرباء نحاسي قياس 4*25 ملم² ويشمل العمل المد داخل انبوب بلاستك مع  اعمال تكسير المسار و الحفر والدفن ووضع شريط تحذير او المد خلال كيبل تري معدني مغلون بسمك 1.2 ملم مع الغطاء بسمك 1.2 ملممع كل الملحقات المطلوبة من عكوس و توصيلات و براكيتات تثبيت الخ في حالة التعليق وحسب المسار ,ويشمل السعر كل الجوينات والترامل والقفايص والملحقات المطلوبة لانجاز العمل.</t>
  </si>
  <si>
    <r>
      <t>Supply, install, connect, test, and operate low voltage cable size 4*25 mm</t>
    </r>
    <r>
      <rPr>
        <sz val="14"/>
        <color theme="1"/>
        <rFont val="Calibri"/>
        <family val="2"/>
      </rPr>
      <t xml:space="preserve">², the work includes mounting inside the plastic pipe with all the digging, filling work, laying a caution tape, or mounted inside </t>
    </r>
    <r>
      <rPr>
        <sz val="14"/>
        <color theme="1"/>
        <rFont val="Calibri"/>
        <family val="2"/>
        <scheme val="minor"/>
      </rPr>
      <t>galvanized cable try 1.2 mm thickness, with its cover 1.2 mm thickness, and all the required accessories, the price includes all the terminals, joints, clamps to complete the work in a proper way.</t>
    </r>
  </si>
  <si>
    <t>تجهيز ومد وربط وفحص وتشغيل كيبل كهرباء نحاسي قياس 4*16 ملم²ويشمل العمل المد داخل انبوب بلاستك مع  اعمال تكسير المسار و الحفر والدفن ووضع شريط تحذير او المد خلال كيبل تري معدني مغلون بسمك 1.2 ملم مع الغطاء بسمك 1.2 ملممع كل الملحقات المطلوبة من عكوس و توصيلات و براكيتات تثبيت الخ في حالة التعليق وحسب المسار ,ويشمل السعر كل الجوينات والترامل والقفايص والملحقات المطلوبة لانجاز العمل.</t>
  </si>
  <si>
    <r>
      <t>Supply, install, connect, test, and operate low voltage cable size 4*16 mm</t>
    </r>
    <r>
      <rPr>
        <sz val="14"/>
        <color theme="1"/>
        <rFont val="Calibri"/>
        <family val="2"/>
      </rPr>
      <t xml:space="preserve">², the work includes mounting inside the plastic pipe with all the digging, filling work, laying a caution tape, or mounted inside </t>
    </r>
    <r>
      <rPr>
        <sz val="14"/>
        <color theme="1"/>
        <rFont val="Calibri"/>
        <family val="2"/>
        <scheme val="minor"/>
      </rPr>
      <t>galvanized cable try 1.2 mm thickness, with its cover 1.2 mm thickness, and all the required accessories, the price includes all the terminals, joints, clamps to complete the work in a proper way.</t>
    </r>
  </si>
  <si>
    <r>
      <rPr>
        <b/>
        <sz val="14"/>
        <color theme="1"/>
        <rFont val="Calibri"/>
        <family val="2"/>
        <scheme val="minor"/>
      </rPr>
      <t>False ceiling</t>
    </r>
    <r>
      <rPr>
        <sz val="14"/>
        <color theme="1"/>
        <rFont val="Calibri"/>
        <family val="2"/>
        <scheme val="minor"/>
      </rPr>
      <t>: Supply and install plastic false ceiling 60*60 cm, the price includes the galvanized structure, with fixing (every 1.2 m in both directions), and all the required accessories to complete the work in a proper way.</t>
    </r>
  </si>
  <si>
    <r>
      <rPr>
        <b/>
        <sz val="14"/>
        <color theme="1"/>
        <rFont val="Calibri"/>
        <family val="2"/>
        <scheme val="minor"/>
      </rPr>
      <t>Shade area</t>
    </r>
    <r>
      <rPr>
        <sz val="14"/>
        <color theme="1"/>
        <rFont val="Calibri"/>
        <family val="2"/>
        <scheme val="minor"/>
      </rPr>
      <t>: Supply materials and install shade area, 3 m hight, the columns will be from hollow steel pipes 4*4 inches, 2 mm thickness (every3 meter max. distance in both directions), main steel structure from hollow steel pipes 2*4 inches, 2 mm (every2 meter max. distance in both directions), supports 2*2 inches 2 mm thickness (every1 meter max. distance in one direction), roofing by using 0.9 mm corrugated sheets (with cantliver 20 cm from all sides), install bearing plate size 20*20 cm, 3 mm thickness with the required holes for fixing the column to the floor, the price includes fixing double plate size 20*20 cm, 3 mm thickness on the upper of the column and under the shade main structure (to fix the shade on the columns by screws and nuts (to facilitate the lifting of the shade in the future), painted with anti-corrosion paint  followed with high and permanent gloss full coverage oil coat paint (Jotun, Betek, Berger or equivalent), the price includes also the concrete bases 40*40 cm, 50 cm depth (20 cm kickers) and all the required to complete the work according to the engineer's instructions.</t>
    </r>
  </si>
  <si>
    <r>
      <rPr>
        <b/>
        <sz val="14"/>
        <color theme="1"/>
        <rFont val="Calibri"/>
        <family val="2"/>
        <scheme val="minor"/>
      </rPr>
      <t>Internal paint:</t>
    </r>
    <r>
      <rPr>
        <sz val="14"/>
        <color theme="1"/>
        <rFont val="Calibri"/>
        <family val="2"/>
        <scheme val="minor"/>
      </rPr>
      <t xml:space="preserve"> Supply materials, paint the internal walls using Acrylic paint, with the brand (Jotun, Betek, Berger, or equivalent), the price includes cleaning the surfaces, repairing the defects, painting the layers of prime coat, and all the required to complete the work.</t>
    </r>
  </si>
  <si>
    <r>
      <rPr>
        <b/>
        <sz val="14"/>
        <color theme="1"/>
        <rFont val="Calibri"/>
        <family val="2"/>
        <scheme val="minor"/>
      </rPr>
      <t>External Paint</t>
    </r>
    <r>
      <rPr>
        <sz val="14"/>
        <color theme="1"/>
        <rFont val="Calibri"/>
        <family val="2"/>
        <scheme val="minor"/>
      </rPr>
      <t>: Supply materials, paint the external walls and ceilings using exterior paint (100% pure acrylic water-based topcoat),waterproof with brand (Jotun, Betek, Berger or equivalent) ,the price includes cleaning the surfaces, repairing the defects, painting the prime coat, and all the required to complete the work.</t>
    </r>
  </si>
  <si>
    <r>
      <rPr>
        <b/>
        <sz val="14"/>
        <color theme="1"/>
        <rFont val="Calibri"/>
        <family val="2"/>
        <scheme val="minor"/>
      </rPr>
      <t>Repairing building front face:</t>
    </r>
    <r>
      <rPr>
        <sz val="14"/>
        <color theme="1"/>
        <rFont val="Calibri"/>
        <family val="2"/>
        <scheme val="minor"/>
      </rPr>
      <t xml:space="preserve"> Supply materials and repair the building's front side, the work includes replacing the damaged parts using the same existing materials (stone and granite), repairing joints, grinding, cleaning, and polishing using cement mortar, steel mesh, and adhesive materials with all the required to complete the work according to the supervisor engineer's instructions.</t>
    </r>
  </si>
  <si>
    <r>
      <rPr>
        <b/>
        <sz val="14"/>
        <color theme="1"/>
        <rFont val="Calibri"/>
        <family val="2"/>
        <scheme val="minor"/>
      </rPr>
      <t>Roofing the corridor:</t>
    </r>
    <r>
      <rPr>
        <sz val="14"/>
        <color theme="1"/>
        <rFont val="Calibri"/>
        <family val="2"/>
        <scheme val="minor"/>
      </rPr>
      <t xml:space="preserve"> Supply materials and install steel roof, the main structure will be from hollow steel pipes 4*4 inches, 2 mm thickness with hollow steel pipes 2*4 inches, 2 mm (every2 meter max. distance in both directions), supports 2*2 inches 2 mm thickness (every1 meter max. distance in one direction), roofing by using with polycarbonate sheet 8mm thick (minimum weigh (1500) gm/ m² ), install bearing plate size 20*20 cm, 3 mm thickness with the required holes for fixing the structure, painting with anti-corrosion paint followed with oil coat paint (Jotun, Betek, Berger or equivalent)), the price includes all the required to complete the work according to the engineer's instructions.</t>
    </r>
  </si>
  <si>
    <r>
      <rPr>
        <b/>
        <sz val="14"/>
        <color theme="1"/>
        <rFont val="Calibri"/>
        <family val="2"/>
        <scheme val="minor"/>
      </rPr>
      <t>Supply goals</t>
    </r>
    <r>
      <rPr>
        <sz val="14"/>
        <color theme="1"/>
        <rFont val="Calibri"/>
        <family val="2"/>
        <scheme val="minor"/>
      </rPr>
      <t>: Supply and install five-a-side goals, aluminum (according to the standards), the price shall include all the required to complete the work according to the supervisor engineer's instructions.</t>
    </r>
  </si>
  <si>
    <r>
      <rPr>
        <b/>
        <sz val="14"/>
        <color theme="1"/>
        <rFont val="Calibri"/>
        <family val="2"/>
        <scheme val="minor"/>
      </rPr>
      <t>Volleyball network</t>
    </r>
    <r>
      <rPr>
        <sz val="14"/>
        <color theme="1"/>
        <rFont val="Calibri"/>
        <family val="2"/>
        <scheme val="minor"/>
      </rPr>
      <t>: Supply and install volleyball network with its posts (according to the standards), the price shall include all the required to complete the work according to the supervisor engineer's instructions.</t>
    </r>
  </si>
  <si>
    <r>
      <rPr>
        <b/>
        <sz val="14"/>
        <color theme="1"/>
        <rFont val="Calibri"/>
        <family val="2"/>
        <scheme val="minor"/>
      </rPr>
      <t>Flag post</t>
    </r>
    <r>
      <rPr>
        <sz val="14"/>
        <color theme="1"/>
        <rFont val="Calibri"/>
        <family val="2"/>
        <scheme val="minor"/>
      </rPr>
      <t>: Supply and install flag post, using galvanized steel pipe 2 inches, 3 mm thickness, 3 m height, the work includes the clamps, rope, raising system, and all the required accessories to complete the work in a proper way and according to the supervisor's engineers instructions.</t>
    </r>
  </si>
  <si>
    <r>
      <rPr>
        <b/>
        <sz val="14"/>
        <color theme="1"/>
        <rFont val="Calibri"/>
        <family val="2"/>
        <scheme val="minor"/>
      </rPr>
      <t>Signboards</t>
    </r>
    <r>
      <rPr>
        <sz val="14"/>
        <color theme="1"/>
        <rFont val="Calibri"/>
        <family val="2"/>
        <scheme val="minor"/>
      </rPr>
      <t>: Supply and install plastic signboards with dimensions of 15*30 cm, the printing materials should be done according to the supervisor engineer's instructions.</t>
    </r>
  </si>
  <si>
    <r>
      <rPr>
        <b/>
        <sz val="14"/>
        <color theme="1"/>
        <rFont val="Calibri"/>
        <family val="2"/>
        <scheme val="minor"/>
      </rPr>
      <t>Trees:</t>
    </r>
    <r>
      <rPr>
        <sz val="14"/>
        <color theme="1"/>
        <rFont val="Calibri"/>
        <family val="2"/>
        <scheme val="minor"/>
      </rPr>
      <t xml:space="preserve"> Supply materials and plant Melia azedarach trees, work shall include digging a pit (50*50*50) cm, filled with a mix of river sand and peat moss (5KG), and forming an irrigation pool, the price shall include all the requirements, according to the supervisor engineer's instructions.</t>
    </r>
  </si>
  <si>
    <t xml:space="preserve">تجهيز المواد وتركيب يدة شطافة  براص مطلي بالكروم  قياس نصف انج  من النوع الجيد ويشمل السعر كل مايتطلب لانجاز العمل.  </t>
  </si>
  <si>
    <r>
      <t>Supply, install, connect, test, and operate led panel light (36 W, 60*60 cm, 200-240 V, 50 Hz, white color, 30000 Hr lifetime), Opple, Philips, Osram, Nexlite, BG or equivalent, the work shall include the wiring, copper, single 2.5 mm</t>
    </r>
    <r>
      <rPr>
        <sz val="14"/>
        <color theme="1"/>
        <rFont val="Calibri"/>
        <family val="2"/>
      </rPr>
      <t>²</t>
    </r>
    <r>
      <rPr>
        <sz val="14"/>
        <color theme="1"/>
        <rFont val="Calibri"/>
        <family val="2"/>
        <scheme val="minor"/>
      </rPr>
      <t xml:space="preserve"> (feeding max. 4 lights), mounted inside plastic pipe 25 mm, 1.8 mm thickness and the steel box 1 mm thickness with the switch, the price shall include also all the required to complete the work.</t>
    </r>
  </si>
  <si>
    <r>
      <t>تجهيز وتركيب وربط وفحص وتشغيل انارة سبوتلايت (25 واط, 180-265 فولت, 50 هيرتز, لون ابيض, العمر التشغيلي 30000 ساعة)نوع اوبل او فلبس او اوسرام او نكستلايت او بي جي او مايكافئها ويشمل العمل الاسلاك نوع نحاس سنكل قطر 2.5 ملم</t>
    </r>
    <r>
      <rPr>
        <sz val="14"/>
        <color theme="1"/>
        <rFont val="Calibri"/>
        <family val="2"/>
      </rPr>
      <t>²</t>
    </r>
    <r>
      <rPr>
        <sz val="14"/>
        <color theme="1"/>
        <rFont val="Calibri"/>
        <family val="2"/>
        <scheme val="minor"/>
      </rPr>
      <t xml:space="preserve"> (لتغذية مصابيح عدد 4 كحد اقصى) يمدد داخل انبوب بلاستك قطر 25 ملم وبسمك 1.8 ملم مع مفاتيح  التشغيل والبوكس الحديد وكل مايلزم لانجاز العمل.</t>
    </r>
  </si>
  <si>
    <r>
      <t>Supply, install, connect, test, and operate led spot light (25 W, 180-265 V, 50 Hz, white color, 30000 Hr lifetime), Opple, Philips, Osram, Nexlite, BG or equivalentthe work shall include the wiring, copper, single 2.5 mm</t>
    </r>
    <r>
      <rPr>
        <sz val="14"/>
        <color theme="1"/>
        <rFont val="Calibri"/>
        <family val="2"/>
      </rPr>
      <t>²</t>
    </r>
    <r>
      <rPr>
        <sz val="14"/>
        <color theme="1"/>
        <rFont val="Calibri"/>
        <family val="2"/>
        <scheme val="minor"/>
      </rPr>
      <t xml:space="preserve"> (feeding max. 4 lights), mounted inside plastic pipe 25 mm, 1.8 mm thickness and the steel box 1 mm thickness with the switch, the price shall include also all the required to complete the work.</t>
    </r>
  </si>
  <si>
    <r>
      <t>تجهيز وتركيب وربط وفحص وتشغيل انارة ليد لوحية (36 واط, 60*60 سم, 200-240 فولت, 50 هيرتز, لون ابيض, العمر التشغيلي  30000 ساعة) نوع اوبل او فلبس او اوسرام او نكستلايت او بي جي او مايكافئها ويشمل العمل الاسلاك نوع نحاس سنكل قطر 2.5 ملم</t>
    </r>
    <r>
      <rPr>
        <sz val="14"/>
        <color theme="1"/>
        <rFont val="Calibri"/>
        <family val="2"/>
      </rPr>
      <t>²</t>
    </r>
    <r>
      <rPr>
        <sz val="14"/>
        <color theme="1"/>
        <rFont val="Calibri"/>
        <family val="2"/>
        <scheme val="minor"/>
      </rPr>
      <t xml:space="preserve"> (لتغذية مصابيح عدد 4 كحد اقصى) يمدد داخل انبوب بلاستك قطر 25 ملم وبسمك 1.8 ملم مع مفاتيح  التشغيل والبوكس الحديد وكل مايلزم لانجاز العمل.</t>
    </r>
  </si>
  <si>
    <t>تجهيز المواد وتركيب باب حديد سلايد لمدخل المدرسة  بأستخدام مقطع الحديد المجوف قياس 2*4 انج وبسمك 2.7 ملم للهيكل الرئيسي تغطى ببليت كيج 18 لوجهي الباب (النصف الاسف من الباب) مع تركيب مساند داخلية كل 50 سم من الحديد المجوف قياس 2*4 انج وبسمك 2.7 ملم مع تركيب حديد مجوف قياس 2 انج كل 20 سم للنصف الاعلى من الباب  ويتضمن العمل تركيب مجموعة من الاعمدة الحديدية بأستخدام حديد الساقية قياس 3 انج  (عدد 4 للمجموعة) تعمل كأسناد للبوابة اثناء الفتح والغلق, مع قاعدة كونكريتية بأبعاد 0.5*0.5*0.5 متر مع الصبغ بمانع الصدأ (density at 20°C  1.43 g/cm³) والصبغ الدهني  (density at 20°C, 1.17 g/cm³) يتم تحديد اللون اثناء العمل ويشمل السعر العجلات الحديدية المنزلقة على المسار الحديدي ويتضمن السعر ايضا كل الاعمال المطلوبة مثل (رفع البوابة الموجودة وتركيب اطار للباب من الجهة القابلة للفتح وتصليح حافات السياج الخ..) كل العمل يجب ان يكون حسب توجيهات المهندس المشرف.</t>
  </si>
  <si>
    <r>
      <rPr>
        <b/>
        <sz val="14"/>
        <color theme="1"/>
        <rFont val="Calibri"/>
        <family val="2"/>
        <scheme val="minor"/>
      </rPr>
      <t>Slide stell gate</t>
    </r>
    <r>
      <rPr>
        <sz val="14"/>
        <color theme="1"/>
        <rFont val="Calibri"/>
        <family val="2"/>
        <scheme val="minor"/>
      </rPr>
      <t xml:space="preserve">: Supply materials, manufacture and install new steel gate no. 2, slide-type, using hollow steel pipes 2*4 inches, 2.7 mm thickness for the main structure, covered with gage 18 steel sheets double-faced (for the lower side) and steel section 2'' each 20 cm for the upper side, the work shall include two groups of steel columns supports (no. 4) using channel section size 3 inches, with reinforced concrete base (0.5*0.5*0.5)m, all-steel surfaces shall be painted with anti-corrosion paint (density at 20°C  1.43 g/cm³) followed with high and permanent gloss full coverage oil coat paint (density at 20°C, 1.17 g/cm³). The door color will be decided during the implementation period, heavy-duty caster wheels should be installed on the gate, rolling on a steel path, and work shall include all necessary preparation works (e.g. removing the existing door, installing steel frames repairing the fence edges, etc.)  all works shall be according to the supervisor engineer instruction.    </t>
    </r>
  </si>
  <si>
    <t>تجهيز  رحلات مدرسية مزدوجة خشبية (خشب نوع MDF بسمك 18 ملم) وهيكل حديدي (مقطع مجوف 1*2 انج وبسمك 1.5 ملم), العرض 100 سم وارتفاع المكتبة  70 - 76 سم وارتفاع المقعد 40 سم, قياس خشب المكتبة 100*40 سم وقياس خشب المقعد 100*20 سم  وقياس الهيكل الحديدي 80*74 سم ويشمل السعر رف الكتب ولوحة خشبية امامية قياس 100*15 سم و الصبغ بمانع الصدأ و الصبغ الدهني للهيكل و تركيب كعوب بلاستك لنهايات الهيكل الحديدي ويشمل السعر كل الملحقات المطلوبة لانجاز العمل وفق المواصفات المعتمدة لوزارة التربية.</t>
  </si>
  <si>
    <t>تجهيز ومد وربط انبوب معدني مغلون بقطر 1 انج وبسمك لايقل عن 3 ملم مع كافة الملحقات والتقاسيم اللازمة  ويشمل العمل التغليف بالتيب  العازل و التثبيت  بالقفايص  مع كل مايتطلب لانجاز العمل  وحسب توجيهات المهندس المشرف.</t>
  </si>
  <si>
    <t>Supply materials lay, and connect galvanized pipe (1 inch, 3 mm thickness), with all its connections and accessories, the work includes the insolation tape, clamps, and all the required to complete the work according to the engineer's instructions.</t>
  </si>
  <si>
    <t xml:space="preserve">  </t>
  </si>
  <si>
    <t>تجهيز المواد والعمل على نصب منظومة متكاملة لري الاشجار بالتنقيط و حسب المواصفات المعتمدة وبما يضمن ري جميع الاشجار بشكل صحيح  ومتساوي ويشمل العمل الحفر والمد والدفن  و الانابيب والنوزلات  والمضخات مع البوردات الكهربائية و الكيبلات والربط وخزانات الماء (عدد 2, بلاستك سعة 2000 لتر) مع قاعدة كونكريتية بسمك 30 سم بأستخدام كونكريت صنف سي 30 والتسليح بأستخدام قضبان التسليح قطر 12 ملم كل 20 سم بالاتجاهين وبطبقتين  وكل مايتطلبه العمل وعلى المقاول تقديم التصميم المناسب والموافقة عليه من قبل المهندس المشرف قبل البدء بالعمل .</t>
  </si>
  <si>
    <r>
      <rPr>
        <b/>
        <sz val="14"/>
        <color theme="1"/>
        <rFont val="Calibri"/>
        <family val="2"/>
        <scheme val="minor"/>
      </rPr>
      <t>Irrigation system</t>
    </r>
    <r>
      <rPr>
        <sz val="14"/>
        <color theme="1"/>
        <rFont val="Calibri"/>
        <family val="2"/>
        <scheme val="minor"/>
      </rPr>
      <t>: Supply materials and install irrigation system according to the international standards to ensure the irrigating of all trees in a proper way, the work includes digging and filling (re-back the paths as it were before the work),  pipes with its fittings, water pumps, electrical boards and cables, the water tanks (No. 2, plastic, 2000 L), concrete base 30 cm thickness with using concrete type C30, reinforced with steel bars 12 mm dia. each 20 cm in two directions and two layers, and all the required to complete the work in a proper way, the contractor should submit the suitable design for approval before commencing of work.</t>
    </r>
  </si>
  <si>
    <t>Rehabilitation of Al-Estiqlal primary school in Anbar Gov., Haditha Dist.</t>
  </si>
  <si>
    <t>Bid validity:</t>
  </si>
  <si>
    <t>Company stamp:</t>
  </si>
  <si>
    <t>150 days</t>
  </si>
  <si>
    <t>Delivery location:</t>
  </si>
  <si>
    <t>Company Name:</t>
  </si>
  <si>
    <t>Name, Title &amp; Signature:</t>
  </si>
  <si>
    <t>Date:</t>
  </si>
  <si>
    <t>Rehabilitation of Al-Estiqlal primary school in Anbar Gov., Haditha Dist., Iraq.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</si>
</sst>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3" x14ac:knownFonts="1">
    <font>
      <sz val="11"/>
      <color theme="1"/>
      <name val="Calibri"/>
      <family val="2"/>
      <scheme val="minor"/>
    </font>
    <font>
      <sz val="14"/>
      <color theme="1"/>
      <name val="Calibri"/>
      <family val="2"/>
      <scheme val="minor"/>
    </font>
    <font>
      <sz val="8"/>
      <name val="Calibri"/>
      <family val="2"/>
      <scheme val="minor"/>
    </font>
    <font>
      <b/>
      <sz val="14"/>
      <color theme="1"/>
      <name val="Calibri"/>
      <family val="2"/>
      <scheme val="minor"/>
    </font>
    <font>
      <sz val="11"/>
      <color theme="1"/>
      <name val="Calibri"/>
      <family val="2"/>
      <scheme val="minor"/>
    </font>
    <font>
      <sz val="14"/>
      <color theme="1"/>
      <name val="Calibri"/>
      <family val="2"/>
    </font>
    <font>
      <sz val="11.2"/>
      <color theme="1"/>
      <name val="Calibri"/>
      <family val="2"/>
    </font>
    <font>
      <b/>
      <sz val="12"/>
      <color theme="1"/>
      <name val="Calibri"/>
      <family val="2"/>
      <scheme val="minor"/>
    </font>
    <font>
      <b/>
      <sz val="11"/>
      <color theme="1"/>
      <name val="Calibri"/>
      <family val="2"/>
      <scheme val="minor"/>
    </font>
    <font>
      <sz val="11"/>
      <name val="Calibri"/>
      <family val="2"/>
      <scheme val="minor"/>
    </font>
    <font>
      <sz val="14"/>
      <color rgb="FFFF0000"/>
      <name val="Calibri"/>
      <family val="2"/>
      <scheme val="minor"/>
    </font>
    <font>
      <b/>
      <sz val="12"/>
      <name val="Arial"/>
      <family val="2"/>
    </font>
    <font>
      <sz val="12"/>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2">
    <xf numFmtId="0" fontId="0" fillId="0" borderId="0"/>
    <xf numFmtId="43" fontId="4" fillId="0" borderId="0" applyFont="0" applyFill="0" applyBorder="0" applyAlignment="0" applyProtection="0"/>
  </cellStyleXfs>
  <cellXfs count="88">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0" xfId="0" applyFont="1" applyAlignment="1">
      <alignment horizontal="center"/>
    </xf>
    <xf numFmtId="1" fontId="1" fillId="0" borderId="0" xfId="0" applyNumberFormat="1" applyFont="1" applyAlignment="1">
      <alignment horizontal="center"/>
    </xf>
    <xf numFmtId="43" fontId="1" fillId="0" borderId="0" xfId="1" applyFont="1" applyFill="1" applyAlignment="1">
      <alignment horizontal="center" vertical="center"/>
    </xf>
    <xf numFmtId="0" fontId="0" fillId="0" borderId="0" xfId="0" applyFont="1" applyAlignment="1">
      <alignment horizontal="center" vertical="top"/>
    </xf>
    <xf numFmtId="0" fontId="1" fillId="0" borderId="0" xfId="0" applyFont="1" applyAlignment="1">
      <alignment horizontal="justify" vertical="top" wrapText="1"/>
    </xf>
    <xf numFmtId="0" fontId="3" fillId="0" borderId="0" xfId="0" applyFont="1"/>
    <xf numFmtId="0" fontId="3" fillId="0" borderId="0" xfId="0" applyFont="1" applyAlignment="1">
      <alignment horizontal="center" vertical="center"/>
    </xf>
    <xf numFmtId="0" fontId="3" fillId="0" borderId="0" xfId="0" applyFont="1" applyFill="1"/>
    <xf numFmtId="0" fontId="1" fillId="0" borderId="0" xfId="0" applyFont="1" applyAlignment="1">
      <alignment vertical="center" wrapText="1"/>
    </xf>
    <xf numFmtId="0" fontId="1" fillId="0" borderId="0" xfId="0" applyFont="1" applyAlignment="1">
      <alignment vertical="center"/>
    </xf>
    <xf numFmtId="0" fontId="0"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1" fontId="7" fillId="2" borderId="1" xfId="0" applyNumberFormat="1" applyFont="1" applyFill="1" applyBorder="1" applyAlignment="1" applyProtection="1">
      <alignment horizontal="center" vertical="center" wrapText="1"/>
    </xf>
    <xf numFmtId="0" fontId="0" fillId="2" borderId="1" xfId="0" applyFont="1" applyFill="1" applyBorder="1" applyAlignment="1" applyProtection="1">
      <alignment horizontal="center" vertical="center"/>
    </xf>
    <xf numFmtId="0" fontId="7" fillId="2" borderId="1" xfId="0" applyFont="1" applyFill="1" applyBorder="1" applyAlignment="1" applyProtection="1">
      <alignment horizontal="justify" vertical="center" wrapText="1"/>
    </xf>
    <xf numFmtId="0" fontId="7" fillId="2" borderId="1" xfId="0" applyFont="1" applyFill="1" applyBorder="1" applyAlignment="1" applyProtection="1">
      <alignment horizontal="center" vertical="center"/>
    </xf>
    <xf numFmtId="1" fontId="7" fillId="2" borderId="1"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top"/>
    </xf>
    <xf numFmtId="0" fontId="7" fillId="5" borderId="1" xfId="0" applyFont="1" applyFill="1" applyBorder="1" applyAlignment="1" applyProtection="1">
      <alignment horizontal="justify" vertical="center" wrapText="1"/>
    </xf>
    <xf numFmtId="0" fontId="7" fillId="5"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xf>
    <xf numFmtId="0" fontId="1" fillId="0" borderId="1" xfId="0" applyFont="1" applyFill="1" applyBorder="1" applyAlignment="1" applyProtection="1">
      <alignment horizontal="justify" vertical="top" wrapText="1"/>
    </xf>
    <xf numFmtId="0" fontId="1" fillId="0" borderId="1" xfId="0" applyFont="1" applyFill="1" applyBorder="1" applyAlignment="1" applyProtection="1">
      <alignment horizontal="center" vertical="center"/>
    </xf>
    <xf numFmtId="2" fontId="1" fillId="0" borderId="1" xfId="1" applyNumberFormat="1" applyFont="1" applyFill="1" applyBorder="1" applyAlignment="1" applyProtection="1">
      <alignment horizontal="center" vertical="center"/>
    </xf>
    <xf numFmtId="0" fontId="1" fillId="0" borderId="1" xfId="0" applyFont="1" applyFill="1" applyBorder="1" applyAlignment="1" applyProtection="1">
      <alignment horizontal="right" vertical="top" wrapText="1"/>
    </xf>
    <xf numFmtId="2" fontId="8" fillId="0" borderId="1" xfId="0" applyNumberFormat="1" applyFont="1" applyFill="1" applyBorder="1" applyAlignment="1" applyProtection="1">
      <alignment horizontal="center" vertical="center"/>
    </xf>
    <xf numFmtId="2" fontId="0" fillId="0" borderId="1" xfId="0" applyNumberFormat="1" applyFont="1" applyBorder="1" applyAlignment="1" applyProtection="1">
      <alignment horizontal="center" vertical="center"/>
    </xf>
    <xf numFmtId="0" fontId="8" fillId="3" borderId="1" xfId="0" applyFont="1" applyFill="1" applyBorder="1" applyAlignment="1" applyProtection="1">
      <alignment horizontal="center" vertical="top"/>
    </xf>
    <xf numFmtId="0" fontId="3" fillId="3" borderId="1" xfId="0" applyFont="1" applyFill="1" applyBorder="1" applyAlignment="1" applyProtection="1">
      <alignment horizontal="justify" vertical="center" wrapText="1"/>
    </xf>
    <xf numFmtId="0" fontId="3" fillId="3" borderId="1" xfId="0" applyFont="1" applyFill="1" applyBorder="1" applyAlignment="1" applyProtection="1">
      <alignment horizontal="center"/>
    </xf>
    <xf numFmtId="2" fontId="3" fillId="3" borderId="1" xfId="1" applyNumberFormat="1" applyFont="1" applyFill="1" applyBorder="1" applyAlignment="1" applyProtection="1">
      <alignment horizontal="center"/>
    </xf>
    <xf numFmtId="164" fontId="3" fillId="3" borderId="1" xfId="1" applyNumberFormat="1" applyFont="1" applyFill="1" applyBorder="1" applyAlignment="1" applyProtection="1">
      <alignment horizontal="center"/>
    </xf>
    <xf numFmtId="0" fontId="3" fillId="5" borderId="1" xfId="0" applyFont="1" applyFill="1" applyBorder="1" applyAlignment="1" applyProtection="1">
      <alignment horizontal="justify" vertical="top" wrapText="1"/>
    </xf>
    <xf numFmtId="0" fontId="3" fillId="5" borderId="1" xfId="0" applyFont="1" applyFill="1" applyBorder="1" applyAlignment="1" applyProtection="1">
      <alignment horizontal="center"/>
    </xf>
    <xf numFmtId="1" fontId="3" fillId="5" borderId="1" xfId="1" applyNumberFormat="1" applyFont="1" applyFill="1" applyBorder="1" applyAlignment="1" applyProtection="1">
      <alignment horizontal="center"/>
    </xf>
    <xf numFmtId="0" fontId="0" fillId="0" borderId="1" xfId="0" applyFont="1" applyBorder="1" applyAlignment="1" applyProtection="1">
      <alignment horizontal="center" vertical="center"/>
    </xf>
    <xf numFmtId="1" fontId="3" fillId="3" borderId="1" xfId="1" applyNumberFormat="1" applyFont="1" applyFill="1" applyBorder="1" applyAlignment="1" applyProtection="1">
      <alignment horizontal="center"/>
    </xf>
    <xf numFmtId="0" fontId="8" fillId="0" borderId="1" xfId="0" applyFont="1" applyFill="1" applyBorder="1" applyAlignment="1" applyProtection="1">
      <alignment horizontal="center" vertical="top"/>
    </xf>
    <xf numFmtId="0" fontId="8" fillId="3" borderId="1" xfId="0" applyFont="1" applyFill="1" applyBorder="1" applyAlignment="1" applyProtection="1">
      <alignment horizontal="center" vertical="center"/>
    </xf>
    <xf numFmtId="0" fontId="9" fillId="7" borderId="1" xfId="0" applyFont="1" applyFill="1" applyBorder="1" applyAlignment="1" applyProtection="1">
      <alignment horizontal="center" vertical="center"/>
    </xf>
    <xf numFmtId="0" fontId="3" fillId="3" borderId="1" xfId="0" applyFont="1" applyFill="1" applyBorder="1" applyAlignment="1" applyProtection="1">
      <alignment horizontal="center" vertical="center" wrapText="1"/>
    </xf>
    <xf numFmtId="0" fontId="8" fillId="5" borderId="1"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2" fontId="0" fillId="0" borderId="1" xfId="0" applyNumberFormat="1" applyFont="1" applyFill="1" applyBorder="1" applyAlignment="1" applyProtection="1">
      <alignment horizontal="center" vertical="center"/>
    </xf>
    <xf numFmtId="0" fontId="8" fillId="6" borderId="1" xfId="0" applyFont="1" applyFill="1" applyBorder="1" applyAlignment="1" applyProtection="1">
      <alignment horizontal="center" vertical="top"/>
    </xf>
    <xf numFmtId="0" fontId="3" fillId="6" borderId="1" xfId="0" applyFont="1" applyFill="1" applyBorder="1" applyAlignment="1" applyProtection="1">
      <alignment horizontal="center" vertical="center" wrapText="1"/>
    </xf>
    <xf numFmtId="164" fontId="3" fillId="6" borderId="1" xfId="1" applyNumberFormat="1" applyFont="1" applyFill="1" applyBorder="1" applyAlignment="1" applyProtection="1">
      <alignment horizontal="center" vertical="center"/>
    </xf>
    <xf numFmtId="2" fontId="1" fillId="0" borderId="1" xfId="1" applyNumberFormat="1" applyFont="1" applyFill="1" applyBorder="1" applyAlignment="1" applyProtection="1">
      <alignment horizontal="center" vertical="center"/>
      <protection locked="0"/>
    </xf>
    <xf numFmtId="0" fontId="10" fillId="0" borderId="1" xfId="0" applyFont="1" applyFill="1" applyBorder="1" applyAlignment="1" applyProtection="1">
      <alignment vertical="center" wrapText="1"/>
    </xf>
    <xf numFmtId="0" fontId="1" fillId="0" borderId="1" xfId="0" applyFont="1" applyFill="1" applyBorder="1" applyAlignment="1" applyProtection="1">
      <alignment vertical="center" wrapText="1"/>
    </xf>
    <xf numFmtId="0" fontId="0" fillId="0" borderId="2" xfId="0" applyFont="1" applyBorder="1" applyAlignment="1" applyProtection="1">
      <alignment horizontal="center" vertical="top"/>
    </xf>
    <xf numFmtId="0" fontId="0" fillId="0" borderId="3" xfId="0" applyFont="1" applyBorder="1" applyAlignment="1" applyProtection="1">
      <alignment horizontal="center" vertical="top"/>
    </xf>
    <xf numFmtId="0" fontId="0" fillId="0" borderId="4" xfId="0" applyFont="1" applyBorder="1" applyAlignment="1" applyProtection="1">
      <alignment horizontal="center" vertical="top"/>
    </xf>
    <xf numFmtId="0" fontId="10" fillId="0" borderId="1" xfId="0" applyFont="1" applyFill="1" applyBorder="1" applyAlignment="1" applyProtection="1">
      <alignment horizontal="left" vertical="center" wrapText="1"/>
    </xf>
    <xf numFmtId="0" fontId="0" fillId="0" borderId="1" xfId="0" applyFont="1" applyBorder="1" applyAlignment="1" applyProtection="1">
      <alignment horizontal="center" vertical="top"/>
    </xf>
    <xf numFmtId="0" fontId="3" fillId="4" borderId="2"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10" fillId="0" borderId="1" xfId="0" applyFont="1" applyFill="1" applyBorder="1" applyAlignment="1" applyProtection="1">
      <alignment horizontal="right" vertical="top" wrapText="1"/>
    </xf>
    <xf numFmtId="0" fontId="1"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left" vertical="top" wrapText="1"/>
    </xf>
    <xf numFmtId="0" fontId="1" fillId="0" borderId="1" xfId="0" applyFont="1" applyFill="1" applyBorder="1" applyAlignment="1" applyProtection="1">
      <alignment vertical="center"/>
    </xf>
    <xf numFmtId="0" fontId="11" fillId="0" borderId="9" xfId="0" applyFont="1" applyBorder="1" applyAlignment="1" applyProtection="1">
      <alignment horizontal="left" vertical="center"/>
    </xf>
    <xf numFmtId="0" fontId="11" fillId="0" borderId="0" xfId="0" applyFont="1" applyBorder="1" applyAlignment="1" applyProtection="1">
      <alignment horizontal="left" vertical="center"/>
    </xf>
    <xf numFmtId="0" fontId="11" fillId="0" borderId="6" xfId="0" applyFont="1" applyBorder="1" applyAlignment="1" applyProtection="1">
      <alignment horizontal="left" vertical="center"/>
    </xf>
    <xf numFmtId="0" fontId="11" fillId="0" borderId="7" xfId="0" applyFont="1" applyBorder="1" applyAlignment="1" applyProtection="1">
      <alignment horizontal="center" vertical="center"/>
    </xf>
    <xf numFmtId="0" fontId="11" fillId="0" borderId="8" xfId="0" applyFont="1" applyBorder="1" applyAlignment="1" applyProtection="1">
      <alignment horizontal="center" vertical="center"/>
    </xf>
    <xf numFmtId="0" fontId="11" fillId="0" borderId="12" xfId="0" applyFont="1" applyBorder="1" applyAlignment="1" applyProtection="1">
      <alignment horizontal="center" vertical="center"/>
    </xf>
    <xf numFmtId="0" fontId="12" fillId="0" borderId="9" xfId="0" applyFont="1" applyBorder="1" applyAlignment="1" applyProtection="1">
      <alignment horizontal="center" vertical="center"/>
    </xf>
    <xf numFmtId="0" fontId="12" fillId="0" borderId="0" xfId="0" applyFont="1" applyBorder="1" applyAlignment="1" applyProtection="1">
      <alignment horizontal="center" vertical="center"/>
    </xf>
    <xf numFmtId="0" fontId="12" fillId="0" borderId="6" xfId="0" applyFont="1" applyBorder="1" applyAlignment="1" applyProtection="1">
      <alignment horizontal="center" vertical="center"/>
    </xf>
    <xf numFmtId="0" fontId="12" fillId="0" borderId="11" xfId="0" applyFont="1" applyBorder="1" applyAlignment="1" applyProtection="1">
      <alignment horizontal="center" vertical="center"/>
    </xf>
    <xf numFmtId="0" fontId="12" fillId="0" borderId="5" xfId="0" applyFont="1" applyBorder="1" applyAlignment="1" applyProtection="1">
      <alignment horizontal="center" vertical="center"/>
    </xf>
    <xf numFmtId="0" fontId="12" fillId="0" borderId="10" xfId="0" applyFont="1" applyBorder="1" applyAlignment="1" applyProtection="1">
      <alignment horizontal="center" vertical="center"/>
    </xf>
    <xf numFmtId="1" fontId="3" fillId="6" borderId="1" xfId="0" applyNumberFormat="1" applyFont="1" applyFill="1" applyBorder="1" applyAlignment="1" applyProtection="1">
      <alignment horizontal="center"/>
    </xf>
    <xf numFmtId="0" fontId="7" fillId="5" borderId="1" xfId="0" applyFont="1" applyFill="1" applyBorder="1" applyAlignment="1" applyProtection="1">
      <alignment horizontal="center"/>
    </xf>
    <xf numFmtId="0" fontId="12" fillId="0" borderId="9"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127566</xdr:colOff>
      <xdr:row>0</xdr:row>
      <xdr:rowOff>34019</xdr:rowOff>
    </xdr:from>
    <xdr:to>
      <xdr:col>1</xdr:col>
      <xdr:colOff>3636167</xdr:colOff>
      <xdr:row>0</xdr:row>
      <xdr:rowOff>822965</xdr:rowOff>
    </xdr:to>
    <xdr:pic>
      <xdr:nvPicPr>
        <xdr:cNvPr id="3" name="Picture 2">
          <a:extLst>
            <a:ext uri="{FF2B5EF4-FFF2-40B4-BE49-F238E27FC236}">
              <a16:creationId xmlns:a16="http://schemas.microsoft.com/office/drawing/2014/main" id="{1B71270F-7371-49AB-B2CA-F53262AEA16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7566" y="34019"/>
          <a:ext cx="3963080" cy="78894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0B5A6-9409-4049-A635-F3AAC3E71457}">
  <sheetPr>
    <pageSetUpPr fitToPage="1"/>
  </sheetPr>
  <dimension ref="A1:J92"/>
  <sheetViews>
    <sheetView tabSelected="1" view="pageBreakPreview" zoomScale="50" zoomScaleNormal="80" zoomScaleSheetLayoutView="50" workbookViewId="0">
      <selection activeCell="B12" sqref="B12"/>
    </sheetView>
  </sheetViews>
  <sheetFormatPr defaultColWidth="9" defaultRowHeight="18.5" x14ac:dyDescent="0.45"/>
  <cols>
    <col min="1" max="1" width="7" style="8" customWidth="1"/>
    <col min="2" max="2" width="86" style="9" customWidth="1"/>
    <col min="3" max="3" width="6.81640625" style="5" customWidth="1"/>
    <col min="4" max="4" width="9.81640625" style="5" customWidth="1"/>
    <col min="5" max="5" width="20.453125" style="6" customWidth="1"/>
    <col min="6" max="6" width="24.1796875" style="6" customWidth="1"/>
    <col min="7" max="7" width="70.81640625" style="2" customWidth="1"/>
    <col min="8" max="16384" width="9" style="1"/>
  </cols>
  <sheetData>
    <row r="1" spans="1:7" ht="70.5" customHeight="1" x14ac:dyDescent="0.45">
      <c r="A1" s="56"/>
      <c r="B1" s="57"/>
      <c r="C1" s="57"/>
      <c r="D1" s="57"/>
      <c r="E1" s="57"/>
      <c r="F1" s="57"/>
      <c r="G1" s="58"/>
    </row>
    <row r="2" spans="1:7" ht="42" customHeight="1" x14ac:dyDescent="0.45">
      <c r="A2" s="61" t="s">
        <v>180</v>
      </c>
      <c r="B2" s="62"/>
      <c r="C2" s="62"/>
      <c r="D2" s="62"/>
      <c r="E2" s="63"/>
      <c r="F2" s="61" t="s">
        <v>97</v>
      </c>
      <c r="G2" s="63"/>
    </row>
    <row r="3" spans="1:7" ht="35.15" customHeight="1" x14ac:dyDescent="0.45">
      <c r="A3" s="60"/>
      <c r="B3" s="65" t="s">
        <v>14</v>
      </c>
      <c r="C3" s="65"/>
      <c r="D3" s="65"/>
      <c r="E3" s="65"/>
      <c r="F3" s="55" t="s">
        <v>13</v>
      </c>
      <c r="G3" s="55"/>
    </row>
    <row r="4" spans="1:7" ht="20.5" customHeight="1" x14ac:dyDescent="0.45">
      <c r="A4" s="60"/>
      <c r="B4" s="65" t="s">
        <v>4</v>
      </c>
      <c r="C4" s="65"/>
      <c r="D4" s="65"/>
      <c r="E4" s="65"/>
      <c r="F4" s="67" t="s">
        <v>5</v>
      </c>
      <c r="G4" s="67"/>
    </row>
    <row r="5" spans="1:7" ht="73.75" customHeight="1" x14ac:dyDescent="0.45">
      <c r="A5" s="60"/>
      <c r="B5" s="65" t="s">
        <v>85</v>
      </c>
      <c r="C5" s="65"/>
      <c r="D5" s="65"/>
      <c r="E5" s="65"/>
      <c r="F5" s="55" t="s">
        <v>84</v>
      </c>
      <c r="G5" s="55"/>
    </row>
    <row r="6" spans="1:7" ht="39.65" customHeight="1" x14ac:dyDescent="0.45">
      <c r="A6" s="60"/>
      <c r="B6" s="65" t="s">
        <v>86</v>
      </c>
      <c r="C6" s="65"/>
      <c r="D6" s="65"/>
      <c r="E6" s="65"/>
      <c r="F6" s="55" t="s">
        <v>6</v>
      </c>
      <c r="G6" s="55"/>
    </row>
    <row r="7" spans="1:7" ht="22.75" customHeight="1" x14ac:dyDescent="0.45">
      <c r="A7" s="60"/>
      <c r="B7" s="66" t="s">
        <v>61</v>
      </c>
      <c r="C7" s="66"/>
      <c r="D7" s="66"/>
      <c r="E7" s="66"/>
      <c r="F7" s="64" t="s">
        <v>7</v>
      </c>
      <c r="G7" s="64"/>
    </row>
    <row r="8" spans="1:7" ht="56.4" customHeight="1" x14ac:dyDescent="0.45">
      <c r="A8" s="60"/>
      <c r="B8" s="59" t="s">
        <v>32</v>
      </c>
      <c r="C8" s="59"/>
      <c r="D8" s="59"/>
      <c r="E8" s="59"/>
      <c r="F8" s="54" t="s">
        <v>33</v>
      </c>
      <c r="G8" s="55"/>
    </row>
    <row r="9" spans="1:7" s="13" customFormat="1" ht="21" customHeight="1" x14ac:dyDescent="0.35">
      <c r="A9" s="15"/>
      <c r="B9" s="16" t="s">
        <v>62</v>
      </c>
      <c r="C9" s="17" t="s">
        <v>66</v>
      </c>
      <c r="D9" s="17" t="s">
        <v>72</v>
      </c>
      <c r="E9" s="18" t="s">
        <v>73</v>
      </c>
      <c r="F9" s="18" t="s">
        <v>74</v>
      </c>
      <c r="G9" s="16"/>
    </row>
    <row r="10" spans="1:7" s="14" customFormat="1" ht="22.75" customHeight="1" x14ac:dyDescent="0.35">
      <c r="A10" s="19" t="s">
        <v>11</v>
      </c>
      <c r="B10" s="20"/>
      <c r="C10" s="21" t="s">
        <v>1</v>
      </c>
      <c r="D10" s="21" t="s">
        <v>2</v>
      </c>
      <c r="E10" s="18" t="s">
        <v>31</v>
      </c>
      <c r="F10" s="22" t="s">
        <v>30</v>
      </c>
      <c r="G10" s="17" t="s">
        <v>0</v>
      </c>
    </row>
    <row r="11" spans="1:7" x14ac:dyDescent="0.45">
      <c r="A11" s="23">
        <v>1</v>
      </c>
      <c r="B11" s="24" t="s">
        <v>24</v>
      </c>
      <c r="C11" s="81"/>
      <c r="D11" s="81"/>
      <c r="E11" s="81"/>
      <c r="F11" s="81"/>
      <c r="G11" s="25" t="s">
        <v>23</v>
      </c>
    </row>
    <row r="12" spans="1:7" ht="167.4" customHeight="1" x14ac:dyDescent="0.45">
      <c r="A12" s="26">
        <v>1.1000000000000001</v>
      </c>
      <c r="B12" s="27" t="s">
        <v>147</v>
      </c>
      <c r="C12" s="28" t="s">
        <v>89</v>
      </c>
      <c r="D12" s="28">
        <v>60</v>
      </c>
      <c r="E12" s="53">
        <v>0</v>
      </c>
      <c r="F12" s="29">
        <f t="shared" ref="F12" si="0">D12*E12</f>
        <v>0</v>
      </c>
      <c r="G12" s="30" t="s">
        <v>146</v>
      </c>
    </row>
    <row r="13" spans="1:7" ht="127.25" customHeight="1" x14ac:dyDescent="0.45">
      <c r="A13" s="26">
        <v>1.2</v>
      </c>
      <c r="B13" s="27" t="s">
        <v>103</v>
      </c>
      <c r="C13" s="28" t="s">
        <v>89</v>
      </c>
      <c r="D13" s="28">
        <v>145</v>
      </c>
      <c r="E13" s="53">
        <v>0</v>
      </c>
      <c r="F13" s="29">
        <f t="shared" ref="F13:F31" si="1">D13*E13</f>
        <v>0</v>
      </c>
      <c r="G13" s="30" t="s">
        <v>102</v>
      </c>
    </row>
    <row r="14" spans="1:7" ht="126" customHeight="1" x14ac:dyDescent="0.45">
      <c r="A14" s="26">
        <v>1.3</v>
      </c>
      <c r="B14" s="27" t="s">
        <v>100</v>
      </c>
      <c r="C14" s="28" t="s">
        <v>89</v>
      </c>
      <c r="D14" s="28">
        <v>220</v>
      </c>
      <c r="E14" s="53">
        <v>0</v>
      </c>
      <c r="F14" s="29">
        <f t="shared" si="1"/>
        <v>0</v>
      </c>
      <c r="G14" s="30" t="s">
        <v>98</v>
      </c>
    </row>
    <row r="15" spans="1:7" ht="126" customHeight="1" x14ac:dyDescent="0.45">
      <c r="A15" s="26">
        <v>1.4</v>
      </c>
      <c r="B15" s="27" t="s">
        <v>101</v>
      </c>
      <c r="C15" s="28" t="s">
        <v>89</v>
      </c>
      <c r="D15" s="28">
        <v>48</v>
      </c>
      <c r="E15" s="53">
        <v>0</v>
      </c>
      <c r="F15" s="29">
        <f t="shared" si="1"/>
        <v>0</v>
      </c>
      <c r="G15" s="30" t="s">
        <v>99</v>
      </c>
    </row>
    <row r="16" spans="1:7" ht="126" customHeight="1" x14ac:dyDescent="0.45">
      <c r="A16" s="26">
        <v>1.5</v>
      </c>
      <c r="B16" s="27" t="s">
        <v>105</v>
      </c>
      <c r="C16" s="28" t="s">
        <v>106</v>
      </c>
      <c r="D16" s="28">
        <v>7</v>
      </c>
      <c r="E16" s="53">
        <v>0</v>
      </c>
      <c r="F16" s="29">
        <f t="shared" si="1"/>
        <v>0</v>
      </c>
      <c r="G16" s="30" t="s">
        <v>104</v>
      </c>
    </row>
    <row r="17" spans="1:7" ht="237.65" customHeight="1" x14ac:dyDescent="0.45">
      <c r="A17" s="26">
        <v>1.6</v>
      </c>
      <c r="B17" s="27" t="s">
        <v>173</v>
      </c>
      <c r="C17" s="28" t="s">
        <v>89</v>
      </c>
      <c r="D17" s="28">
        <v>10</v>
      </c>
      <c r="E17" s="53">
        <v>0</v>
      </c>
      <c r="F17" s="29">
        <f t="shared" si="1"/>
        <v>0</v>
      </c>
      <c r="G17" s="30" t="s">
        <v>172</v>
      </c>
    </row>
    <row r="18" spans="1:7" ht="76.25" customHeight="1" x14ac:dyDescent="0.45">
      <c r="A18" s="26">
        <v>1.7</v>
      </c>
      <c r="B18" s="27" t="s">
        <v>158</v>
      </c>
      <c r="C18" s="28" t="s">
        <v>89</v>
      </c>
      <c r="D18" s="28">
        <v>2500</v>
      </c>
      <c r="E18" s="53">
        <v>0</v>
      </c>
      <c r="F18" s="29">
        <f t="shared" si="1"/>
        <v>0</v>
      </c>
      <c r="G18" s="30" t="s">
        <v>90</v>
      </c>
    </row>
    <row r="19" spans="1:7" ht="94.25" customHeight="1" x14ac:dyDescent="0.45">
      <c r="A19" s="26">
        <v>1.8</v>
      </c>
      <c r="B19" s="27" t="s">
        <v>159</v>
      </c>
      <c r="C19" s="28" t="s">
        <v>89</v>
      </c>
      <c r="D19" s="28">
        <v>2500</v>
      </c>
      <c r="E19" s="53">
        <v>0</v>
      </c>
      <c r="F19" s="29">
        <f t="shared" si="1"/>
        <v>0</v>
      </c>
      <c r="G19" s="30" t="s">
        <v>107</v>
      </c>
    </row>
    <row r="20" spans="1:7" ht="92.4" customHeight="1" x14ac:dyDescent="0.45">
      <c r="A20" s="26">
        <v>1.9</v>
      </c>
      <c r="B20" s="27" t="s">
        <v>160</v>
      </c>
      <c r="C20" s="28" t="s">
        <v>89</v>
      </c>
      <c r="D20" s="28">
        <v>200</v>
      </c>
      <c r="E20" s="53">
        <v>0</v>
      </c>
      <c r="F20" s="29">
        <f t="shared" si="1"/>
        <v>0</v>
      </c>
      <c r="G20" s="30" t="s">
        <v>139</v>
      </c>
    </row>
    <row r="21" spans="1:7" ht="271.75" customHeight="1" x14ac:dyDescent="0.45">
      <c r="A21" s="31">
        <v>1.1000000000000001</v>
      </c>
      <c r="B21" s="27" t="s">
        <v>157</v>
      </c>
      <c r="C21" s="28" t="s">
        <v>89</v>
      </c>
      <c r="D21" s="28">
        <v>100</v>
      </c>
      <c r="E21" s="53">
        <v>0</v>
      </c>
      <c r="F21" s="29">
        <f t="shared" si="1"/>
        <v>0</v>
      </c>
      <c r="G21" s="30" t="s">
        <v>108</v>
      </c>
    </row>
    <row r="22" spans="1:7" ht="170.4" customHeight="1" x14ac:dyDescent="0.45">
      <c r="A22" s="26">
        <v>1.1100000000000001</v>
      </c>
      <c r="B22" s="27" t="s">
        <v>161</v>
      </c>
      <c r="C22" s="28" t="s">
        <v>89</v>
      </c>
      <c r="D22" s="28">
        <v>70</v>
      </c>
      <c r="E22" s="53">
        <v>0</v>
      </c>
      <c r="F22" s="29">
        <f t="shared" si="1"/>
        <v>0</v>
      </c>
      <c r="G22" s="30" t="s">
        <v>138</v>
      </c>
    </row>
    <row r="23" spans="1:7" ht="61.75" customHeight="1" x14ac:dyDescent="0.45">
      <c r="A23" s="26">
        <v>1.1200000000000001</v>
      </c>
      <c r="B23" s="27" t="s">
        <v>156</v>
      </c>
      <c r="C23" s="28" t="s">
        <v>89</v>
      </c>
      <c r="D23" s="28">
        <v>100</v>
      </c>
      <c r="E23" s="53">
        <v>0</v>
      </c>
      <c r="F23" s="29">
        <f t="shared" si="1"/>
        <v>0</v>
      </c>
      <c r="G23" s="30" t="s">
        <v>113</v>
      </c>
    </row>
    <row r="24" spans="1:7" ht="73.25" customHeight="1" x14ac:dyDescent="0.45">
      <c r="A24" s="26">
        <v>1.1299999999999999</v>
      </c>
      <c r="B24" s="27" t="s">
        <v>114</v>
      </c>
      <c r="C24" s="28" t="s">
        <v>89</v>
      </c>
      <c r="D24" s="28">
        <v>950</v>
      </c>
      <c r="E24" s="53">
        <v>0</v>
      </c>
      <c r="F24" s="29">
        <f t="shared" si="1"/>
        <v>0</v>
      </c>
      <c r="G24" s="30" t="s">
        <v>115</v>
      </c>
    </row>
    <row r="25" spans="1:7" ht="55.75" customHeight="1" x14ac:dyDescent="0.45">
      <c r="A25" s="26">
        <v>1.1399999999999999</v>
      </c>
      <c r="B25" s="27" t="s">
        <v>162</v>
      </c>
      <c r="C25" s="28" t="s">
        <v>3</v>
      </c>
      <c r="D25" s="28">
        <v>2</v>
      </c>
      <c r="E25" s="53">
        <v>0</v>
      </c>
      <c r="F25" s="29">
        <f t="shared" si="1"/>
        <v>0</v>
      </c>
      <c r="G25" s="30" t="s">
        <v>112</v>
      </c>
    </row>
    <row r="26" spans="1:7" ht="55.75" customHeight="1" x14ac:dyDescent="0.45">
      <c r="A26" s="26">
        <v>1.1499999999999999</v>
      </c>
      <c r="B26" s="27" t="s">
        <v>163</v>
      </c>
      <c r="C26" s="28" t="s">
        <v>3</v>
      </c>
      <c r="D26" s="28">
        <v>1</v>
      </c>
      <c r="E26" s="53">
        <v>0</v>
      </c>
      <c r="F26" s="29">
        <f t="shared" si="1"/>
        <v>0</v>
      </c>
      <c r="G26" s="30" t="s">
        <v>111</v>
      </c>
    </row>
    <row r="27" spans="1:7" ht="73.75" customHeight="1" x14ac:dyDescent="0.45">
      <c r="A27" s="26">
        <v>1.1599999999999999</v>
      </c>
      <c r="B27" s="27" t="s">
        <v>164</v>
      </c>
      <c r="C27" s="28" t="s">
        <v>3</v>
      </c>
      <c r="D27" s="28">
        <v>1</v>
      </c>
      <c r="E27" s="53">
        <v>0</v>
      </c>
      <c r="F27" s="29">
        <f t="shared" si="1"/>
        <v>0</v>
      </c>
      <c r="G27" s="30" t="s">
        <v>110</v>
      </c>
    </row>
    <row r="28" spans="1:7" ht="58.25" customHeight="1" x14ac:dyDescent="0.45">
      <c r="A28" s="26">
        <v>1.17</v>
      </c>
      <c r="B28" s="27" t="s">
        <v>165</v>
      </c>
      <c r="C28" s="28" t="s">
        <v>3</v>
      </c>
      <c r="D28" s="28">
        <v>20</v>
      </c>
      <c r="E28" s="53">
        <v>0</v>
      </c>
      <c r="F28" s="29">
        <f t="shared" si="1"/>
        <v>0</v>
      </c>
      <c r="G28" s="30" t="s">
        <v>109</v>
      </c>
    </row>
    <row r="29" spans="1:7" ht="160.75" customHeight="1" x14ac:dyDescent="0.45">
      <c r="A29" s="26">
        <v>1.18</v>
      </c>
      <c r="B29" s="27" t="s">
        <v>179</v>
      </c>
      <c r="C29" s="28" t="s">
        <v>136</v>
      </c>
      <c r="D29" s="28">
        <v>1</v>
      </c>
      <c r="E29" s="53">
        <v>0</v>
      </c>
      <c r="F29" s="29">
        <f t="shared" si="1"/>
        <v>0</v>
      </c>
      <c r="G29" s="30" t="s">
        <v>178</v>
      </c>
    </row>
    <row r="30" spans="1:7" ht="75.650000000000006" customHeight="1" x14ac:dyDescent="0.45">
      <c r="A30" s="26">
        <v>1.19</v>
      </c>
      <c r="B30" s="27" t="s">
        <v>166</v>
      </c>
      <c r="C30" s="28" t="s">
        <v>3</v>
      </c>
      <c r="D30" s="28">
        <v>100</v>
      </c>
      <c r="E30" s="53">
        <v>0</v>
      </c>
      <c r="F30" s="29">
        <f t="shared" si="1"/>
        <v>0</v>
      </c>
      <c r="G30" s="30" t="s">
        <v>135</v>
      </c>
    </row>
    <row r="31" spans="1:7" ht="97.75" customHeight="1" x14ac:dyDescent="0.45">
      <c r="A31" s="32">
        <v>1.2</v>
      </c>
      <c r="B31" s="27" t="s">
        <v>63</v>
      </c>
      <c r="C31" s="28" t="s">
        <v>3</v>
      </c>
      <c r="D31" s="28">
        <v>1</v>
      </c>
      <c r="E31" s="53">
        <v>0</v>
      </c>
      <c r="F31" s="29">
        <f t="shared" si="1"/>
        <v>0</v>
      </c>
      <c r="G31" s="30" t="s">
        <v>59</v>
      </c>
    </row>
    <row r="32" spans="1:7" s="10" customFormat="1" x14ac:dyDescent="0.45">
      <c r="A32" s="33"/>
      <c r="B32" s="34" t="s">
        <v>44</v>
      </c>
      <c r="C32" s="35"/>
      <c r="D32" s="35"/>
      <c r="E32" s="36"/>
      <c r="F32" s="37">
        <f>SUM(F12:F31)</f>
        <v>0</v>
      </c>
      <c r="G32" s="34" t="s">
        <v>18</v>
      </c>
    </row>
    <row r="33" spans="1:7" s="10" customFormat="1" x14ac:dyDescent="0.45">
      <c r="A33" s="23">
        <v>2</v>
      </c>
      <c r="B33" s="38" t="s">
        <v>56</v>
      </c>
      <c r="C33" s="39"/>
      <c r="D33" s="39"/>
      <c r="E33" s="40"/>
      <c r="F33" s="40"/>
      <c r="G33" s="38" t="s">
        <v>19</v>
      </c>
    </row>
    <row r="34" spans="1:7" ht="55.5" x14ac:dyDescent="0.45">
      <c r="A34" s="41">
        <v>2.1</v>
      </c>
      <c r="B34" s="27" t="s">
        <v>28</v>
      </c>
      <c r="C34" s="28" t="s">
        <v>12</v>
      </c>
      <c r="D34" s="28">
        <v>72</v>
      </c>
      <c r="E34" s="53">
        <v>0</v>
      </c>
      <c r="F34" s="29">
        <f t="shared" ref="F34:F38" si="2">D34*E34</f>
        <v>0</v>
      </c>
      <c r="G34" s="27" t="s">
        <v>17</v>
      </c>
    </row>
    <row r="35" spans="1:7" ht="74" x14ac:dyDescent="0.45">
      <c r="A35" s="41">
        <v>2.2000000000000002</v>
      </c>
      <c r="B35" s="27" t="s">
        <v>176</v>
      </c>
      <c r="C35" s="28" t="s">
        <v>12</v>
      </c>
      <c r="D35" s="28">
        <v>120</v>
      </c>
      <c r="E35" s="53">
        <v>0</v>
      </c>
      <c r="F35" s="29">
        <f t="shared" ref="F35" si="3">D35*E35</f>
        <v>0</v>
      </c>
      <c r="G35" s="27" t="s">
        <v>175</v>
      </c>
    </row>
    <row r="36" spans="1:7" ht="166.5" x14ac:dyDescent="0.45">
      <c r="A36" s="41">
        <v>2.2999999999999998</v>
      </c>
      <c r="B36" s="27" t="s">
        <v>64</v>
      </c>
      <c r="C36" s="28" t="s">
        <v>3</v>
      </c>
      <c r="D36" s="28">
        <v>8</v>
      </c>
      <c r="E36" s="53">
        <v>0</v>
      </c>
      <c r="F36" s="29">
        <f t="shared" si="2"/>
        <v>0</v>
      </c>
      <c r="G36" s="27" t="s">
        <v>34</v>
      </c>
    </row>
    <row r="37" spans="1:7" ht="55.5" x14ac:dyDescent="0.45">
      <c r="A37" s="41">
        <v>2.4</v>
      </c>
      <c r="B37" s="27" t="s">
        <v>145</v>
      </c>
      <c r="C37" s="28" t="s">
        <v>136</v>
      </c>
      <c r="D37" s="28">
        <v>1</v>
      </c>
      <c r="E37" s="53">
        <v>0</v>
      </c>
      <c r="F37" s="29">
        <f t="shared" si="2"/>
        <v>0</v>
      </c>
      <c r="G37" s="30" t="s">
        <v>144</v>
      </c>
    </row>
    <row r="38" spans="1:7" ht="37" x14ac:dyDescent="0.45">
      <c r="A38" s="41">
        <v>2.5</v>
      </c>
      <c r="B38" s="27" t="s">
        <v>148</v>
      </c>
      <c r="C38" s="28" t="s">
        <v>3</v>
      </c>
      <c r="D38" s="28">
        <v>20</v>
      </c>
      <c r="E38" s="53">
        <v>0</v>
      </c>
      <c r="F38" s="29">
        <f t="shared" si="2"/>
        <v>0</v>
      </c>
      <c r="G38" s="30" t="s">
        <v>167</v>
      </c>
    </row>
    <row r="39" spans="1:7" ht="37" x14ac:dyDescent="0.45">
      <c r="A39" s="41">
        <v>2.6</v>
      </c>
      <c r="B39" s="27" t="s">
        <v>143</v>
      </c>
      <c r="C39" s="28" t="s">
        <v>3</v>
      </c>
      <c r="D39" s="28">
        <v>20</v>
      </c>
      <c r="E39" s="53">
        <v>0</v>
      </c>
      <c r="F39" s="29">
        <f t="shared" ref="F39" si="4">D39*E39</f>
        <v>0</v>
      </c>
      <c r="G39" s="27" t="s">
        <v>142</v>
      </c>
    </row>
    <row r="40" spans="1:7" ht="37" x14ac:dyDescent="0.45">
      <c r="A40" s="41">
        <v>2.7</v>
      </c>
      <c r="B40" s="27" t="s">
        <v>140</v>
      </c>
      <c r="C40" s="28" t="s">
        <v>3</v>
      </c>
      <c r="D40" s="28">
        <v>15</v>
      </c>
      <c r="E40" s="53">
        <v>0</v>
      </c>
      <c r="F40" s="29">
        <f t="shared" ref="F40" si="5">D40*E40</f>
        <v>0</v>
      </c>
      <c r="G40" s="30" t="s">
        <v>141</v>
      </c>
    </row>
    <row r="41" spans="1:7" s="10" customFormat="1" x14ac:dyDescent="0.45">
      <c r="A41" s="33"/>
      <c r="B41" s="34" t="s">
        <v>43</v>
      </c>
      <c r="C41" s="35"/>
      <c r="D41" s="35"/>
      <c r="E41" s="42"/>
      <c r="F41" s="37">
        <f>SUM(F34:F40)</f>
        <v>0</v>
      </c>
      <c r="G41" s="34" t="s">
        <v>22</v>
      </c>
    </row>
    <row r="42" spans="1:7" s="10" customFormat="1" x14ac:dyDescent="0.45">
      <c r="A42" s="23">
        <v>3</v>
      </c>
      <c r="B42" s="38" t="s">
        <v>55</v>
      </c>
      <c r="C42" s="39"/>
      <c r="D42" s="39"/>
      <c r="E42" s="40"/>
      <c r="F42" s="40"/>
      <c r="G42" s="38" t="s">
        <v>20</v>
      </c>
    </row>
    <row r="43" spans="1:7" ht="331.25" customHeight="1" x14ac:dyDescent="0.45">
      <c r="A43" s="43">
        <v>3.1</v>
      </c>
      <c r="B43" s="27" t="s">
        <v>117</v>
      </c>
      <c r="C43" s="28" t="s">
        <v>3</v>
      </c>
      <c r="D43" s="28">
        <v>1</v>
      </c>
      <c r="E43" s="53">
        <v>0</v>
      </c>
      <c r="F43" s="29">
        <f t="shared" ref="F43" si="6">D43*E43</f>
        <v>0</v>
      </c>
      <c r="G43" s="27" t="s">
        <v>116</v>
      </c>
    </row>
    <row r="44" spans="1:7" ht="216.65" customHeight="1" x14ac:dyDescent="0.45">
      <c r="A44" s="43">
        <v>3.2</v>
      </c>
      <c r="B44" s="27" t="s">
        <v>118</v>
      </c>
      <c r="C44" s="28" t="s">
        <v>3</v>
      </c>
      <c r="D44" s="28">
        <v>6</v>
      </c>
      <c r="E44" s="53">
        <v>0</v>
      </c>
      <c r="F44" s="29">
        <f t="shared" ref="F44:F62" si="7">D44*E44</f>
        <v>0</v>
      </c>
      <c r="G44" s="27" t="s">
        <v>119</v>
      </c>
    </row>
    <row r="45" spans="1:7" ht="271.75" customHeight="1" x14ac:dyDescent="0.45">
      <c r="A45" s="43">
        <v>3.3</v>
      </c>
      <c r="B45" s="27" t="s">
        <v>120</v>
      </c>
      <c r="C45" s="28" t="s">
        <v>3</v>
      </c>
      <c r="D45" s="28">
        <v>8</v>
      </c>
      <c r="E45" s="53">
        <v>0</v>
      </c>
      <c r="F45" s="29">
        <f t="shared" si="7"/>
        <v>0</v>
      </c>
      <c r="G45" s="27" t="s">
        <v>121</v>
      </c>
    </row>
    <row r="46" spans="1:7" ht="117.65" customHeight="1" x14ac:dyDescent="0.45">
      <c r="A46" s="43">
        <v>3.4</v>
      </c>
      <c r="B46" s="27" t="s">
        <v>122</v>
      </c>
      <c r="C46" s="28" t="s">
        <v>123</v>
      </c>
      <c r="D46" s="28">
        <v>1250</v>
      </c>
      <c r="E46" s="53">
        <v>0</v>
      </c>
      <c r="F46" s="29">
        <f t="shared" si="7"/>
        <v>0</v>
      </c>
      <c r="G46" s="27" t="s">
        <v>124</v>
      </c>
    </row>
    <row r="47" spans="1:7" ht="119.4" customHeight="1" x14ac:dyDescent="0.45">
      <c r="A47" s="43">
        <v>3.5</v>
      </c>
      <c r="B47" s="27" t="s">
        <v>126</v>
      </c>
      <c r="C47" s="28" t="s">
        <v>123</v>
      </c>
      <c r="D47" s="28">
        <v>240</v>
      </c>
      <c r="E47" s="53">
        <v>0</v>
      </c>
      <c r="F47" s="29">
        <f t="shared" si="7"/>
        <v>0</v>
      </c>
      <c r="G47" s="27" t="s">
        <v>125</v>
      </c>
    </row>
    <row r="48" spans="1:7" ht="115.25" customHeight="1" x14ac:dyDescent="0.45">
      <c r="A48" s="43">
        <v>3.6</v>
      </c>
      <c r="B48" s="27" t="s">
        <v>137</v>
      </c>
      <c r="C48" s="28" t="s">
        <v>16</v>
      </c>
      <c r="D48" s="28">
        <v>50</v>
      </c>
      <c r="E48" s="53">
        <v>0</v>
      </c>
      <c r="F48" s="29">
        <f t="shared" si="7"/>
        <v>0</v>
      </c>
      <c r="G48" s="30" t="s">
        <v>151</v>
      </c>
    </row>
    <row r="49" spans="1:7" ht="115.25" customHeight="1" x14ac:dyDescent="0.45">
      <c r="A49" s="43">
        <v>3.7</v>
      </c>
      <c r="B49" s="27" t="s">
        <v>153</v>
      </c>
      <c r="C49" s="28" t="s">
        <v>16</v>
      </c>
      <c r="D49" s="28">
        <v>50</v>
      </c>
      <c r="E49" s="53">
        <v>0</v>
      </c>
      <c r="F49" s="29">
        <f t="shared" si="7"/>
        <v>0</v>
      </c>
      <c r="G49" s="30" t="s">
        <v>152</v>
      </c>
    </row>
    <row r="50" spans="1:7" ht="115.25" customHeight="1" x14ac:dyDescent="0.45">
      <c r="A50" s="43">
        <v>3.8</v>
      </c>
      <c r="B50" s="27" t="s">
        <v>155</v>
      </c>
      <c r="C50" s="28" t="s">
        <v>16</v>
      </c>
      <c r="D50" s="28">
        <v>50</v>
      </c>
      <c r="E50" s="53">
        <v>0</v>
      </c>
      <c r="F50" s="29">
        <f t="shared" si="7"/>
        <v>0</v>
      </c>
      <c r="G50" s="30" t="s">
        <v>154</v>
      </c>
    </row>
    <row r="51" spans="1:7" ht="157.75" customHeight="1" x14ac:dyDescent="0.45">
      <c r="A51" s="41">
        <v>3.9</v>
      </c>
      <c r="B51" s="27" t="s">
        <v>150</v>
      </c>
      <c r="C51" s="28" t="s">
        <v>3</v>
      </c>
      <c r="D51" s="28">
        <v>1</v>
      </c>
      <c r="E51" s="53">
        <v>0</v>
      </c>
      <c r="F51" s="29">
        <f t="shared" si="7"/>
        <v>0</v>
      </c>
      <c r="G51" s="30" t="s">
        <v>149</v>
      </c>
    </row>
    <row r="52" spans="1:7" ht="74" x14ac:dyDescent="0.45">
      <c r="A52" s="32">
        <v>3.1</v>
      </c>
      <c r="B52" s="27" t="s">
        <v>88</v>
      </c>
      <c r="C52" s="28" t="s">
        <v>3</v>
      </c>
      <c r="D52" s="28">
        <v>5</v>
      </c>
      <c r="E52" s="53">
        <v>0</v>
      </c>
      <c r="F52" s="29">
        <f t="shared" si="7"/>
        <v>0</v>
      </c>
      <c r="G52" s="27" t="s">
        <v>87</v>
      </c>
    </row>
    <row r="53" spans="1:7" ht="92.5" x14ac:dyDescent="0.45">
      <c r="A53" s="41">
        <v>3.11</v>
      </c>
      <c r="B53" s="27" t="s">
        <v>65</v>
      </c>
      <c r="C53" s="28" t="s">
        <v>3</v>
      </c>
      <c r="D53" s="28">
        <v>30</v>
      </c>
      <c r="E53" s="53">
        <v>0</v>
      </c>
      <c r="F53" s="29">
        <f t="shared" si="7"/>
        <v>0</v>
      </c>
      <c r="G53" s="27" t="s">
        <v>25</v>
      </c>
    </row>
    <row r="54" spans="1:7" ht="92.5" x14ac:dyDescent="0.45">
      <c r="A54" s="32">
        <v>3.12</v>
      </c>
      <c r="B54" s="27" t="s">
        <v>83</v>
      </c>
      <c r="C54" s="28" t="s">
        <v>3</v>
      </c>
      <c r="D54" s="28">
        <v>5</v>
      </c>
      <c r="E54" s="53">
        <v>0</v>
      </c>
      <c r="F54" s="29">
        <f t="shared" si="7"/>
        <v>0</v>
      </c>
      <c r="G54" s="27" t="s">
        <v>82</v>
      </c>
    </row>
    <row r="55" spans="1:7" ht="74" x14ac:dyDescent="0.45">
      <c r="A55" s="32">
        <v>3.13</v>
      </c>
      <c r="B55" s="27" t="s">
        <v>40</v>
      </c>
      <c r="C55" s="28" t="s">
        <v>3</v>
      </c>
      <c r="D55" s="28">
        <v>15</v>
      </c>
      <c r="E55" s="53">
        <v>0</v>
      </c>
      <c r="F55" s="29">
        <f t="shared" si="7"/>
        <v>0</v>
      </c>
      <c r="G55" s="27" t="s">
        <v>21</v>
      </c>
    </row>
    <row r="56" spans="1:7" ht="92.5" x14ac:dyDescent="0.45">
      <c r="A56" s="32">
        <v>3.14</v>
      </c>
      <c r="B56" s="27" t="s">
        <v>67</v>
      </c>
      <c r="C56" s="28" t="s">
        <v>3</v>
      </c>
      <c r="D56" s="28">
        <v>25</v>
      </c>
      <c r="E56" s="53">
        <v>0</v>
      </c>
      <c r="F56" s="29">
        <f t="shared" si="7"/>
        <v>0</v>
      </c>
      <c r="G56" s="27" t="s">
        <v>35</v>
      </c>
    </row>
    <row r="57" spans="1:7" ht="111" x14ac:dyDescent="0.45">
      <c r="A57" s="32">
        <v>3.15</v>
      </c>
      <c r="B57" s="27" t="s">
        <v>170</v>
      </c>
      <c r="C57" s="28" t="s">
        <v>3</v>
      </c>
      <c r="D57" s="28">
        <v>20</v>
      </c>
      <c r="E57" s="53">
        <v>0</v>
      </c>
      <c r="F57" s="29">
        <f t="shared" si="7"/>
        <v>0</v>
      </c>
      <c r="G57" s="27" t="s">
        <v>169</v>
      </c>
    </row>
    <row r="58" spans="1:7" ht="111" x14ac:dyDescent="0.45">
      <c r="A58" s="32">
        <v>3.16</v>
      </c>
      <c r="B58" s="27" t="s">
        <v>168</v>
      </c>
      <c r="C58" s="28" t="s">
        <v>3</v>
      </c>
      <c r="D58" s="28">
        <v>72</v>
      </c>
      <c r="E58" s="53">
        <v>0</v>
      </c>
      <c r="F58" s="29">
        <f t="shared" si="7"/>
        <v>0</v>
      </c>
      <c r="G58" s="30" t="s">
        <v>171</v>
      </c>
    </row>
    <row r="59" spans="1:7" ht="111" x14ac:dyDescent="0.45">
      <c r="A59" s="32">
        <v>3.17</v>
      </c>
      <c r="B59" s="27" t="s">
        <v>39</v>
      </c>
      <c r="C59" s="28" t="s">
        <v>3</v>
      </c>
      <c r="D59" s="28">
        <v>16</v>
      </c>
      <c r="E59" s="53">
        <v>0</v>
      </c>
      <c r="F59" s="29">
        <f t="shared" si="7"/>
        <v>0</v>
      </c>
      <c r="G59" s="27" t="s">
        <v>36</v>
      </c>
    </row>
    <row r="60" spans="1:7" ht="74" x14ac:dyDescent="0.45">
      <c r="A60" s="32">
        <v>3.18</v>
      </c>
      <c r="B60" s="27" t="s">
        <v>68</v>
      </c>
      <c r="C60" s="28" t="s">
        <v>3</v>
      </c>
      <c r="D60" s="28">
        <v>1</v>
      </c>
      <c r="E60" s="53">
        <v>0</v>
      </c>
      <c r="F60" s="29">
        <f t="shared" si="7"/>
        <v>0</v>
      </c>
      <c r="G60" s="27" t="s">
        <v>27</v>
      </c>
    </row>
    <row r="61" spans="1:7" ht="148" x14ac:dyDescent="0.45">
      <c r="A61" s="32">
        <v>3.19</v>
      </c>
      <c r="B61" s="27" t="s">
        <v>69</v>
      </c>
      <c r="C61" s="28" t="s">
        <v>26</v>
      </c>
      <c r="D61" s="28">
        <v>3</v>
      </c>
      <c r="E61" s="53">
        <v>0</v>
      </c>
      <c r="F61" s="29">
        <f t="shared" si="7"/>
        <v>0</v>
      </c>
      <c r="G61" s="27" t="s">
        <v>58</v>
      </c>
    </row>
    <row r="62" spans="1:7" ht="92.5" x14ac:dyDescent="0.45">
      <c r="A62" s="32">
        <v>3.2</v>
      </c>
      <c r="B62" s="27" t="s">
        <v>38</v>
      </c>
      <c r="C62" s="28" t="s">
        <v>29</v>
      </c>
      <c r="D62" s="28">
        <v>1</v>
      </c>
      <c r="E62" s="53">
        <v>0</v>
      </c>
      <c r="F62" s="29">
        <f t="shared" si="7"/>
        <v>0</v>
      </c>
      <c r="G62" s="27" t="s">
        <v>37</v>
      </c>
    </row>
    <row r="63" spans="1:7" s="11" customFormat="1" x14ac:dyDescent="0.45">
      <c r="A63" s="44"/>
      <c r="B63" s="34" t="s">
        <v>42</v>
      </c>
      <c r="C63" s="35"/>
      <c r="D63" s="35"/>
      <c r="E63" s="42"/>
      <c r="F63" s="37">
        <f>SUM(F51:F62)</f>
        <v>0</v>
      </c>
      <c r="G63" s="34" t="s">
        <v>41</v>
      </c>
    </row>
    <row r="64" spans="1:7" s="11" customFormat="1" x14ac:dyDescent="0.45">
      <c r="A64" s="39">
        <v>4</v>
      </c>
      <c r="B64" s="38" t="s">
        <v>79</v>
      </c>
      <c r="C64" s="39"/>
      <c r="D64" s="39"/>
      <c r="E64" s="40"/>
      <c r="F64" s="40"/>
      <c r="G64" s="38" t="s">
        <v>78</v>
      </c>
    </row>
    <row r="65" spans="1:10" customFormat="1" ht="168.65" customHeight="1" x14ac:dyDescent="0.35">
      <c r="A65" s="45">
        <v>4.0999999999999996</v>
      </c>
      <c r="B65" s="27" t="s">
        <v>80</v>
      </c>
      <c r="C65" s="28" t="s">
        <v>3</v>
      </c>
      <c r="D65" s="28">
        <v>16</v>
      </c>
      <c r="E65" s="53">
        <v>0</v>
      </c>
      <c r="F65" s="29">
        <f t="shared" ref="F65" si="8">D65*E65</f>
        <v>0</v>
      </c>
      <c r="G65" s="27" t="s">
        <v>81</v>
      </c>
    </row>
    <row r="66" spans="1:10" s="12" customFormat="1" x14ac:dyDescent="0.45">
      <c r="A66" s="46"/>
      <c r="B66" s="34" t="s">
        <v>77</v>
      </c>
      <c r="C66" s="46"/>
      <c r="D66" s="46"/>
      <c r="E66" s="46"/>
      <c r="F66" s="37">
        <f>SUM(F65)</f>
        <v>0</v>
      </c>
      <c r="G66" s="34" t="s">
        <v>76</v>
      </c>
    </row>
    <row r="67" spans="1:10" s="11" customFormat="1" x14ac:dyDescent="0.45">
      <c r="A67" s="47">
        <v>5</v>
      </c>
      <c r="B67" s="38" t="s">
        <v>54</v>
      </c>
      <c r="C67" s="39"/>
      <c r="D67" s="39"/>
      <c r="E67" s="40"/>
      <c r="F67" s="40"/>
      <c r="G67" s="38" t="s">
        <v>45</v>
      </c>
    </row>
    <row r="68" spans="1:10" s="4" customFormat="1" ht="37" x14ac:dyDescent="0.35">
      <c r="A68" s="48">
        <v>5.0999999999999996</v>
      </c>
      <c r="B68" s="27" t="s">
        <v>47</v>
      </c>
      <c r="C68" s="28" t="s">
        <v>3</v>
      </c>
      <c r="D68" s="28">
        <v>6</v>
      </c>
      <c r="E68" s="53">
        <v>0</v>
      </c>
      <c r="F68" s="29">
        <f t="shared" ref="F68:F80" si="9">D68*E68</f>
        <v>0</v>
      </c>
      <c r="G68" s="27" t="s">
        <v>48</v>
      </c>
      <c r="J68" s="7"/>
    </row>
    <row r="69" spans="1:10" s="4" customFormat="1" ht="37" x14ac:dyDescent="0.35">
      <c r="A69" s="48">
        <v>5.2</v>
      </c>
      <c r="B69" s="27" t="s">
        <v>49</v>
      </c>
      <c r="C69" s="28" t="s">
        <v>3</v>
      </c>
      <c r="D69" s="28">
        <v>8</v>
      </c>
      <c r="E69" s="53">
        <v>0</v>
      </c>
      <c r="F69" s="29">
        <f t="shared" si="9"/>
        <v>0</v>
      </c>
      <c r="G69" s="27" t="s">
        <v>50</v>
      </c>
    </row>
    <row r="70" spans="1:10" s="4" customFormat="1" ht="37" x14ac:dyDescent="0.35">
      <c r="A70" s="48">
        <v>5.3</v>
      </c>
      <c r="B70" s="27" t="s">
        <v>134</v>
      </c>
      <c r="C70" s="28" t="s">
        <v>3</v>
      </c>
      <c r="D70" s="28">
        <v>4</v>
      </c>
      <c r="E70" s="53">
        <v>0</v>
      </c>
      <c r="F70" s="29">
        <f t="shared" si="9"/>
        <v>0</v>
      </c>
      <c r="G70" s="27" t="s">
        <v>131</v>
      </c>
    </row>
    <row r="71" spans="1:10" s="4" customFormat="1" ht="37" x14ac:dyDescent="0.35">
      <c r="A71" s="48">
        <v>5.4</v>
      </c>
      <c r="B71" s="27" t="s">
        <v>133</v>
      </c>
      <c r="C71" s="28" t="s">
        <v>3</v>
      </c>
      <c r="D71" s="28">
        <v>2</v>
      </c>
      <c r="E71" s="53">
        <v>0</v>
      </c>
      <c r="F71" s="29">
        <f t="shared" si="9"/>
        <v>0</v>
      </c>
      <c r="G71" s="27" t="s">
        <v>132</v>
      </c>
    </row>
    <row r="72" spans="1:10" s="4" customFormat="1" ht="37" x14ac:dyDescent="0.35">
      <c r="A72" s="48">
        <v>5.5</v>
      </c>
      <c r="B72" s="27" t="s">
        <v>91</v>
      </c>
      <c r="C72" s="28" t="s">
        <v>3</v>
      </c>
      <c r="D72" s="28">
        <v>6</v>
      </c>
      <c r="E72" s="53">
        <v>0</v>
      </c>
      <c r="F72" s="29">
        <f t="shared" si="9"/>
        <v>0</v>
      </c>
      <c r="G72" s="30" t="s">
        <v>92</v>
      </c>
    </row>
    <row r="73" spans="1:10" s="4" customFormat="1" ht="37" x14ac:dyDescent="0.35">
      <c r="A73" s="48">
        <v>5.6</v>
      </c>
      <c r="B73" s="27" t="s">
        <v>128</v>
      </c>
      <c r="C73" s="28" t="s">
        <v>3</v>
      </c>
      <c r="D73" s="28">
        <v>2</v>
      </c>
      <c r="E73" s="53">
        <v>0</v>
      </c>
      <c r="F73" s="29">
        <f t="shared" si="9"/>
        <v>0</v>
      </c>
      <c r="G73" s="27" t="s">
        <v>127</v>
      </c>
    </row>
    <row r="74" spans="1:10" s="4" customFormat="1" ht="37" x14ac:dyDescent="0.35">
      <c r="A74" s="48">
        <v>5.7</v>
      </c>
      <c r="B74" s="27" t="s">
        <v>51</v>
      </c>
      <c r="C74" s="28" t="s">
        <v>177</v>
      </c>
      <c r="D74" s="28">
        <v>4</v>
      </c>
      <c r="E74" s="53">
        <v>0</v>
      </c>
      <c r="F74" s="29">
        <f t="shared" si="9"/>
        <v>0</v>
      </c>
      <c r="G74" s="27" t="s">
        <v>52</v>
      </c>
    </row>
    <row r="75" spans="1:10" s="4" customFormat="1" ht="37" x14ac:dyDescent="0.35">
      <c r="A75" s="48">
        <v>5.8</v>
      </c>
      <c r="B75" s="27" t="s">
        <v>130</v>
      </c>
      <c r="C75" s="28" t="s">
        <v>3</v>
      </c>
      <c r="D75" s="28">
        <v>2</v>
      </c>
      <c r="E75" s="53">
        <v>0</v>
      </c>
      <c r="F75" s="29">
        <f t="shared" si="9"/>
        <v>0</v>
      </c>
      <c r="G75" s="27" t="s">
        <v>129</v>
      </c>
    </row>
    <row r="76" spans="1:10" s="4" customFormat="1" ht="55.5" x14ac:dyDescent="0.35">
      <c r="A76" s="48">
        <v>5.9</v>
      </c>
      <c r="B76" s="27" t="s">
        <v>71</v>
      </c>
      <c r="C76" s="28" t="s">
        <v>15</v>
      </c>
      <c r="D76" s="28">
        <v>150</v>
      </c>
      <c r="E76" s="53">
        <v>0</v>
      </c>
      <c r="F76" s="29">
        <f t="shared" si="9"/>
        <v>0</v>
      </c>
      <c r="G76" s="27" t="s">
        <v>53</v>
      </c>
    </row>
    <row r="77" spans="1:10" s="3" customFormat="1" ht="55.5" x14ac:dyDescent="0.35">
      <c r="A77" s="49">
        <v>5.0999999999999996</v>
      </c>
      <c r="B77" s="27" t="s">
        <v>70</v>
      </c>
      <c r="C77" s="28" t="s">
        <v>3</v>
      </c>
      <c r="D77" s="28">
        <v>2</v>
      </c>
      <c r="E77" s="53">
        <v>0</v>
      </c>
      <c r="F77" s="29">
        <f t="shared" si="9"/>
        <v>0</v>
      </c>
      <c r="G77" s="27" t="s">
        <v>57</v>
      </c>
    </row>
    <row r="78" spans="1:10" s="3" customFormat="1" ht="93.65" customHeight="1" x14ac:dyDescent="0.35">
      <c r="A78" s="49">
        <v>5.1100000000000003</v>
      </c>
      <c r="B78" s="27" t="s">
        <v>75</v>
      </c>
      <c r="C78" s="28" t="s">
        <v>3</v>
      </c>
      <c r="D78" s="28">
        <v>6</v>
      </c>
      <c r="E78" s="53">
        <v>0</v>
      </c>
      <c r="F78" s="29">
        <f t="shared" si="9"/>
        <v>0</v>
      </c>
      <c r="G78" s="30" t="s">
        <v>96</v>
      </c>
    </row>
    <row r="79" spans="1:10" s="3" customFormat="1" ht="25.25" customHeight="1" x14ac:dyDescent="0.35">
      <c r="A79" s="49">
        <v>5.12</v>
      </c>
      <c r="B79" s="27" t="s">
        <v>94</v>
      </c>
      <c r="C79" s="28" t="s">
        <v>3</v>
      </c>
      <c r="D79" s="28">
        <v>14</v>
      </c>
      <c r="E79" s="53">
        <v>0</v>
      </c>
      <c r="F79" s="29">
        <f t="shared" si="9"/>
        <v>0</v>
      </c>
      <c r="G79" s="27" t="s">
        <v>93</v>
      </c>
    </row>
    <row r="80" spans="1:10" s="3" customFormat="1" ht="143.4" customHeight="1" x14ac:dyDescent="0.35">
      <c r="A80" s="49">
        <v>5.13</v>
      </c>
      <c r="B80" s="27" t="s">
        <v>95</v>
      </c>
      <c r="C80" s="28" t="s">
        <v>3</v>
      </c>
      <c r="D80" s="28">
        <v>220</v>
      </c>
      <c r="E80" s="53">
        <v>0</v>
      </c>
      <c r="F80" s="29">
        <f t="shared" si="9"/>
        <v>0</v>
      </c>
      <c r="G80" s="30" t="s">
        <v>174</v>
      </c>
    </row>
    <row r="81" spans="1:7" s="11" customFormat="1" x14ac:dyDescent="0.45">
      <c r="A81" s="33"/>
      <c r="B81" s="34" t="s">
        <v>60</v>
      </c>
      <c r="C81" s="35"/>
      <c r="D81" s="35"/>
      <c r="E81" s="42"/>
      <c r="F81" s="37">
        <f>SUM(F68:F80)</f>
        <v>0</v>
      </c>
      <c r="G81" s="46" t="s">
        <v>46</v>
      </c>
    </row>
    <row r="82" spans="1:7" s="10" customFormat="1" ht="33" customHeight="1" x14ac:dyDescent="0.45">
      <c r="A82" s="50"/>
      <c r="B82" s="51" t="s">
        <v>8</v>
      </c>
      <c r="C82" s="80" t="s">
        <v>10</v>
      </c>
      <c r="D82" s="80"/>
      <c r="E82" s="80"/>
      <c r="F82" s="52">
        <f>F32+F41+F63+F66+F81</f>
        <v>0</v>
      </c>
      <c r="G82" s="51" t="s">
        <v>9</v>
      </c>
    </row>
    <row r="83" spans="1:7" ht="55" customHeight="1" x14ac:dyDescent="0.45">
      <c r="A83" s="68" t="s">
        <v>181</v>
      </c>
      <c r="B83" s="69"/>
      <c r="C83" s="69"/>
      <c r="D83" s="70"/>
      <c r="E83" s="71" t="s">
        <v>182</v>
      </c>
      <c r="F83" s="72"/>
      <c r="G83" s="73"/>
    </row>
    <row r="84" spans="1:7" ht="55" customHeight="1" x14ac:dyDescent="0.45">
      <c r="A84" s="74" t="s">
        <v>183</v>
      </c>
      <c r="B84" s="75"/>
      <c r="C84" s="75"/>
      <c r="D84" s="76"/>
      <c r="E84" s="74"/>
      <c r="F84" s="75"/>
      <c r="G84" s="76"/>
    </row>
    <row r="85" spans="1:7" ht="55" customHeight="1" x14ac:dyDescent="0.45">
      <c r="A85" s="68" t="s">
        <v>184</v>
      </c>
      <c r="B85" s="69"/>
      <c r="C85" s="69"/>
      <c r="D85" s="70"/>
      <c r="E85" s="74"/>
      <c r="F85" s="75"/>
      <c r="G85" s="76"/>
    </row>
    <row r="86" spans="1:7" ht="55" customHeight="1" x14ac:dyDescent="0.45">
      <c r="A86" s="74" t="s">
        <v>188</v>
      </c>
      <c r="B86" s="75"/>
      <c r="C86" s="75"/>
      <c r="D86" s="76"/>
      <c r="E86" s="74"/>
      <c r="F86" s="75"/>
      <c r="G86" s="76"/>
    </row>
    <row r="87" spans="1:7" ht="55" customHeight="1" x14ac:dyDescent="0.45">
      <c r="A87" s="68" t="s">
        <v>185</v>
      </c>
      <c r="B87" s="69"/>
      <c r="C87" s="69"/>
      <c r="D87" s="70"/>
      <c r="E87" s="74"/>
      <c r="F87" s="75"/>
      <c r="G87" s="76"/>
    </row>
    <row r="88" spans="1:7" ht="55" customHeight="1" x14ac:dyDescent="0.45">
      <c r="A88" s="82"/>
      <c r="B88" s="83"/>
      <c r="C88" s="83"/>
      <c r="D88" s="84"/>
      <c r="E88" s="74"/>
      <c r="F88" s="75"/>
      <c r="G88" s="76"/>
    </row>
    <row r="89" spans="1:7" ht="55" customHeight="1" x14ac:dyDescent="0.45">
      <c r="A89" s="68" t="s">
        <v>186</v>
      </c>
      <c r="B89" s="69"/>
      <c r="C89" s="69"/>
      <c r="D89" s="70"/>
      <c r="E89" s="74"/>
      <c r="F89" s="75"/>
      <c r="G89" s="76"/>
    </row>
    <row r="90" spans="1:7" ht="55" customHeight="1" x14ac:dyDescent="0.45">
      <c r="A90" s="82"/>
      <c r="B90" s="83"/>
      <c r="C90" s="83"/>
      <c r="D90" s="84"/>
      <c r="E90" s="74"/>
      <c r="F90" s="75"/>
      <c r="G90" s="76"/>
    </row>
    <row r="91" spans="1:7" ht="55" customHeight="1" x14ac:dyDescent="0.45">
      <c r="A91" s="68" t="s">
        <v>187</v>
      </c>
      <c r="B91" s="69"/>
      <c r="C91" s="69"/>
      <c r="D91" s="70"/>
      <c r="E91" s="74"/>
      <c r="F91" s="75"/>
      <c r="G91" s="76"/>
    </row>
    <row r="92" spans="1:7" ht="55" customHeight="1" x14ac:dyDescent="0.45">
      <c r="A92" s="85"/>
      <c r="B92" s="86"/>
      <c r="C92" s="86"/>
      <c r="D92" s="87"/>
      <c r="E92" s="77"/>
      <c r="F92" s="78"/>
      <c r="G92" s="79"/>
    </row>
  </sheetData>
  <sheetProtection algorithmName="SHA-512" hashValue="BF2agBDnUauAEFKGfwdt9dbHSBQyl85tY2ziqq54pzKxtGlgxp6tm4OXHcZhGl73j1N96KCkVLvBDq4urhzvIg==" saltValue="b6Fk+niMVsAOcnEPZ5/UCw==" spinCount="100000" sheet="1" formatCells="0" formatColumns="0" formatRows="0" insertColumns="0" insertRows="0" insertHyperlinks="0" deleteColumns="0" deleteRows="0" sort="0" autoFilter="0" pivotTables="0"/>
  <mergeCells count="30">
    <mergeCell ref="C82:E82"/>
    <mergeCell ref="C11:F11"/>
    <mergeCell ref="A83:D83"/>
    <mergeCell ref="E83:G83"/>
    <mergeCell ref="A84:D84"/>
    <mergeCell ref="E84:G92"/>
    <mergeCell ref="A85:D85"/>
    <mergeCell ref="A86:D86"/>
    <mergeCell ref="A87:D87"/>
    <mergeCell ref="A88:D88"/>
    <mergeCell ref="A89:D89"/>
    <mergeCell ref="A90:D90"/>
    <mergeCell ref="A91:D91"/>
    <mergeCell ref="A92:D92"/>
    <mergeCell ref="F8:G8"/>
    <mergeCell ref="A1:G1"/>
    <mergeCell ref="B8:E8"/>
    <mergeCell ref="A3:A8"/>
    <mergeCell ref="A2:E2"/>
    <mergeCell ref="F2:G2"/>
    <mergeCell ref="F7:G7"/>
    <mergeCell ref="B3:E3"/>
    <mergeCell ref="B4:E4"/>
    <mergeCell ref="B5:E5"/>
    <mergeCell ref="B6:E6"/>
    <mergeCell ref="B7:E7"/>
    <mergeCell ref="F3:G3"/>
    <mergeCell ref="F4:G4"/>
    <mergeCell ref="F5:G5"/>
    <mergeCell ref="F6:G6"/>
  </mergeCells>
  <phoneticPr fontId="2" type="noConversion"/>
  <printOptions horizontalCentered="1"/>
  <pageMargins left="0.25" right="0.25" top="0.75" bottom="0.75" header="0.3" footer="0.3"/>
  <pageSetup paperSize="9" scale="43" fitToHeight="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Istiqlal School</vt:lpstr>
      <vt:lpstr>'Istiqlal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2022-10-22T09:04:18Z</dcterms:modified>
</cp:coreProperties>
</file>