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filterPrivacy="1" defaultThemeVersion="124226"/>
  <xr:revisionPtr revIDLastSave="0" documentId="13_ncr:1_{4406D8ED-47D7-4357-8C24-7C1F50424F29}" xr6:coauthVersionLast="47" xr6:coauthVersionMax="47" xr10:uidLastSave="{00000000-0000-0000-0000-000000000000}"/>
  <bookViews>
    <workbookView xWindow="-110" yWindow="-110" windowWidth="19420" windowHeight="10420" xr2:uid="{00000000-000D-0000-FFFF-FFFF00000000}"/>
  </bookViews>
  <sheets>
    <sheet name="Examination Hall" sheetId="3" r:id="rId1"/>
  </sheets>
  <definedNames>
    <definedName name="_xlnm.Print_Area" localSheetId="0">'Examination Hall'!$A$1:$G$117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6" i="3" l="1"/>
  <c r="F56" i="3"/>
  <c r="F55" i="3"/>
  <c r="F37" i="3"/>
  <c r="F92" i="3"/>
  <c r="F101" i="3"/>
  <c r="F35" i="3" l="1"/>
  <c r="F12" i="3"/>
  <c r="F14" i="3"/>
  <c r="F93" i="3"/>
  <c r="F74" i="3"/>
  <c r="F75" i="3"/>
  <c r="F105" i="3"/>
  <c r="F104" i="3"/>
  <c r="F98" i="3"/>
  <c r="F33" i="3"/>
  <c r="F45" i="3"/>
  <c r="F44" i="3"/>
  <c r="F102" i="3"/>
  <c r="F103" i="3"/>
  <c r="F100" i="3"/>
  <c r="F99" i="3"/>
  <c r="F97" i="3"/>
  <c r="F96" i="3"/>
  <c r="F95" i="3"/>
  <c r="F23" i="3"/>
  <c r="F79" i="3"/>
  <c r="F80" i="3"/>
  <c r="F81" i="3"/>
  <c r="F82" i="3"/>
  <c r="F78" i="3"/>
  <c r="F85" i="3"/>
  <c r="F86" i="3"/>
  <c r="F87" i="3"/>
  <c r="F88" i="3"/>
  <c r="F89" i="3"/>
  <c r="F84" i="3"/>
  <c r="F71" i="3"/>
  <c r="F72" i="3"/>
  <c r="F73" i="3"/>
  <c r="F70" i="3"/>
  <c r="F69" i="3"/>
  <c r="F68" i="3"/>
  <c r="F67" i="3"/>
  <c r="F66" i="3"/>
  <c r="F65" i="3"/>
  <c r="F64" i="3"/>
  <c r="F57" i="3"/>
  <c r="F54" i="3"/>
  <c r="F63" i="3"/>
  <c r="F62" i="3"/>
  <c r="F60" i="3"/>
  <c r="F61" i="3"/>
  <c r="F53" i="3"/>
  <c r="F52" i="3"/>
  <c r="F50" i="3"/>
  <c r="F49" i="3"/>
  <c r="F48" i="3"/>
  <c r="F42" i="3"/>
  <c r="F39" i="3"/>
  <c r="F38" i="3"/>
  <c r="F34" i="3"/>
  <c r="F36" i="3"/>
  <c r="F30" i="3"/>
  <c r="F29" i="3"/>
  <c r="F24" i="3"/>
  <c r="F18" i="3"/>
  <c r="F41" i="3"/>
  <c r="F25" i="3"/>
  <c r="F51" i="3"/>
  <c r="F43" i="3"/>
  <c r="F40" i="3"/>
  <c r="F26" i="3"/>
  <c r="F13" i="3"/>
  <c r="F15" i="3"/>
  <c r="F16" i="3"/>
  <c r="F17" i="3"/>
  <c r="F19" i="3"/>
  <c r="F20" i="3"/>
  <c r="F21" i="3"/>
  <c r="F27" i="3"/>
  <c r="F28" i="3"/>
  <c r="F31" i="3"/>
  <c r="F22" i="3"/>
  <c r="F32" i="3"/>
  <c r="F46" i="3" l="1"/>
  <c r="F90" i="3"/>
  <c r="F58" i="3"/>
  <c r="F106" i="3"/>
  <c r="F107" i="3" l="1"/>
</calcChain>
</file>

<file path=xl/sharedStrings.xml><?xml version="1.0" encoding="utf-8"?>
<sst xmlns="http://schemas.openxmlformats.org/spreadsheetml/2006/main" count="313" uniqueCount="240">
  <si>
    <t xml:space="preserve">التفاصيل </t>
  </si>
  <si>
    <t xml:space="preserve">الوحدة </t>
  </si>
  <si>
    <t xml:space="preserve">الكمية </t>
  </si>
  <si>
    <t>No.</t>
  </si>
  <si>
    <t xml:space="preserve">(2) All prices include supply of all accessaries needed to complete the work. </t>
  </si>
  <si>
    <t>يجب ان يتضمن السعر كل الملحقات المطلوبة لانجاز العمل.</t>
  </si>
  <si>
    <t>(4) The contractor should include in his prices cleaning of the site and removal of all deprirs from the site to an aproved location, any removed materials should be delevered to the beneficiary with documentation.</t>
  </si>
  <si>
    <t>يجب ان يضمن المقاول في السعر المقدم رفع وازالة الانقاض الناتجة عن العمل الى المواقع المخصصة لها من قبل البلدية وتسليم اي مواد مزالة من الموقع الى الجهة المستفيدة مع التوثيق.</t>
  </si>
  <si>
    <t>كل الكميات المذكورة تخمينية ويخضع العمل للذرعة النهائية وحسب الكميات الفعلية المنفذة.</t>
  </si>
  <si>
    <t>المجموع (دينار عراقي)</t>
  </si>
  <si>
    <t>Total (IQD)</t>
  </si>
  <si>
    <t xml:space="preserve"> </t>
  </si>
  <si>
    <t>#</t>
  </si>
  <si>
    <t>ML</t>
  </si>
  <si>
    <t>M2</t>
  </si>
  <si>
    <t>M.L</t>
  </si>
  <si>
    <r>
      <t>M</t>
    </r>
    <r>
      <rPr>
        <sz val="14"/>
        <color theme="1"/>
        <rFont val="Arial"/>
        <family val="2"/>
      </rPr>
      <t>²</t>
    </r>
  </si>
  <si>
    <t xml:space="preserve"> يجب ان يكون العمل وفق المواصفات الفنية القياسية العراقية والمواصفات المذكورة في جدول الكميات  والمخططات و توجيهات المهندس المشرف.</t>
  </si>
  <si>
    <t>(1) All works should be implemented in accordance to the adopted Iraqi Standards, mentioned specifications in the BoQ and drawings and supervisor engineer's instructions.</t>
  </si>
  <si>
    <r>
      <t>M</t>
    </r>
    <r>
      <rPr>
        <sz val="14"/>
        <color theme="1"/>
        <rFont val="Calibri"/>
        <family val="2"/>
      </rPr>
      <t>²</t>
    </r>
  </si>
  <si>
    <r>
      <t>M</t>
    </r>
    <r>
      <rPr>
        <sz val="14"/>
        <color theme="1"/>
        <rFont val="Calibri"/>
        <family val="2"/>
      </rPr>
      <t>³</t>
    </r>
  </si>
  <si>
    <t xml:space="preserve">(3) All materials used shall be new, of approved brands , the contractor should submit samples for aproval before commencing the works, the contractor should conduct all the terquired Lab Test to aprove the compleince of work with the required specifications. </t>
  </si>
  <si>
    <t>M.l</t>
  </si>
  <si>
    <t>تجهيز المواد وعمل بياض (مساطر كل 75 سم) بمادة الجص للجدران من الداخل والانهاء بطبقة البورك مع الاخذ بنظر الاعتبار الشاقولية ويشمل السعر  كل مايتطلب لانجاز العمل.</t>
  </si>
  <si>
    <t>تجهيز وتركيب مرازيب بأستخدام انابيب بلاستك (PVC) قطر 110 ملم متعدد الطبقات وبسمك لا يقل عن 3 ملم مع التثبيت بواسطة القفايص كل 2 م (كحد اقصى) ويشمل السعر كل الملحقات المطلوبة لانجاز العمل.</t>
  </si>
  <si>
    <t>مجموع الاعمال المدنية</t>
  </si>
  <si>
    <t>الاعمال الصحية</t>
  </si>
  <si>
    <t>الاعمال الكهربائية</t>
  </si>
  <si>
    <r>
      <t>تجهيز وتركيب وربط وفحص وتشغيل سويج بلك سعة 15 امبير ويشمل العمل التأسيس بأستخدام انبوب بلاستك قطر 25 ملم وبسمك 1.8 ملم والبوكس الحديد و التسليك بأستخدام اسلاك سنكل قياس 4 ملم</t>
    </r>
    <r>
      <rPr>
        <sz val="14"/>
        <color theme="1"/>
        <rFont val="Calibri"/>
        <family val="2"/>
      </rPr>
      <t>²</t>
    </r>
    <r>
      <rPr>
        <sz val="14"/>
        <color theme="1"/>
        <rFont val="Calibri"/>
        <family val="2"/>
        <scheme val="minor"/>
      </rPr>
      <t xml:space="preserve"> (لتغذية مأخذ واحد فقط) ويشمل السعر كل الملحقات المطلوبة لانجاز العمل.</t>
    </r>
  </si>
  <si>
    <t>مجموع الاعمال الصحية</t>
  </si>
  <si>
    <t>ألاعمال المدنية</t>
  </si>
  <si>
    <t>Civil work</t>
  </si>
  <si>
    <r>
      <t>تجهيز وتركيب وربط وفحص وتشغيل سويج بلك سعة 13 امبير ويشمل العمل التأسيس بأستخدام انبوب بلاستك  قطر 25 ملم وبسمك 1.8 ملم والبوكس الحديد سمك 1 ملم مع التسليك بأستخدام اسلاك نحاس سنكل قياس 2.5 ملم</t>
    </r>
    <r>
      <rPr>
        <sz val="14"/>
        <color theme="1"/>
        <rFont val="Calibri"/>
        <family val="2"/>
      </rPr>
      <t>²</t>
    </r>
    <r>
      <rPr>
        <sz val="14"/>
        <color theme="1"/>
        <rFont val="Calibri"/>
        <family val="2"/>
        <scheme val="minor"/>
      </rPr>
      <t xml:space="preserve"> (لتغذية مأخذ واحد فقط) او 4 ملم</t>
    </r>
    <r>
      <rPr>
        <sz val="14"/>
        <color theme="1"/>
        <rFont val="Calibri"/>
        <family val="2"/>
      </rPr>
      <t>²</t>
    </r>
    <r>
      <rPr>
        <sz val="14"/>
        <color theme="1"/>
        <rFont val="Calibri"/>
        <family val="2"/>
        <scheme val="minor"/>
      </rPr>
      <t xml:space="preserve"> (لتغذية مأخذ عدد 2 فقط) ويشمل السعر كل الملحقات المطلوبة لانجاز العمل.</t>
    </r>
  </si>
  <si>
    <t>No</t>
  </si>
  <si>
    <t>تجهيز وتركيب وربط وفحص وتشغيل مضخة ماء كهربائية (تصريف 7 متر مكعب بالساعة وارتفاع 32 متر وبقدرة 1 حصان) ويشمل العمل الربط بشبكة الماء والربط الكهربائي وكل مايلزم لانجاز العمل.</t>
  </si>
  <si>
    <t>تجهيز المواد والبناء فوق ساف مانع الرطوبة بأستخدام الطابوق الاحمر ومونة السمنت (1:3) وحسب المخططات المرفقة ويشمل السعر كل مايلزم لانجاز العمل.</t>
  </si>
  <si>
    <t>تجهيز المواد وتطبيق كاشي ازارة موزائييك مطعم بالمرمر قياس 10*40 سم بأستخدام مونة السمنت (1:3) المقاوم للاملاح ويشمل السعر اعمال الشربتة بالسمنت الابيض وكل مايلزم لانجاز العمل.</t>
  </si>
  <si>
    <t>LS</t>
  </si>
  <si>
    <t>تجهيز المواد وتطبيق كاشي سيراميك لجدران الحمامات بأستخدام مونة السمنت (1:3) المقاوم للاملاح ويشمل السعر اعمال الشربتة بالسمنت الابيض مع تثبيت مساطر زوايا خارجية من الالمنيوم للاركان وكل مايتطلب لانجاز العمل حسب المواصفات وتوجيهات المهندس المشرف.</t>
  </si>
  <si>
    <t>تجهيز المواد والتسطيح بالشتايكر قياس 80*80 سم بسمك 4 سم ويشمل العمل التنظيف الجيد للسطح بأزالة مخلفات البناء والاتربة و الطلاء بمادة الفلنت كوت ووضع طبقتين من القير متعاكستين و طبقة من الفوم المضغوط (سمك 3 سم) وتراب التهوير ويشمل العمل مليء المفاصل بالماستك وعمل الميول اللازمة ومعالجة الفواصل حول الجدران بمونة السمنت (1:3) وتثبيت كتل كونكريتية لغرض نصب خزانات المياه وكل مايلزم لانجاز العمل.</t>
  </si>
  <si>
    <t>تجهيز المواد وتطبيق كاشي موزائييك مطعم بالمرمر قياس 40*40 سم (ناجح بالفحص المختبري) بأستخدام مونة السمنت (البسيس) والسمنت المقاوم للاملاح ويشمل العمل الشربتة بالسمنت الابيض و الصقل و التلميع وعمل مفاصل تمدد كل 4 م بالاتجاهين بأستخدام مواد املاء من الايبوكسي مناسبة وحسب تعليمات المصنع وتوجيهات المهندس المشرف و يشمل السعر كل مايلزم لانجاز العمل.</t>
  </si>
  <si>
    <t>تجهيز المواد وتطبيق كاشي سيراميك لارضية الحمامات بأستخدام مونة السمنت (البسيس) المقاوم للاملاح ويشمل السعر اعمال الشربتة بالسمنت الابيض مع عمل الميول المناسبة وكل مايتطلب لانجاز العمل.</t>
  </si>
  <si>
    <t>تجهيز المواد وتركيب شبابيك المنيوم  نوع سلايد دبل كلاس (عرض المقطع 7.5 سم وبسمك 1.4 ملم والسكة من الستنلس ستيل) ويشمل السعر الزجاج بسمك 6 ملم واليدات ومشبك مانع الذباب مع تثبيت الشباك على اطار حديدي مقطع جنل 3 انج وبسمك2.7 ملم مع طلاء الاطار بالصبغ المانع للصدأ ويتم ختم الفراغ بين الاطار والشباك بواسطة السليكون (100% R.T.V silicone)  ويشمل السعر كل الملحقات المطلوبة لانجاز العمل.</t>
  </si>
  <si>
    <t>تجهيز المواد وتركيب شبابيك المنيوم  (تهوية) قياس 0.5*0.5 م  , بسمك 1.4 ملم ويشمل السعر الزجاج (مشجر 6ملم ) واليدات ومشبك مانع الذباب وكل الملحقات المطلوبة لانجاز العمل.</t>
  </si>
  <si>
    <t>تجهيز المواد والقيام بالصبغ الخارجي (اكريليك نقي 100% ذو اساس مائي) (نوع جوتن او بتك او  بيرجر او مايكافئها) للجدران والسقوف الخارجية  ويشمل العمل تنظيف الاسطح من الاتربة ومعالجة العيوب و طلاء طبقة الاساس مع كل مايتطلب لانجاز العمل ويتم تحديد الالوان من قبل المهندس المشرف.</t>
  </si>
  <si>
    <t>تجهيز المواد وتركيب اطارات حول فتحات الابواب والشبابيك من الخارج بأستخدام حجر الحلان الطبيعي (كوبلن) بعرض 15سم و سمك 5 سم ويتم تثبيت قطع الحجر بأستخدام سيم نحاسي ومونة السمنت مع ختم الفواصل بواسطة مواد لاصقة (ايبوكسي) تستخدم حسب تعليمات المصنع وتوجيهات المهندس المشرف ويشمل السعر كل مايتطلب لانجاز العمل.</t>
  </si>
  <si>
    <t>تجهيز وتركيب وربط وفحص وتشغيل مروحة سقفية (تركب في السقف الثانوي) قياس 60*60 سم , قياس المروحة 14 انج, قدرة 60-65 واط, 220 فولت, 50 هيرتز, سرعة الدولران 1300 دورة بالدقيقة ويشمل العمل التأسيس بأستخدام انبوب بلاستك  قطر 25 ملم وبسمك 1.8 ملم والبوكس الحديد سمك 1 ملم مع التسليك بأستخدام اسلاك نحاس سنكل قياس 2.5 ملم² مع مفتاح التشغيل ويشمل السعر كل الملحقات المطلوبة لانجاز العمل.</t>
  </si>
  <si>
    <t>تجهيز المواد وتركيب مغسلة خزفية قياس (55*45) سم ذات فتحة وسطية للخلاط مع الخلاط وانبوب التصريف واقفال الزاوية ويشمل العمل ختم مكان التقاء المغسلة مع الجدار بالسيليكون ويشمل السعر تركيب مرآة بأبعاد 50*60 سم مع رف زجاجي و حاوية صابون سائل و حمالة مناشف مع كل مايلزم لانجاز العمل.</t>
  </si>
  <si>
    <t>Supply materials, install roof drainage pipes PVC, 110 mm, multilayers, 3mm min. thickness, the work shall include fixing the pipe by using clamps every 2 m (max. distance), the price shall include all the required to complete the work.</t>
  </si>
  <si>
    <t>تجهيز وتركيب وربط وفحص وتشغيل انارة سبوتلايت (36 واط, 1809-265 فولت, 50 هيرتز, لون ابيض, العمر التشغيلي 30000 ساعة) ويشمل العمل الاسلاك نوع نحاس سنكل قطر 2.5 ملم (لتغذية مصابيح عدد 4 كحد اقصى) يمدد داخل انبوب بلاستك قطر 25 ملم وبسمك 1.8 ملم مع مفاتيح  التشغيل والبوكس الحديد وكل مايلزم لانجاز العمل.</t>
  </si>
  <si>
    <t xml:space="preserve">متحسس دخان </t>
  </si>
  <si>
    <t>نقطة زجاج كسر يدوي</t>
  </si>
  <si>
    <t>اشارة ضوئية حمراء</t>
  </si>
  <si>
    <t>متحسس حرارة</t>
  </si>
  <si>
    <t>لوحة سيطرة لمنظومة الانذار تركب داخل صندوق حديدي مناسب مزود بباب يحتوي على الموصلات مع وحدة بطاريات نوع نيكل-كادميوم 24 فولت سعة 12 امبير مع شاحن اوتوماتيكي</t>
  </si>
  <si>
    <t>Set</t>
  </si>
  <si>
    <t>يجب ان تكون كل المواد المجهزة جديدة وغير مستخدمة ومن مناشيء  جيدة ورصينة, على المقاول توفير نماذج للمواد التي ينوي تجهيزها واستحصال الموافقة على استخدامها قبل البدء بالعمل مع اجراء جميع الفحوصات المختبرية المطلوبة لاثبات مطابقة المواد و العمل المنفذ للمواصفات المطلوبة.</t>
  </si>
  <si>
    <t>المبلغ (دينار عراقي)</t>
  </si>
  <si>
    <t>السعر (دينار عراقي)</t>
  </si>
  <si>
    <t>Smoke detector</t>
  </si>
  <si>
    <t>Heat detector</t>
  </si>
  <si>
    <t>Beark galss</t>
  </si>
  <si>
    <t>Signaling device</t>
  </si>
  <si>
    <t>Hooter</t>
  </si>
  <si>
    <t>control panel, installed inside a metal box with a door, contains all the connections with batteries (nickel-cadmium, 24V, and charger)</t>
  </si>
  <si>
    <t>تجهيز المواد والبناء تحت ساف مانع الرطوبة بأستخدام الطابوق الاحمر ومونة السمنت المقاوم للاملاح (1:3) وحسب المخططات المرفقة ويشمل العمل التشميع بمونة السمنت المقاوم للاملاح (1:3) والطلاء بمادة الفلنت كوت ويشمل السعر كل مايلزم لانجاز العمل.</t>
  </si>
  <si>
    <t>تجهيز المواد وتركيب شبكة ماء حار وبارد بأستخدام انابيب بي بي ار (قطر 32 ملم  متعدد الطبقات SDR 7.4-9 لشبكة التوزيع الرئيسية و قطر 25 ملم لشبكة التوزيع داخل الحمامات مع استخدام انابيب مقاومة لاشعة الشمس في الاماكن المعرضة لاشعة الشمس) ويشمل العمل جميع التوصيلات والاقفال والملحقات المطلوبة لانجاز العمل وحسب المخططات المرفقة.</t>
  </si>
  <si>
    <t>(6) the transformers should be tested in adopted lab. by the ministry of electricity and should be passed the test according to the ministry of electricity requirements, test certification should be submitted before the installation of each transformars.</t>
  </si>
  <si>
    <t>على المقاول فحص المحولة الكهربائية في مختبر معتمد لدى وزارة الكهرباء العراقية مع تقديم شهادة الفحص قبل نصب المحولة.</t>
  </si>
  <si>
    <t>جرس \صافرة انذار</t>
  </si>
  <si>
    <t>تجهيز المواد ونصب خزان مياه (بلاستك بولي ايثيلين, غذائي, 4 طبقات) فوق البيتونة (للبناية) ويشمل العمل الربط مع شبكة المياه و عمل هيكل حديد حامل للخزان (بأستخدام حديد جنل قياس 3 انج وبسمك 3 ملم للهيكل الرئيسي والطراحيات كل 50 سم مع جكر بليت مغلون سمك 3 ملم مع تدعيم الارجل ببليت قياس 10*10 سم وبسمك 5 ملم)  يركب فوق الكتل الكونكريتية ويكون بأرتفاع 0.5 سم للبناية و 1.5 متر للحمامات ويشمل السعر الاقفال و الطوافات و انبوب الفائض وكل الملحقات المطلوبة لانجاز العمل.</t>
  </si>
  <si>
    <t>تجهيز المواد وتركيب نقاط تصريف ارضية (سيفون) من البراص مطلي بالكروم قياس 15*15 سم مع الغطاء ويشمل العمل الحفر والتوصيل والدفن والتغطية بالكونكريت سمك 10 سم ويشمل السعر الكلي قياس 4 انج والتوصيلات و كل الملحقات اللازمة لانجاز العمل.</t>
  </si>
  <si>
    <r>
      <t>تجهيز وتركيب وربط وفحص وتشغيل مفرغة هواء (تركب على الشباك) قطر 15 سم\6 انج , ملف نحاسي, بقدرة 12-14 واط, 220 فولت, 50 هيرتز, ويشمل العمل الاسلاك سنكل قطر 2.5 ملم</t>
    </r>
    <r>
      <rPr>
        <sz val="14"/>
        <color theme="1"/>
        <rFont val="Calibri"/>
        <family val="2"/>
      </rPr>
      <t>²</t>
    </r>
    <r>
      <rPr>
        <sz val="14"/>
        <color theme="1"/>
        <rFont val="Calibri"/>
        <family val="2"/>
        <scheme val="minor"/>
      </rPr>
      <t xml:space="preserve"> تمدد داخل انابيب بلاستك قطر 25 ملم وبسمك 1.8 ملم مع البوكس الحديدي سمك 1 ملم ومفاتيح التشغيل ويشمل السعر كل مايلزم من ملحقات لانجاز العمل.</t>
    </r>
  </si>
  <si>
    <r>
      <t>تجهيز وتركيب وربط وفحص وتشغيل نظام تأريض ويشمل العمل المنهول مع الغطاء البلاستيكي واجراء فحص المقاومة (يجب ان لا تزيد المقاومة عن 5 اوم) والربط بالبورد الرئيسي ويشمل السعر  الكيبل (نحاس 1*50 ملم</t>
    </r>
    <r>
      <rPr>
        <sz val="14"/>
        <color theme="1"/>
        <rFont val="Calibri"/>
        <family val="2"/>
      </rPr>
      <t>²</t>
    </r>
    <r>
      <rPr>
        <sz val="14"/>
        <color theme="1"/>
        <rFont val="Calibri"/>
        <family val="2"/>
        <scheme val="minor"/>
      </rPr>
      <t>) و قضبان نحاسية قطر 12 ملم بطول 1.5 متر عدد 3, و الملح والفحم و كل الملحقات المطلوبة لانجاز العمل.</t>
    </r>
  </si>
  <si>
    <r>
      <t>Supply, install, connect, test, and operate the earthing system, the work shall include the manhole with its plastic cover, conduct the resistance test (should be less than 5 ohms), connected to the mainboard, the price shall include the cable (1*50mm</t>
    </r>
    <r>
      <rPr>
        <sz val="14"/>
        <color theme="1"/>
        <rFont val="Calibri"/>
        <family val="2"/>
      </rPr>
      <t>²</t>
    </r>
    <r>
      <rPr>
        <sz val="14"/>
        <color theme="1"/>
        <rFont val="Calibri"/>
        <family val="2"/>
        <scheme val="minor"/>
      </rPr>
      <t>, copper), no.3 copper rods 12mm Dia., length of 1.5 m, salt and coal, and all the required to complete the work.</t>
    </r>
  </si>
  <si>
    <r>
      <t>Supply, install, connect, test, and operate Window Mount Type Ventilating Fan (Blade Diameter: 15cm/6 inches, copper wire motor, 12-14 Watt, AC 220 V, 50 Hz, Exhaust Only), the work shall include the wiring, copper, single 2.5 mm</t>
    </r>
    <r>
      <rPr>
        <sz val="14"/>
        <color theme="1"/>
        <rFont val="Calibri"/>
        <family val="2"/>
      </rPr>
      <t>²</t>
    </r>
    <r>
      <rPr>
        <sz val="14"/>
        <color theme="1"/>
        <rFont val="Calibri"/>
        <family val="2"/>
        <scheme val="minor"/>
      </rPr>
      <t>, mounted inside plastic pipe 25 mm, 1.8 mm thickness and the steel box 1 mm thickness with the switch, the price shall include also all the required to complete the work.</t>
    </r>
  </si>
  <si>
    <r>
      <t>Supply, install, connect, test, and operate socket 15 A, the work shall include wiring, single 4 mm</t>
    </r>
    <r>
      <rPr>
        <sz val="14"/>
        <color theme="1"/>
        <rFont val="Calibri"/>
        <family val="2"/>
      </rPr>
      <t>²</t>
    </r>
    <r>
      <rPr>
        <sz val="14"/>
        <color theme="1"/>
        <rFont val="Calibri"/>
        <family val="2"/>
        <scheme val="minor"/>
      </rPr>
      <t xml:space="preserve"> (for feeding one socket only), mounted inside plastic pipe 25 mm, 1.8 thickness with steel box 1mm thickness, the price shall include all the required to complete the work.</t>
    </r>
  </si>
  <si>
    <r>
      <t>Supply, install, connect, test, and operate electrical cable, 4*25mm</t>
    </r>
    <r>
      <rPr>
        <sz val="14"/>
        <color theme="1"/>
        <rFont val="Calibri"/>
        <family val="2"/>
      </rPr>
      <t>²</t>
    </r>
    <r>
      <rPr>
        <sz val="14"/>
        <color theme="1"/>
        <rFont val="Calibri"/>
        <family val="2"/>
        <scheme val="minor"/>
      </rPr>
      <t>, from the main board to feed the SDBs, , the work shall include mounted inside plastic pipe 3'', excavate, filling, warning tape, and all the required to complete the work.</t>
    </r>
  </si>
  <si>
    <t>مجموع الاعمال الكهربائية</t>
  </si>
  <si>
    <t>Total electrical work</t>
  </si>
  <si>
    <t>Total sanitary works</t>
  </si>
  <si>
    <t>Total civil works</t>
  </si>
  <si>
    <t>Supply materials and install floor drain from brass coated by chrome, 15*15 cm with a cover, the work shall include excavation, connections, cover with concrete (10 cm ) thickness, filling, the price shall include the gully trap 4'', with all pipes, fittings, and all the required accessories to complete the work.</t>
  </si>
  <si>
    <t>تجهيز اثاث</t>
  </si>
  <si>
    <t>مجموع كلفة الاثاث</t>
  </si>
  <si>
    <t>Supply and install, office chairs (swivel, with arms, adjustable height, full mesh back, Moveable)</t>
  </si>
  <si>
    <t>تجهيز وتركيب كرسي مكتب (دوار, مجهز بمساند , ارتفاع قابل للتعديل, ظهر شبكي, متحرك)</t>
  </si>
  <si>
    <t>Supply and install office visitor chair (fixed with metal frame, with arms, full mesh back)</t>
  </si>
  <si>
    <t>تجهيز وتركيب كرسي  مكتبي (ثابت, هيكل معدني كروم, مجهز بمساند لليدين)</t>
  </si>
  <si>
    <t>Supplay metal office cabinet (full Swing open doors, 4 shelves, lock, 195mm hight*90mm width)</t>
  </si>
  <si>
    <t>تجهيز دولاب معدني (ذو بابين , اربع رفوف, قابل للاقفال, بأرتفاع 195 سم وعرض90 سم)</t>
  </si>
  <si>
    <t>تجهيز وتركيب ستائر (نوع زيبرا) دوارة مع قاعدة معدنية واشرطة افقية بعرض 3 انج تسمح بالتحكم بالضوء والخصوصية ويشمل السعر كل مايتطلب من ملحقات لانجاز العمل.</t>
  </si>
  <si>
    <t>Supply of furniture</t>
  </si>
  <si>
    <t>Electrical works</t>
  </si>
  <si>
    <t>Sanitary works</t>
  </si>
  <si>
    <t>تجهيز وربط ثلاجة سعة 427 لتر, تعمل بتقنية الانفيرتير بأبعاد 1,68*0.7*0.7 متر , غاز التبريد نوع R600a, 220 فولت, 275 واط, 50 هيرتز مع جهاز الحماية الكهربائي.</t>
  </si>
  <si>
    <t>تجهيز المواد وتركيب ابواب بي في سي للحمامات ويشمل السعر الزجاج بسمك 6 ملم والكيلون والنرمايد و موقف الباب وكل الملحقات المطلوبة لانجاز العمل.</t>
  </si>
  <si>
    <t>جهاز مزود الطاقة الاحتياطي 3000VA, input voltage 220 V±25%, 50 Hz, output voltage 220 V±10%, batteries 24 V, protection: short circuit, battery overcharge, over-discharge, overload, output sockets, auto-sensing frequency, boost and buck AVR for voltage stabilization, مع جميع الكيبلات والتوصيلات والملحقات اللازمة لانجاز العمل.</t>
  </si>
  <si>
    <t>UPS, 3000VA, input voltage 220 V±25%, 50 Hz, output voltage 220 V±10%, batteries 24 V, protection: short circuit, battery overcharge, over-discharge, overload, output sockets, auto-sensing frequency, boost and buck AVR for voltage stabilization, with all cables, connections, and accessories to complete the work.</t>
  </si>
  <si>
    <r>
      <t>تجهيز وتركيب وربط وفحص وتشغيل سخان ماء يعمل بالطاقة الشمسية (بسعة 200 لتر, الخزان الداخلي مصنوع من الستنلس ستيل غذائي معزول بمادة الفوم بسمك 5 سم ومزود بهيتر كهربائي بقدرة 3000 واط) ويشمل الربط بشبكة الماء والربط الكهربائي بأستخدام اسلاك قياس 4 ملم</t>
    </r>
    <r>
      <rPr>
        <sz val="14"/>
        <color theme="1"/>
        <rFont val="Calibri"/>
        <family val="2"/>
      </rPr>
      <t>²</t>
    </r>
    <r>
      <rPr>
        <sz val="14"/>
        <color theme="1"/>
        <rFont val="Calibri"/>
        <family val="2"/>
        <scheme val="minor"/>
      </rPr>
      <t xml:space="preserve"> تمدد داخل انابيب بلاستك قطر 25 ملم وبسمك 1.8 ملم مع مفتاح التشغيل بسعة 25 امبيرو يشمل السعر كل الملحقات المطلوبة لانجاز العمل.</t>
    </r>
  </si>
  <si>
    <t>أي بي كامرة ثابتة 2 ميكا بكسل داخلية دووم او بولت نظام رؤية ليلي ملون تجهيز الطاقة للكامرا عن طريق PoEفولت12 مستمر، العدسة (2.8 أو 3.3 أو 6 ملم)  حسب التغطية، نظام الأي آر الذكي.</t>
  </si>
  <si>
    <t>كامرة متحركة 4 ميكابكسل خارجية تثبت على ذراع خاصة بالكامرة نظام رؤية ليلي ملون تجهيز الطاقة للكامرا عن طريق PoE فولت 24 مستمر أقل تقريب الصورة 8X</t>
  </si>
  <si>
    <t>جهاز تسجيل نوع (NVR) سعة 16 كامرة مع الهارد سعة 4 تيرابايت.</t>
  </si>
  <si>
    <t>تجهيز وتركيب ابواب خشب مع الاطار قياس 1*2.1 م من خشب الجام (الحشوة لا تقل عن 75% للباب) مع التغليف بطبقة من الصاج سمك 5 ملم للوجهين ويكون الاطار من خشب الجاوي 3*6 انج  ويشمل العمل الصبغ (بالدملوك مع التلميع) ويشمل السعر الكيلون واليدات والنرمايد وموقف الباب وكل مايلزم لانجاز العمل.</t>
  </si>
  <si>
    <t>IP type camera, fixed,  2 MP, bullet/dome, colorVu technology, indoor, PoE power, 12 V DC, 2.8 or 3.3 or 6 mm lens (which is suitable depending on the location and the engineer's instructions), 24/7 Color imaging, smart IR.</t>
  </si>
  <si>
    <t>IP type camera,PTZ,  4 MP, true color, outdoor, 24 V DC, PoE power, colorVu technology, min. zooming 8X, the camera fixed with using a suitable arm.</t>
  </si>
  <si>
    <t>Supply and installation wall mount TV display type 4K, screen size 56'', input connectivity HDMIX2, USB, Rf In, WIFI, Lan, power 110-240 V, 50 Hz, energy-saving mode, with all the required cables and accessories.</t>
  </si>
  <si>
    <t>تجهيز وتركيب ستاند حائط مع شاشة عرض حجم 56 انج بتقنية 4K  المداخل للشاشة HDMIx2, USB, Rf In, WIFI, Lan, power  , 110-240 فولت 50 هيرتز يعمل بنظام توفير الطاقة مع كل الكيبلات والتوصيلات والملحقات المطلوبة لانجاز العمل.</t>
  </si>
  <si>
    <r>
      <t>تجهيز وتركيب وربط وفحص وتشغيل منظومة انذار الحرائق بأستخدام اسلاك مفردة  1.5 ملم</t>
    </r>
    <r>
      <rPr>
        <sz val="14"/>
        <color theme="1"/>
        <rFont val="Calibri"/>
        <family val="2"/>
      </rPr>
      <t>²</t>
    </r>
    <r>
      <rPr>
        <sz val="14"/>
        <color theme="1"/>
        <rFont val="Calibri"/>
        <family val="2"/>
        <scheme val="minor"/>
      </rPr>
      <t xml:space="preserve"> مقاومة للحرارة 105 درجة مئوية تمدد داخل انابيب بلاستك قطر 25 ملم وبسمك 1.8 ملم ويشمل السعر كل الملحقات المطولبة لانجاز العمل وتتكون من الاجزاء التالية:</t>
    </r>
  </si>
  <si>
    <r>
      <t>Supply, install, connect, test, and operate conventional fire alarm system, using single wire 1.5 mm</t>
    </r>
    <r>
      <rPr>
        <sz val="14"/>
        <color theme="1"/>
        <rFont val="Calibri"/>
        <family val="2"/>
      </rPr>
      <t>²</t>
    </r>
    <r>
      <rPr>
        <sz val="14"/>
        <color theme="1"/>
        <rFont val="Calibri"/>
        <family val="2"/>
        <scheme val="minor"/>
      </rPr>
      <t xml:space="preserve"> heat resistance 105 C, mounted inside plastic pipes 25 mm, 1.8 mm thickness, the price shall include all the required accessories to complete the work, the system includes: </t>
    </r>
  </si>
  <si>
    <t>The total cost of furniture</t>
  </si>
  <si>
    <t>(5) All Quantities are estimated and it will be subjected to the final actual measurements.</t>
  </si>
  <si>
    <t>Item Description</t>
  </si>
  <si>
    <r>
      <rPr>
        <b/>
        <sz val="14"/>
        <color theme="1"/>
        <rFont val="Calibri"/>
        <family val="2"/>
        <scheme val="minor"/>
      </rPr>
      <t>DPC Concrete</t>
    </r>
    <r>
      <rPr>
        <sz val="14"/>
        <color theme="1"/>
        <rFont val="Calibri"/>
        <family val="2"/>
        <scheme val="minor"/>
      </rPr>
      <t>: Supply materials and manpower to cast DPC, 15 cm thickness, concrete (1:2:4) with SR cement, and adding (SBR) special additives to increase the compression strength and decrease the porosity, the additives should be applied according to the manufacturer instructions and the supervisor engineer's instructions, the price shall include the forming,shuttering and curing with all the required to complete the work.</t>
    </r>
  </si>
  <si>
    <r>
      <rPr>
        <b/>
        <sz val="14"/>
        <color theme="1"/>
        <rFont val="Calibri"/>
        <family val="2"/>
        <scheme val="minor"/>
      </rPr>
      <t>Gypsum plastering</t>
    </r>
    <r>
      <rPr>
        <sz val="14"/>
        <color theme="1"/>
        <rFont val="Calibri"/>
        <family val="2"/>
        <scheme val="minor"/>
      </rPr>
      <t>: Supply materials, and plastering the internal walls using gypsum (using the best type of gypsum approved by site engineer) in 2 layers using aluminum straight edges for plastering guides each 75 cm , finished with a layer of fermented gypsum, alignment should be considered, the price shall include all the required to complete the work.</t>
    </r>
  </si>
  <si>
    <r>
      <rPr>
        <b/>
        <sz val="14"/>
        <color theme="1"/>
        <rFont val="Calibri"/>
        <family val="2"/>
        <scheme val="minor"/>
      </rPr>
      <t>Mosaic Tiles</t>
    </r>
    <r>
      <rPr>
        <sz val="14"/>
        <color theme="1"/>
        <rFont val="Calibri"/>
        <family val="2"/>
        <scheme val="minor"/>
      </rPr>
      <t>: Supply materials, install mosaic tiles 40*40 cm (passed the lab. Tests) using cement mortar, SR cement, the work shall include filling joints with white cement, polishing, making expansion joints every 4 m in both directions by using proper epoxy materials according to the manufacturer and engineer's instructions, the price includes all the required to complete the work.</t>
    </r>
  </si>
  <si>
    <r>
      <rPr>
        <b/>
        <sz val="14"/>
        <color theme="1"/>
        <rFont val="Calibri"/>
        <family val="2"/>
        <scheme val="minor"/>
      </rPr>
      <t>Skirtin</t>
    </r>
    <r>
      <rPr>
        <sz val="14"/>
        <color theme="1"/>
        <rFont val="Calibri"/>
        <family val="2"/>
        <scheme val="minor"/>
      </rPr>
      <t>g: Supply materials, install skirting mosaic tiles 40*10 cm using cement mortar (1:3), SR cement type, the work shall include filling joints with white cement, and all the required to complete the work.</t>
    </r>
  </si>
  <si>
    <r>
      <rPr>
        <b/>
        <sz val="14"/>
        <color theme="1"/>
        <rFont val="Calibri"/>
        <family val="2"/>
        <scheme val="minor"/>
      </rPr>
      <t>Aluminum windows</t>
    </r>
    <r>
      <rPr>
        <sz val="14"/>
        <color theme="1"/>
        <rFont val="Calibri"/>
        <family val="2"/>
        <scheme val="minor"/>
      </rPr>
      <t>: Supply and install aluminum windows, slide-type, doubled glass (section width 7.5 cm, 1.4 mm thickness and the slide stainless steel ), the price shall include glass 6 mm thickness, handles, fly mesh, the window should be fixed on a galvanized steel frame (channel 3'', 2.7 mm thickness), fill the joints between the steel frame and window  by silicon (100% R.T.V silicone), the price shall include all the required accessories to complete the work.</t>
    </r>
  </si>
  <si>
    <r>
      <rPr>
        <b/>
        <sz val="14"/>
        <color theme="1"/>
        <rFont val="Calibri"/>
        <family val="2"/>
        <scheme val="minor"/>
      </rPr>
      <t>wooden door:</t>
    </r>
    <r>
      <rPr>
        <sz val="14"/>
        <color theme="1"/>
        <rFont val="Calibri"/>
        <family val="2"/>
        <scheme val="minor"/>
      </rPr>
      <t xml:space="preserve"> Supply and install a wooden door with dimensions of 1*2.1 m, from Canadian white jam wood (min. filling 75%), faced by 2 layers 5 mm thickness of teak (saj), the frame will be from Jawi wood 3*6 inches, the work shall include painting with teak paint (damalok with polishing), the price shall include also locks, hinges, door stopper, and all the required accessories to complete the work.</t>
    </r>
  </si>
  <si>
    <r>
      <rPr>
        <b/>
        <sz val="14"/>
        <color theme="1"/>
        <rFont val="Calibri"/>
        <family val="2"/>
        <scheme val="minor"/>
      </rPr>
      <t>Hillan Coblen Works</t>
    </r>
    <r>
      <rPr>
        <sz val="14"/>
        <color theme="1"/>
        <rFont val="Calibri"/>
        <family val="2"/>
        <scheme val="minor"/>
      </rPr>
      <t>:Supply materials, and install external window's frame (coblen), 15 cm width,  5 cm thickness, using natural stone Hillan type, fixing it with copper wires and cement mortar, fill the joints with suitable epoxy materials apply according to the manufacturer and engineer's instructions, the price shall include all the required to complete the work.</t>
    </r>
  </si>
  <si>
    <r>
      <rPr>
        <b/>
        <sz val="14"/>
        <color theme="1"/>
        <rFont val="Calibri"/>
        <family val="2"/>
        <scheme val="minor"/>
      </rPr>
      <t>Red Brick Works(under DPC)</t>
    </r>
    <r>
      <rPr>
        <sz val="14"/>
        <color theme="1"/>
        <rFont val="Calibri"/>
        <family val="2"/>
        <scheme val="minor"/>
      </rPr>
      <t>:Supply materials and build walls under the DPC by red brick best type load bearing and cement mortar (1:3) with using SR cement, according to the drawings, the work shall include plastering by SR cement mortar (1:3) and painting with flit-coat, with all the required to complete the work.</t>
    </r>
  </si>
  <si>
    <r>
      <rPr>
        <b/>
        <sz val="14"/>
        <color theme="1"/>
        <rFont val="Calibri"/>
        <family val="2"/>
        <scheme val="minor"/>
      </rPr>
      <t>Red Brick Works(Above DPC)</t>
    </r>
    <r>
      <rPr>
        <sz val="14"/>
        <color theme="1"/>
        <rFont val="Calibri"/>
        <family val="2"/>
        <scheme val="minor"/>
      </rPr>
      <t>:Supply materials and manpower to build walls above the DPC by red brick best type load bearing and cement mortar (1:3) with using SR cement, according to the drawings, the price shall include all the required to complete the work.</t>
    </r>
  </si>
  <si>
    <r>
      <rPr>
        <b/>
        <sz val="14"/>
        <color theme="1"/>
        <rFont val="Calibri"/>
        <family val="2"/>
        <scheme val="minor"/>
      </rPr>
      <t>Aluminum Ventilation Windows</t>
    </r>
    <r>
      <rPr>
        <sz val="14"/>
        <color theme="1"/>
        <rFont val="Calibri"/>
        <family val="2"/>
        <scheme val="minor"/>
      </rPr>
      <t>: Supply and install aluminum windows (vent) with dimensions of 50*50 cm,1.4 mm thickness, the price includes the glass (non-transparent, 6 mm), handles, fly mesh, and all the required accessories to complete the work.</t>
    </r>
  </si>
  <si>
    <r>
      <rPr>
        <b/>
        <sz val="14"/>
        <color theme="1"/>
        <rFont val="Calibri"/>
        <family val="2"/>
        <scheme val="minor"/>
      </rPr>
      <t>Concrete Floor:</t>
    </r>
    <r>
      <rPr>
        <sz val="14"/>
        <color theme="1"/>
        <rFont val="Calibri"/>
        <family val="2"/>
        <scheme val="minor"/>
      </rPr>
      <t xml:space="preserve"> Supply materials and cast concrete floor(C25) using SR cement, 15 cm thickness, lay a layer of BRC mesh 15x15 cm, 5.5 mm thickness, joints should be filled with styropor 2 cm thickness, 3 m joints two directions Max. space, using  plastic sheets under the concrete floor, work shall include filling sub-base (type B), with compaction (not less 92%) on layers (thickness not more than 25 cm) up to the designed level,  the price shall include all the required to complete the work.</t>
    </r>
  </si>
  <si>
    <r>
      <rPr>
        <b/>
        <sz val="14"/>
        <color theme="1"/>
        <rFont val="Calibri"/>
        <family val="2"/>
        <scheme val="minor"/>
      </rPr>
      <t>Title board</t>
    </r>
    <r>
      <rPr>
        <sz val="14"/>
        <color theme="1"/>
        <rFont val="Calibri"/>
        <family val="2"/>
        <scheme val="minor"/>
      </rPr>
      <t xml:space="preserve">: Supply materials and printing and installing title board size 1*2 m by using an aluminum frame and outdoor flex, internal led lights, the price shall include the electrical connection, using 2.5 mm wire mounted inside plastic pipe 25 mm, 1.8 mm with switch and photocell, and all the required accessories to complete the work. </t>
    </r>
  </si>
  <si>
    <t>Supply and install ceramic washbasin (55*45) cm with central tap hole with, the work shall include, chrome mixer, drain flexible pipe, angle valves, cover,the area with wall should be sealed with silicone, the price shall include installing a mirror (50*60) cm with glass shelf, liquid soap dispenser, towel holder and all the required to complete the work.</t>
  </si>
  <si>
    <t xml:space="preserve">Providing  materials and fix  Oriental W.C Ceramic (Best Type, approved sample) with hidden Siphon/in-wall tank. +  Gully (Trap) and flexible hose flush  with water mixers &amp; all required cleanout accessories . The works should be done according to specification, the drawings and instructions of site engineer. </t>
  </si>
  <si>
    <t>Western W.C/Wall Hung/Mounted Toilet with in-wall tank: provide, test and install  (Best Type, Such as GROHE, Hansgrohe, DURAVIT, Roca) with gully trap 4" dia, and flexile hose flush with water mixers, handle, toilet paper stand, complete in all respect.</t>
  </si>
  <si>
    <t>Supply, install, connect, test, and operate hot and cold water network, using composite PPR pipes (32 mm for the main network and 25 mm for the baths internal network, multi layers, RSD 7.4 -9, with using UV resistance pipes for the areas subjected to solar), the work shall include all fittings, valves, and accessories to complete the work according to the attached drawings.</t>
  </si>
  <si>
    <t>Supply and install water tank (polyethylene, 4 layers, food-grade internal layer), on the attic room and the toilets roofs, the work shall include the connection with the water network, manufacture a steel structure base (u steel channel 3'', 3mm thickness for the main structure and supports every 50 cm, covered by galvanized checkered plate 3mm thickness, legs should be supported by bearing plates 10*10 cm, 5 mm thickness) the columns size 10x10cm,3mm thickness each 60cm for the base, while the hight of the toilets steel base is 1.5 m and for the roof surface 70cm , the price shall include the valves, float valves, overflow pipes, and all the required accessories to complete the work.</t>
  </si>
  <si>
    <t>E15</t>
  </si>
  <si>
    <t>Supply, install, connect, test, and operate main electrical board 100*80 cm, with plate thickness gauge 2mm, waterproof IP65, contains circuit breakers 250 A, 4 poles, (1) pc., 100 A, 4 poles (2) pcs, 63 A, 4 poles, (2) pcs, ATS with a capacity of 150 KVA (for the electrical generator), indicator lamps, amper, and voltage digital meters, inside lighting, Fire Fighting Ball, (2) pcs,  with the all needed accessories for installation such as busbar (250 A), connection wires, bolts, spacers, etc., the board shall be fixed on suitable steel base according to the supervisor engineer's instructions.</t>
  </si>
  <si>
    <t>Supply, install, connect, test, and operate electrical distribution board, 18 lines, 3 phase with main circuit breaker 4 line 100 A, and circuit breakers with different capacities, the price shall include all wiring and accessories to complete the work.</t>
  </si>
  <si>
    <r>
      <t>Supply, install, connect, test, and operate electrical fan (installed in the false ceiling) size 60*60 cm, blade size 14 '', 60-65 W, 220 V, 50 Hz, 1300 rpm, the work shall include the wiring (copper cable single 2.5 mm</t>
    </r>
    <r>
      <rPr>
        <sz val="14"/>
        <color theme="1"/>
        <rFont val="Calibri"/>
        <family val="2"/>
      </rPr>
      <t>²</t>
    </r>
    <r>
      <rPr>
        <sz val="14"/>
        <color theme="1"/>
        <rFont val="Calibri"/>
        <family val="2"/>
        <scheme val="minor"/>
      </rPr>
      <t>) mounted inside plastic pipe 25 mm, 1.8 mm thickness and the steel box 1 mm thickness with the switch regulator, the price shall include also all the required to complete the work.</t>
    </r>
  </si>
  <si>
    <r>
      <t>Supply, install, connect, test, and operate socket 13 A, the work shall include wiring, single copper wire 2.5 mm</t>
    </r>
    <r>
      <rPr>
        <sz val="14"/>
        <color theme="1"/>
        <rFont val="Calibri"/>
        <family val="2"/>
      </rPr>
      <t>²</t>
    </r>
    <r>
      <rPr>
        <sz val="14"/>
        <color theme="1"/>
        <rFont val="Calibri"/>
        <family val="2"/>
        <scheme val="minor"/>
      </rPr>
      <t xml:space="preserve"> (for feeding one socket only or 4 mm² for feeding two sockets only), mounted inside plastic pipe 25 mm, 1.8 thickness with steel box 1mm thickness, the price shall include all the required to complete the work.</t>
    </r>
  </si>
  <si>
    <r>
      <t>Supply, install, connect, test, and operate led spot light (36 W, 180-265 V, 50 Hz, IP 44, white color, 30000 Hr lifetime), the work shall include the wiring, copper, single 2.5 mm</t>
    </r>
    <r>
      <rPr>
        <sz val="14"/>
        <color theme="1"/>
        <rFont val="Calibri"/>
        <family val="2"/>
      </rPr>
      <t>²</t>
    </r>
    <r>
      <rPr>
        <sz val="14"/>
        <color theme="1"/>
        <rFont val="Calibri"/>
        <family val="2"/>
        <scheme val="minor"/>
      </rPr>
      <t xml:space="preserve"> (feeding max. 4 lights), mounted inside plastic pipe 25 mm, 1.8 mm thickness and the steel box 1 mm thickness with the switch, the price shall include also all the required to complete the work.</t>
    </r>
  </si>
  <si>
    <t>Unit</t>
  </si>
  <si>
    <r>
      <t>Supply, install, connect, test, and operate outdoor LED light, (13 W, white color, 220 V, 50 Hz, 6500 K, IP 65, 30000 Hrs lifetime), the work shall include the wiring, copper, single 2.5 mm</t>
    </r>
    <r>
      <rPr>
        <sz val="14"/>
        <color theme="1"/>
        <rFont val="Calibri"/>
        <family val="2"/>
      </rPr>
      <t>²</t>
    </r>
    <r>
      <rPr>
        <sz val="14"/>
        <color theme="1"/>
        <rFont val="Calibri"/>
        <family val="2"/>
        <scheme val="minor"/>
      </rPr>
      <t xml:space="preserve"> (feeding max. 4 lights), mounted inside plastic pipe 25 mm, 1.8 mm thickness and the steel box 1 mm thickness with the switch, the price shall include also all the required to complete the work.</t>
    </r>
  </si>
  <si>
    <r>
      <t>Supply, install, connect, test, and operate water pump (Q 7 m</t>
    </r>
    <r>
      <rPr>
        <sz val="14"/>
        <color theme="1"/>
        <rFont val="Calibri"/>
        <family val="2"/>
      </rPr>
      <t>³</t>
    </r>
    <r>
      <rPr>
        <sz val="11.2"/>
        <color theme="1"/>
        <rFont val="Calibri"/>
        <family val="2"/>
      </rPr>
      <t xml:space="preserve">/hr, </t>
    </r>
    <r>
      <rPr>
        <sz val="14"/>
        <color theme="1"/>
        <rFont val="Calibri"/>
        <family val="2"/>
      </rPr>
      <t xml:space="preserve">H 32 m, 1 HP) Italian manufacture(Pentax, WILO or equivalent quality), </t>
    </r>
    <r>
      <rPr>
        <sz val="14"/>
        <color theme="1"/>
        <rFont val="Calibri"/>
        <family val="2"/>
        <scheme val="minor"/>
      </rPr>
      <t>the work shall include the water and electrical connections, the price shall include also all the required accessories to complete the work.</t>
    </r>
  </si>
  <si>
    <r>
      <t>Supply, install connect, test and operate solar panel unit thermosyphon type with 300 Litres production storage capacity for hot water supply. The unit should be equipped with an electrical water heater with water circulation system food-grade stainless steel tank, insulated by foam 5 cm thickness, elctrical heater 3000 W, the price shall include the connection to the water network and the electrical connection using wire size 4 mm</t>
    </r>
    <r>
      <rPr>
        <sz val="14"/>
        <color theme="1"/>
        <rFont val="Calibri"/>
        <family val="2"/>
      </rPr>
      <t>²</t>
    </r>
    <r>
      <rPr>
        <sz val="14"/>
        <color theme="1"/>
        <rFont val="Calibri"/>
        <family val="2"/>
        <scheme val="minor"/>
      </rPr>
      <t xml:space="preserve"> mounted inside plastic pipes 25 mm, 1.8 mm thickness with the switch 25 A, and all the required accessories to complete the work.</t>
    </r>
  </si>
  <si>
    <t>Supply, Install and test ethernet ports on the walls inside the building  (as shown in the drawings) by using a network cable (CAT6) and Installing box with a single port. Work includes numbering system, patch panels and tying end. The price includes all the required works to make the cables reach the server room at the ground floor with numbering system.</t>
  </si>
  <si>
    <t>Supply, Install and test ethernet ports at the ceilling (for IP camera and wifi access ponits)inside the building  (as shown in the drawings) by using a network cable (CAT6) and Installing box with a single port. Work includes numbering system, patch panels and tying end. price includes all the required works to make the cables reach the server room at the ground floor with numbering system.</t>
  </si>
  <si>
    <t>Supply refrigerator with a capacity of 427 liters,)(LG,Toshiba,Samsung) inverter compressor, with dimensions of (1.68*0.7*0.7), cooling gas type R600a, 275 W, 220 V, 50 Hz, with electrical protection device.</t>
  </si>
  <si>
    <t xml:space="preserve">Supply, and install blind Curtains (Zebra type), roller, with metal base and brackets, horizontal strips, 3'' width, light &amp; privacy control, the price shall include all the required accessories to complete the work. </t>
  </si>
  <si>
    <r>
      <rPr>
        <b/>
        <sz val="14"/>
        <color theme="1"/>
        <rFont val="Calibri"/>
        <family val="2"/>
        <scheme val="minor"/>
      </rPr>
      <t>Steel ladder:</t>
    </r>
    <r>
      <rPr>
        <sz val="14"/>
        <color theme="1"/>
        <rFont val="Calibri"/>
        <family val="2"/>
        <scheme val="minor"/>
      </rPr>
      <t xml:space="preserve"> Supply materials and manpowers to manufacture a steel ladder, using steel square pipe size 4''*2'', 2 mm thickness (for the frame), and 2''*2'', 1.8 mm thickness for steps, every 30 cm,the width of the ladder 60 cm , the work includes fixing to the wall with steel screws,the price includes paint with anti-corrosion paint followed by two layers of oil paint.</t>
    </r>
  </si>
  <si>
    <r>
      <rPr>
        <b/>
        <sz val="14"/>
        <color theme="1"/>
        <rFont val="Calibri"/>
        <family val="2"/>
        <scheme val="minor"/>
      </rPr>
      <t>Ceramic Tiles for WC</t>
    </r>
    <r>
      <rPr>
        <sz val="14"/>
        <color theme="1"/>
        <rFont val="Calibri"/>
        <family val="2"/>
        <scheme val="minor"/>
      </rPr>
      <t>: Supply materials, install ceramic tiles best type(sample should be approved by supervisor Engineer) for the bathroom walls using cement mortar (1:3) with SR cement, the price includes filling joints with white cement mortar, fixing aluminum edge for the  the external corners of ceramic tiles , and all the required to complete the work.</t>
    </r>
  </si>
  <si>
    <r>
      <rPr>
        <b/>
        <sz val="14"/>
        <color theme="1"/>
        <rFont val="Calibri"/>
        <family val="2"/>
        <scheme val="minor"/>
      </rPr>
      <t>Roofing:</t>
    </r>
    <r>
      <rPr>
        <sz val="14"/>
        <color theme="1"/>
        <rFont val="Calibri"/>
        <family val="2"/>
        <scheme val="minor"/>
      </rPr>
      <t xml:space="preserve"> Supply materials and install new roofing tiles (shtyger) 80*80 cm, 4 cm thickness, slops should be considered, the work shall include cleaning the surface by removing all the debris and dust, painting with flint-coat, laying two layers of bitumen in inverse directions, laying a layer of Polystyrene Thermal Insulation Foam Boards 3 cm thickness, laying a layer of clean river sand, fill the joints around the wall with cement mortar (1:3), fill the joints with mastic, install concrete blocks (for the water tanks), and all the required to complete the work.</t>
    </r>
  </si>
  <si>
    <r>
      <rPr>
        <b/>
        <sz val="14"/>
        <color theme="1"/>
        <rFont val="Calibri"/>
        <family val="2"/>
        <scheme val="minor"/>
      </rPr>
      <t>Ceramic Tiles external Wc</t>
    </r>
    <r>
      <rPr>
        <sz val="14"/>
        <color theme="1"/>
        <rFont val="Calibri"/>
        <family val="2"/>
        <scheme val="minor"/>
      </rPr>
      <t>: Supply materials, install ceramic tiles best type for the bathroom floor, use cement mortar (1:3) with SR cement, slops should be considered, the price shall include filling joints with white cement,  and all the required to complete the work.</t>
    </r>
  </si>
  <si>
    <t>Quantity</t>
  </si>
  <si>
    <t>Unit price (IQD)</t>
  </si>
  <si>
    <t>Total cost (IQD)</t>
  </si>
  <si>
    <r>
      <rPr>
        <b/>
        <sz val="14"/>
        <rFont val="Calibri"/>
        <family val="2"/>
        <scheme val="minor"/>
      </rPr>
      <t>Cement plastering:</t>
    </r>
    <r>
      <rPr>
        <sz val="14"/>
        <rFont val="Calibri"/>
        <family val="2"/>
        <scheme val="minor"/>
      </rPr>
      <t xml:space="preserve"> Providing materials, staff and plastering with cement sand mortar 1:3,  three layers (cement splatter dash, kafmal, saf ) 20mm thick min for the building from outside, main entrance, balcony and all corridors inside the building. The final layer should be very smooth, using aluminum straight edges for plastering guides. Using SBR at a rate of 200gr per m2, the price includes fixing steel wire mesh for the edges between walls and columns.</t>
    </r>
  </si>
  <si>
    <t xml:space="preserve">Supply and install a good quality (Turkish made or equivalent) 6 Kg dry powder handle fire extinguisher with an expiry date minimum of three years and it should be produced in 2022 and a one-year warranty from the date of delivery. , the price includes the installation of wall brackets, and a maintenance card, All works should be done according to the instructions of supervision engineers.    </t>
  </si>
  <si>
    <t>تجهيز وتركيب  مطفأة حرائق اوتوماتيكية (صنع تركي او مايكافئها) بسعة 1 كيلوغرام  مادة الاطفاء غاز ثاني اوكسيد الكاربون بصلاحية انتهاء لا تقل عن ثلاث سنوات وتكون سنة الانتاج 2022 مع الضمان لمدة سنة واحدة من تاريخ استلام المشروع  ويشمل العمل  تجهيز وتركيب براكيت للتعليق على الجدار و كارت  وكارت جدول الصيانة وكل مايتطلب حسب توجيهات المهندس المشرف.</t>
  </si>
  <si>
    <t xml:space="preserve">Supply and install a good quality (Turkish made or equivalent) of 1 Kg Automatic CO2 fire extinguishers connecting with main electrical board with the expiry date minimum of three years and it should be produced in 2022 and a one-year warranty from the date of delivery. the price includes the installation of wall brackets, and a maintenance card, All works should be done according to the instructions of supervision engineers.        </t>
  </si>
  <si>
    <t>مجموع اعمال  منظومة التبريد</t>
  </si>
  <si>
    <t>Total AC unit work</t>
  </si>
  <si>
    <t xml:space="preserve">تجهيز المواد واللبخ (صقل ناعم) بأستخدام مونة السمنت (1:3) للجدران والسقوف الخارجية والبالكونات والمناور والمداخل مع الاخذ بنظر الاعتبار الشاقولية ويشمل السعر استخدام مساطر المنيوم ومادة الاس بي ار بتركيز 200 غرام بالمتر المربع وتركيب مشبك معدني للمناطق بين الجدران والاعمدة وحسب توجيهات المهندس المشرف و كل مايتطلب لانجاز العمل. </t>
  </si>
  <si>
    <t xml:space="preserve">تجهيز وتركيب وفحص وتشغيل منافذ إيثرنت على الجدران داخل المبنى (كما هو موضح بالرسومات) باستخدام كابل الشبكة (CAT6) وتكون جميع كيبلات المنافذ مربوطة ومجتمعة بداخل راك واحد,  يشمل العمل نظام ترقيم المنافذ من الجهتين جهة المنفذ وجهة الراك. السعر يشمل جميع الأعمال المطلوبة حتى تصل الكابلات إلى غرفة السيرفر </t>
  </si>
  <si>
    <t>توريد وتركيب واختبار منافذ إيثرنت في السقف (لكاميرا IP وجهاز الوصول اللاسلكي) داخل المبنى (كما هو موضح في الرسومات) باستخدام كابل الشبكة (CAT6) والراك الداخلي والتثبيت بمنفذ واحد. يشمل العمل نظام الترقيم المنافذ من الجهتين جهة المنفذ وجهة الراك. يشمل السعر جميع الأعمال المطلوبة حتى تصل الكابلات إلى غرفة السيرفر بالدور الأرضي.</t>
  </si>
  <si>
    <t xml:space="preserve">تجهيز وتركيب درج حديدي مصنع من حديد مربع 2*4 انج بسمك 2 ملم (للهيكل) و 2*2 انج سمك 1.8 ملم للدرجات كل 30 سم, عرض الدرج 60 سم ويشمل السعر الصبغ بمانع الصدأ مع الصبغ الدهني والتثبيت بأستخدام براغي. </t>
  </si>
  <si>
    <t>تجهيز وتركيب تواليت شرقي خزفي قياس (50*60) سم نوع عميق مع السايفون ويشمل العمل تركيب قفل زاوية للسايفون وتركيب يدة شطافة كروم ذات انبوب مرن مع الخلاط وكل مايلزم لانجاز العمل.</t>
  </si>
  <si>
    <t>تجهيز وتركيب تواليت غربي دفن في الجدار (كروهي او هانسكرو او دورفانت او روكا او مايكافئها) ويشمل العمل انبوب التصريف قطر 4 انج وتركيب يدة شطافة كروم ذات انبوب مرن مع الخلاط وقفل الزاوية وكل مايلزم لانجاز العمل.</t>
  </si>
  <si>
    <t>اعمال منظومة التبريد</t>
  </si>
  <si>
    <t>AC unit works</t>
  </si>
  <si>
    <t>Supply, install, connect, test, and operate the best quality of AC unit (split wall type, cooling &amp; heating, inverter technology, climate type T3, 24000 BTUH for cooling),  the power shall be fed using (2x4mm²) wires implemented inside plastic pipe 25 mm, 1.8 mm thickness, with switch and protection device, the outdoor unit should be fixed (on the roof) by using suitable brackets, the price includes the gas pipes mounted inside plastic pipes 4'' (to connect the outdoor unit (on the roof) with the indoor unit, and install drainage system by using PPR pipes 1'' with all the accessories needed to complete the work in a proper way and according to the supervisor engineers instructions.</t>
  </si>
  <si>
    <t>تجهيز وتركيب وربط وفحص وتشغيل مكيف هواء (جداري, تبريد وتدفئة, بتقنية الانفيرتر, يعمل بصورة طبيعية في اجواء المناخ الحار T3, بسعة 24000 وحدة تبريد), ويشمل العمل الربط الكهربائي بأستخدام اسلاك قياس 2*4 ملم² تمدد داخلانابيب بلاستك  قطر 25 ملم وبسمك 1.8 ملم  مع مفتاح التشغيل ( وجهاز الحماية الكهربائي مع تعليق القطعة الخارجية بأستخدام قاعدة مناسبة للتعليق بجدار ستارة السطح ويشمل السعر  تأسيس انابيب  قطر 4 انج  داخل الجدار  لتوصيل  اناببيب الغاز  لربط القطعة الخارجية (في السطح) بالداخلية  مع تأسيس انبوب  تصريف  داخل الجدار  نوع بي بي ار قطر 1 انج  مع كل الملحقات المطلوبة لانجاز العمل بصورة صحيحة وحسب توجيهات المهندس المشرف.</t>
  </si>
  <si>
    <t>انشاء قاعة امتحانات في مدرسة الاستقلال في قضاء حديثة - محافظة الانبار</t>
  </si>
  <si>
    <t>تجهيز المواد وصب خرسانة ساف مانع الرطوبة (البادلو) بسمك 15 سم وبأستخدام السمنت المقاوم للاملاح بنسبة خلط (1:2:4) مع استخدام مضافات الخرسانة المناسبة لزيادة مقاومة الانضغاط وتقليل المسامية وحسب تعليمات الشركة المصنعة للمواد المستخدمة و توجيهات المهندس المشرف ويشمل السعر اعمال القالب والمعالجة وكل مايلزم لانجاز العمل.</t>
  </si>
  <si>
    <t>تجهيز المواد وصب الرباط  بأستخدام الخرسانة المسلحة (C30) و بسمك 40 سم ,وعرض 25 سم مع التسليح حسب المخططات المرفقة ويشمل السعر اعمال القالب والمعالجة وحسب وكل مايلزم لانجاز العمل.</t>
  </si>
  <si>
    <r>
      <rPr>
        <b/>
        <sz val="14"/>
        <color theme="1"/>
        <rFont val="Calibri"/>
        <family val="2"/>
        <scheme val="minor"/>
      </rPr>
      <t xml:space="preserve"> Tie Beams</t>
    </r>
    <r>
      <rPr>
        <sz val="14"/>
        <color theme="1"/>
        <rFont val="Calibri"/>
        <family val="2"/>
        <scheme val="minor"/>
      </rPr>
      <t>: Supply materials and manpower to cast reinforcement concrete for Tie beams, type (C30) with (40) cm thickness and (25) cm width, according to the drawings, the price shall include the formworks and curing work, and all the required to complete the work.</t>
    </r>
  </si>
  <si>
    <t>تجهيز المواد وصب الاعمدة والسقوف و المردات و الجسور والسلالم بأستخدام الخرسانة المسلحة (C30) و يكون التسليح حسب المخططات المرفقة ويشمل السعر اعمال القالب والمعالجة وكل مايلزم لانجاز العمل.</t>
  </si>
  <si>
    <r>
      <rPr>
        <b/>
        <sz val="14"/>
        <color theme="1"/>
        <rFont val="Calibri"/>
        <family val="2"/>
        <scheme val="minor"/>
      </rPr>
      <t>Reinforcement Concrete</t>
    </r>
    <r>
      <rPr>
        <sz val="14"/>
        <color theme="1"/>
        <rFont val="Calibri"/>
        <family val="2"/>
        <scheme val="minor"/>
      </rPr>
      <t>: Supply materials and manpower to cast reinforcement concrete columns, slabs, stairs, beams, and parapets (C30), according to the drawings, the price shall include the formworks and curing work, and all the required to complete the work.</t>
    </r>
  </si>
  <si>
    <t>تجهيز المواد وتغليف حافات الشبابيك السفلى من الداخل بالواح الكرانيت بعرض 20 سم و سمك 2 سم بأستخدام مونة السمنت (1:3) ويشمل العمل صقل الحافة الامامية للالواح (تيبر) وملئ المفاصل بالسمنت الابيض وكل مايلزم لانجاز العمل.</t>
  </si>
  <si>
    <r>
      <rPr>
        <b/>
        <sz val="14"/>
        <color theme="1"/>
        <rFont val="Calibri"/>
        <family val="2"/>
        <scheme val="minor"/>
      </rPr>
      <t>Granite Windows frame</t>
    </r>
    <r>
      <rPr>
        <sz val="14"/>
        <color theme="1"/>
        <rFont val="Calibri"/>
        <family val="2"/>
        <scheme val="minor"/>
      </rPr>
      <t>: Provide materials and covering the windows frame (for the internal lower edges of windows) with Granite 2cm thick (best type), width 20 cm, the price includes spin-off the outer edges of the granite and using sand cement mortar (1:3) for fixing,filling joints with white cement . The works should be done according to specification,drawings and instructions of the site engineer .</t>
    </r>
  </si>
  <si>
    <t>تجهيز المواد والقيام بالصبغ البلاستيكي للجدران الداخلية بأستخدام اصباغ جوتن او بتك او برجر او مايكافئها ويشمل العمل صبغ طبقة الاساس وتنظيف الاسطح وتصليح العيوب مع كل مايتطلب لانجاز العمل.</t>
  </si>
  <si>
    <t>تجهيز وتركيب محجر درج حديدي بأرتفاع 90 سم (للمدخل الخارجي للقاعة) بأستخدام حديد مربع قياس 3 انج بسمك 2 ملم للاعمدة الرئيسية واطار من الحديد قياس 1*2 انج بسمك 1.8 ملم مع زخرفة داخلية (تحدد من قبل المهندس المشرف) مع تركيب سكة (قبضة) من الحديد قياس 1.5*3 انج سمك 1.8 ملم ويشمل السعر الصبغ بمانع الصدأ والصبغ الدهني وكل مايتطلب لانجاز العمل.</t>
  </si>
  <si>
    <r>
      <rPr>
        <b/>
        <sz val="14"/>
        <color theme="1"/>
        <rFont val="Calibri"/>
        <family val="2"/>
        <scheme val="minor"/>
      </rPr>
      <t>Steel Handrai</t>
    </r>
    <r>
      <rPr>
        <sz val="14"/>
        <color theme="1"/>
        <rFont val="Calibri"/>
        <family val="2"/>
        <scheme val="minor"/>
      </rPr>
      <t>l: Supply materials and install a new steel handrail (for the main entrance) with a height of 90 cm, using square steel pipe size 3'',  2 mm thickness for the column, the frame from square steel pipe size 1''*2'', 1.8 mm thickness (with inside steel decoration, specified by the supervisor engineer), the work includes installing square steel pipe handrail size 1.5''x3'', 1.8 mm thickness, the price shall include a painting by anti-corrosion paint followed by two layers of oil paint, and all the required accessories to complete the work.</t>
    </r>
  </si>
  <si>
    <t>طبع وتركيب لوحة اسم القاعة والجهة المانحة قياس 1*2 متر  بأستخدام هيكل المنيوم و الفلكس المقاوم للضروف الجوية مع استخدام انارة داخلية نوع ليد مع التثبيت والربط الكهربائي بأستخدام اسلاك قياس 2.5 ملم تمدد داخل انبوب بلاستك قطر 25 ملم وبسمك 1.8 ملم مع المفتاح الكهربائي و الفوتوسيل) وحسب توجيهات المهندس المشرف. (يتم تزويد المقاول بمادة الطباعة اثناء العمل)</t>
  </si>
  <si>
    <r>
      <t>تجهيز وتركيب انارة للسقوف الثانوية قياس 60*60 سم (ليد, ابيض, 40 واط, 220 فولت, 50 هيرتز, شدة الانارة 3600 لومن, العمر التشغيلي 25000 ساعة) اوسرام او فلبس او نكستلايت او مايكافئها ويشمل العمل الاسلاك نوع نحاس سنكل قطر 2.5 ملم</t>
    </r>
    <r>
      <rPr>
        <sz val="14"/>
        <color theme="1"/>
        <rFont val="Calibri"/>
        <family val="2"/>
      </rPr>
      <t>²</t>
    </r>
    <r>
      <rPr>
        <sz val="14"/>
        <color theme="1"/>
        <rFont val="Calibri"/>
        <family val="2"/>
        <scheme val="minor"/>
      </rPr>
      <t xml:space="preserve"> (لتغذية مصابيح عدد 2 كحد اقصى) يمدد داخل انبوب بلاستك قطر 25 ملم وبسمك 1.8 ملم مع مفاتيح  التشغيل والبوكس الحديد وكل مايلزم لانجاز العمل.</t>
    </r>
  </si>
  <si>
    <r>
      <t>Supply, install, connect, test, and operate panel LED light, 60*60 cm (led, 72 W, white color, 220 V, 50 Hz, 3600 Lumen,  25000 Hrs lifetime), Osram, or Philips, or Nextlite or equivalent, the work shall include the wiring, copper, single 2.5 mm (feeding max. 2 lights), mounted inside plastic pipe 25 mm</t>
    </r>
    <r>
      <rPr>
        <sz val="14"/>
        <color theme="1"/>
        <rFont val="Calibri"/>
        <family val="2"/>
      </rPr>
      <t>²</t>
    </r>
    <r>
      <rPr>
        <sz val="14"/>
        <color theme="1"/>
        <rFont val="Calibri"/>
        <family val="2"/>
        <scheme val="minor"/>
      </rPr>
      <t>, 1.8 mm thickness and the steel box 1 mm thickness with the switch, the price shall include also all the required to complete the work.</t>
    </r>
  </si>
  <si>
    <t>تجهيز وتركيب  مطفأة حرائق (صنع تركي او مايكافئها) بسعة6 كيلوغرام  مادة الاطفاء باودر جاف  بصلاحية انتهاء لا تقل عن ثلاث سنوات وتكون سنة الانتاج 2022 مع الضمان لمدة سنة واحدة من تاريخ استلام المشروع  ويشمل العمل  تجهيز وتركيب براكيت للتعليق على الجدار و كارت  وكارت جدول الصيانة وكل مايتطلب حسب توجيهات المهندس المشرف.</t>
  </si>
  <si>
    <t>تجهيز طخم جلوس ( مقاعد طويلة عدد 2 وكراسي عدد 4) جلد مع هيكل ستينلس ستيل وسيت طبلات (واحدة كبيرة واربعة صغيرة)</t>
  </si>
  <si>
    <t>Supply Seats (set: 2 sofas with 4 chairs), leather with stainless steel frame and table set (one main with four small tables)</t>
  </si>
  <si>
    <t>تجهيز المواد  وصب طبقة نظافة خرسانية (C21) بسمك 10 سم وبأستخدام السمنت المقاوم للاملاح ويشمل العمل التسوية والمعالجة للخرسانة و تربيع الاسس بالجلمود مع الحدل والرش.</t>
  </si>
  <si>
    <r>
      <rPr>
        <b/>
        <sz val="14"/>
        <color theme="1"/>
        <rFont val="Calibri"/>
        <family val="2"/>
        <scheme val="minor"/>
      </rPr>
      <t>Lean Concrete</t>
    </r>
    <r>
      <rPr>
        <sz val="14"/>
        <color theme="1"/>
        <rFont val="Calibri"/>
        <family val="2"/>
        <scheme val="minor"/>
      </rPr>
      <t>: Supply materials, casting lean concrete (C21) 10 cm thickness, using Sulphate Resisting Cement , the work includes laying a layer of boulders with very good compaction for  foundations, leveling and curring .</t>
    </r>
  </si>
  <si>
    <t>تجهيز المواد وصب الاسس بالخرسانة المسلحة (C30) وبأستخدام السمنت المقاوم للاملاح ويتم تسليح الاساس حسب المخططات المرفقة ويشمل السعر اعمال القالب والمعالجة والطلاء بمادة الفلنت كوت.</t>
  </si>
  <si>
    <t xml:space="preserve">تجهيز المواد والمعدات المناسبة والقيام بأعمال الدفن بأستخدام مادة السببيس (صنف ب) و الحدل (نسبة الحدل لا تقل عن 92%) على شكل طبقات (بسمك 25 سم كحد اقصى للطبقة الواحدة) مع  رش المبيدات الحشرية (الصديقة للبيئة) وحسب تعليمات الشركة المصنعة للمبيد مع كل الملحقات المطلوبة لانجاز العمل حسب توجيهات المهندس المشرف.   </t>
  </si>
  <si>
    <r>
      <rPr>
        <b/>
        <sz val="14"/>
        <color theme="1"/>
        <rFont val="Calibri"/>
        <family val="2"/>
        <scheme val="minor"/>
      </rPr>
      <t>Backfilling Works</t>
    </r>
    <r>
      <rPr>
        <sz val="14"/>
        <color theme="1"/>
        <rFont val="Calibri"/>
        <family val="2"/>
        <scheme val="minor"/>
      </rPr>
      <t>: Provide all the machines, materials, and manpower and filling sub-base (type B), the work shall include compaction (not less than 92%) on layers (thickness not more than 25 cm),  spread pest control (environment friendly) the used product shall be applied according to the manufacturer instructions, the work shall include all the required to complete the work.</t>
    </r>
  </si>
  <si>
    <t>تجهيز وتركيب كتائب حديدية بأستخدام حديد مقطع زاوية 1.5 انج  بسمك 3 ملم للاطار و قضبان حديدية مربعة قياس 12 ملم للكتيبة كل 15 سم   مع اضافة حلقات للتقوية (خطان ) ويشمل التنظيف والصبغ بمانع الصدأ مع الصبغ الدهني (الاصباغ المستخدمة جوتن او بتك او بيرجر او مايكافئها) ويشمل السعر كل مايتطلب لانجاز العمل وحسب توجيهات المهندس المشرف.</t>
  </si>
  <si>
    <r>
      <rPr>
        <b/>
        <sz val="14"/>
        <color theme="1"/>
        <rFont val="Calibri"/>
        <family val="2"/>
        <scheme val="minor"/>
      </rPr>
      <t xml:space="preserve">Steel Door: </t>
    </r>
    <r>
      <rPr>
        <sz val="14"/>
        <color theme="1"/>
        <rFont val="Calibri"/>
        <family val="2"/>
        <scheme val="minor"/>
      </rPr>
      <t>Supply, and install new steel door,according to the attached drawings, using TZ section 7cm, 2 mm thickness, faced with steel sheets 1.2 thickness for both sides, the price shall include all hinges, handles, lock, latch lock, door stopper,  glass 6 mm thickness, painting with layer anti-corrosion paint followed with a 2 layers coat of high and permanent gloss oil paint, the price includes all needed accessories to complete the work.</t>
    </r>
  </si>
  <si>
    <t>تجهيز المواد وتركيب ابواب حديد (حسب المخططات المرفقة) بأستخدام مقطع TZ عرض 7 سم وبسمك 1.8 ملم وبليت سمك 2 ملم للوجهين (من الاسفل) و الزجاج بسمك 6 ملم ويشمل السعر الكيلون والنرمايد والسركي وموقف الباب و الصبغ بمانع الصدأ والصبغ الدهني وكل الملحقات المطلوبة لانجاز العمل.</t>
  </si>
  <si>
    <r>
      <rPr>
        <b/>
        <sz val="14"/>
        <color theme="1"/>
        <rFont val="Calibri"/>
        <family val="2"/>
        <scheme val="minor"/>
      </rPr>
      <t>Windows grill</t>
    </r>
    <r>
      <rPr>
        <sz val="14"/>
        <color theme="1"/>
        <rFont val="Calibri"/>
        <family val="2"/>
        <scheme val="minor"/>
      </rPr>
      <t>: supply materials and install steel grill, using steel angle 1.5 inches, 3 mm thickness for the frame and square steel bar 12 mm, every 15 cm for the grill, with adding strength rings (two lines), the work includes painting using anti-corrosion paint followed with oil paint (Jotun, Betek, Burger or equivalent), price includes all the required to complete the work according to the site engineer's instructions.</t>
    </r>
  </si>
  <si>
    <r>
      <rPr>
        <b/>
        <sz val="14"/>
        <color theme="1"/>
        <rFont val="Calibri"/>
        <family val="2"/>
        <scheme val="minor"/>
      </rPr>
      <t>External Paint:</t>
    </r>
    <r>
      <rPr>
        <sz val="14"/>
        <color theme="1"/>
        <rFont val="Calibri"/>
        <family val="2"/>
        <scheme val="minor"/>
      </rPr>
      <t xml:space="preserve"> Supply materials, paint the external walls and ceilings using exterior paint (100% pure acrylic water-based topcoat),waterproof with brand (Jotun, Betek, Berger or equivalent) ,the price includes cleaning the surfaces, repairing the defects, painting the prime coat, and all the required to complete the work.</t>
    </r>
  </si>
  <si>
    <r>
      <rPr>
        <b/>
        <sz val="14"/>
        <color theme="1"/>
        <rFont val="Calibri"/>
        <family val="2"/>
        <scheme val="minor"/>
      </rPr>
      <t>Acrylic paint</t>
    </r>
    <r>
      <rPr>
        <sz val="14"/>
        <color theme="1"/>
        <rFont val="Calibri"/>
        <family val="2"/>
        <scheme val="minor"/>
      </rPr>
      <t>: Supply materials, paint the internal walls using Acrylic paint,with brand (Jotun, Betek, Berger or equivalent) ,the price includes cleaning the surfaces, repairing the defects, painting the layers of prime coat, and all the required to complete the work.</t>
    </r>
  </si>
  <si>
    <r>
      <rPr>
        <b/>
        <sz val="14"/>
        <color theme="1"/>
        <rFont val="Calibri"/>
        <family val="2"/>
        <scheme val="minor"/>
      </rPr>
      <t xml:space="preserve"> Retaining wall</t>
    </r>
    <r>
      <rPr>
        <sz val="14"/>
        <color theme="1"/>
        <rFont val="Calibri"/>
        <family val="2"/>
        <scheme val="minor"/>
      </rPr>
      <t>: Supply materials, and construct a retaining wall (for the sidewalks), the work shall include excavation (50 cm width), compacting the ground, laying a layer of the boulder, casting 15 cm thickness ordinary concrete (C 25), using SR cement, build hollow concrete block walls, 20 cm thickness using cement mortar, plastering the wall both faces using cement mortar two layers, SR cement, and paint with using flint-coat, the price includes all the required to complete the work.</t>
    </r>
  </si>
  <si>
    <t>تجهيز المواد والقيام ببناء جدار ساند للممرات (حول القاعة) ويشمل العمل الحفر (بعرض 50 سم) والحدل والتربيع بالجلمود وصب طبقة من الكونكريت نوع سي 25و بسمك 15 سم بأستخدام السمنت المقاوم للاملاح والبناء بالبلوك المجوف وبسمك 20 سم ومونة السمنت والتشميع بمونة السمنت المقاوم للاملاح والطلاء بمادة الفلنت كوت للوجهين و كل مايتطلب لانجاز العمل.</t>
  </si>
  <si>
    <t>تجهيز المواد والقيام بأنشاء شبكة مجاري بأستخدام انابيب بي في سي (قطر 4 انج, 6 بار وبسمك 4 ملم متعدد الطبقات) مع الاخذ بنظر الاعتبار عمل الميول اللازمة(1%) ويشمل العمل الحفر وفرش طبقة من الرمل بسمك 10 سم و التغطية بطبقة كونكريت (1:2:4) باستخدام السمنت المقاوم للاملاح و بسمك 10 سم مع الدفن بالسبيس المحدول ويشمل السعر تركيب المنهولات (عدد 3) بلاستك بقطر 40 سم وبسمك 5 ملم مغلقة من الاسفل وذات فتحات مخصصة لربط الانابيب بنظام الواشر  (التثقيب اليدوي غير مسموح) ويشمل السعر كل الملحقات المطلوبة وحسب المخططات المرفقة.</t>
  </si>
  <si>
    <t>Supply, install sewerage network, using UPVC pipes (4'', 6 bar, 4mm thickness, multi-layers), slopes (1%) should be considered, the work shall include excavating, lay a layer of sand (10 cm thickness), covering with 10 cm concrete (1:2:4), using SR cement, backfilling with compacted sub-base, the price shall include the supply and istalling manholes (3 pcs), plastic, 40 cm Dia., 5 mm thickness, closed bottom, contains standard openings pipe connections (washer system), with all the required accessories to complete the work.</t>
  </si>
  <si>
    <t>تجهيز وتركيب ميز مكتب (خشبي ذو هيكل معدني, الابعاد 120*60 سم, مع المجارير)</t>
  </si>
  <si>
    <t>تجهيز وتركيب ميز مكتب (خشبي ذو هيكل معدني, الابعاد 140*60 سم, مع المجارير)</t>
  </si>
  <si>
    <t>Supply and install work office desk (wooden with steel frame, 140X60 cm, with drawers)</t>
  </si>
  <si>
    <t>Supply and install work office desk (wooden with steel frame, 120X60 cm, with drawers)</t>
  </si>
  <si>
    <t>تجهيز ونصب ستول محاضرات ذو مقعد وظهر خشبي مقوس بسمك 18 ملم وهيكل معدني بسمك  1.4 ملم .</t>
  </si>
  <si>
    <t>Supply and install Study chair, curved wooden seat, and back (18 mm) with a metal frame (1.4 mm thickness).</t>
  </si>
  <si>
    <t xml:space="preserve">تجهيز المواد والمعدات المناسبة والقيام بأعمال صب الارضية للممرات الخارجية بسمك 15 سم و بأستخدام الكونكريت (C25) والسمنت المقاوم للاملاح مع وضع طبقة من مشبك الحديد 15*15 سم وبقطر 5.5 ملم وفرش طبقة من النايلون الزراعي وعمل جوينات تمدد (باستخدام الفلين وبعرض 2 سم) كل 3 متر بالاتجاهين ويشمل السعر القالب والتسوية والمعالجة ويشمل السعر الدفن للممرات بأستخدام مادة السببيس (صنف ب) و الحدل (نسبة الحدل لا تقل عن 92%) على شكل طبقات (بسمك 25 سم كحد اقصى للطبقة الواحدة) وكل مايلزم لانجاز العمل. </t>
  </si>
  <si>
    <t>تجهيز وتركيب وربط وفحص وتشغيل بورد كهربائي رئيسي بأبعاد 100*80 سم, بليت سمك 2 ملم مع قاطع دورة رئيسي رباعي سعة 250 امبير وقاطع رباعي سعة 100 امبير عدد 2 وقاطع  رباعي سعة  63 امبير  عدد 2 و مصابيح اشارة ومقاييس رقمية للتيار والفولتية وانارة داخلية و كرة اطفاء الحريق عدد 2 مع كل الملحقات المطلوبة مثل اسلاك التوصيل و البراغي و السبيسرات و الترامل والبازبارات (250 امبير) الخ ويثبت على قاعدة حديدية مناسبة وحسب توجيهات المهندس المشرف.</t>
  </si>
  <si>
    <r>
      <rPr>
        <b/>
        <sz val="14"/>
        <color theme="1"/>
        <rFont val="Calibri"/>
        <family val="2"/>
        <scheme val="minor"/>
      </rPr>
      <t>Concrete foundation:</t>
    </r>
    <r>
      <rPr>
        <sz val="14"/>
        <color theme="1"/>
        <rFont val="Calibri"/>
        <family val="2"/>
        <scheme val="minor"/>
      </rPr>
      <t xml:space="preserve"> Supply materials, cast concrete foundation (C30), using SR cement, reinforced according to the drawings, the work includes forming, leveling, and curring, the price shall include painting the foundation with using flint-coat material.</t>
    </r>
  </si>
  <si>
    <t>تجهيز المواد والمعدات اللازمة والقيام بأعمال تحضير الموقع ويشمل العمل  الحفر بعمق35 سم  و التسوية وحدل التربة الطبيعية (نسبة الحدل لا تقل عن92%)والدفن بمادة السبيس صنف بي (بسمك 25 سم وبنسبة حدل 95%) الى حين الوصول الى المستوى التصميمي للقاعة ويشمل السعر نقل مخلفات الحفر الى الاماكن المخصصة من قبل البلدية مع كل مايتطلب لانجاز العمل وفق المواصفات القياسية المعتمدة وتوجيهات المهندس المشرف.</t>
  </si>
  <si>
    <r>
      <rPr>
        <b/>
        <sz val="14"/>
        <color theme="1"/>
        <rFont val="Calibri"/>
        <family val="2"/>
        <scheme val="minor"/>
      </rPr>
      <t>Site preparations:</t>
    </r>
    <r>
      <rPr>
        <sz val="14"/>
        <color theme="1"/>
        <rFont val="Calibri"/>
        <family val="2"/>
        <scheme val="minor"/>
      </rPr>
      <t xml:space="preserve"> Supply materials and all the required machines and tools, for the site preparation, the work includes digging 35 cm depth, leveling, compacting the natural ground (not less than 92%), filling using sub-base material type (B) 25 cm thickness, with compaction (not less than 95%),  the price shall include removing the debris to the designed locations, and all the required to complete the work according to the standards and the supervisor engineer's instructions.</t>
    </r>
  </si>
  <si>
    <t>تجهيز المواد وتغليف الدرج الخارجي لمدخل البناية  بالواح الكرانيت عرض 40 سم و سمك 3 سم للباية و 2 سم للمراية بأستخدام مونة السمنت (البسيس) ويشمل العمل صقل حافات البايات (تيبر)  وملئ المفاصل بالسمنت الابيض وعمل منحدر بعرض 1 متر (لاستخدام ذوي الاحتياجات الخاصة) وكل مايلزم لانجاز العمل.</t>
  </si>
  <si>
    <r>
      <rPr>
        <b/>
        <sz val="14"/>
        <color theme="1"/>
        <rFont val="Calibri"/>
        <family val="2"/>
        <scheme val="minor"/>
      </rPr>
      <t>Granite Entrance Stairs</t>
    </r>
    <r>
      <rPr>
        <sz val="14"/>
        <color theme="1"/>
        <rFont val="Calibri"/>
        <family val="2"/>
        <scheme val="minor"/>
      </rPr>
      <t>: Supply and install Stairs using natural granite 40cm width and 3 cm thickness for the tread and 2 cm for the risers, with the landing areas, using cement mortar, the price shall include round polishing or (taper) the edge of noising, filling the joints with white cement, construct a ramp (1 m width, for the disabilities poeple), the price shall include all the required to complete the work.</t>
    </r>
  </si>
  <si>
    <t>تجهيز المواد وتركيب سقوف ثانوية بأستخدام الواح اكوستك قياس (60*60) سم وبسمك 12 ملم مقاومة الحرائق درجة A  ويشمل السعر الهيكل المعدني المغلون و كل الملحقات المطلوبة لانجاز العمل مع تثبيت السكك في السف كل 1.2 متر وبالاتجاهين وحسب توجيهات المهندس المشرف.</t>
  </si>
  <si>
    <r>
      <rPr>
        <b/>
        <sz val="14"/>
        <color theme="1"/>
        <rFont val="Calibri"/>
        <family val="2"/>
        <scheme val="minor"/>
      </rPr>
      <t>Suspended ceiling tile (false ceiling</t>
    </r>
    <r>
      <rPr>
        <sz val="14"/>
        <color theme="1"/>
        <rFont val="Calibri"/>
        <family val="2"/>
        <scheme val="minor"/>
      </rPr>
      <t>): Provide materials and fixing acoustical panels  60 X 60 cm and 12mm thickness, fire rate Class A, edge SLT model for all rooms and corridors inside the building. The price includes hanging beams (Skka 38 mm height) every 120cm by, screw, steel fisher, rode 3mm, connecting the beams by skka 120cm,60cm long (32mm height )  and all necessary works, the structure should be fixed to the ceiling every 1.2 m in both directions. The work should be done according to the specifications and instructions of the site engineer.</t>
    </r>
  </si>
  <si>
    <r>
      <rPr>
        <b/>
        <sz val="14"/>
        <color theme="1"/>
        <rFont val="Calibri"/>
        <family val="2"/>
        <scheme val="minor"/>
      </rPr>
      <t>PVC doors</t>
    </r>
    <r>
      <rPr>
        <sz val="14"/>
        <color theme="1"/>
        <rFont val="Calibri"/>
        <family val="2"/>
        <scheme val="minor"/>
      </rPr>
      <t>: Supply materials, and install PVC doors for bath, the price shall include the glass 6mm thickness, lock, handles, hinges, door stopper, and all the required to complete the work.</t>
    </r>
  </si>
  <si>
    <r>
      <rPr>
        <b/>
        <sz val="14"/>
        <color theme="1"/>
        <rFont val="Calibri"/>
        <family val="2"/>
        <scheme val="minor"/>
      </rPr>
      <t>Reinforced Septic tank</t>
    </r>
    <r>
      <rPr>
        <sz val="14"/>
        <color theme="1"/>
        <rFont val="Calibri"/>
        <family val="2"/>
        <scheme val="minor"/>
      </rPr>
      <t>: Supply materials, and construct a septic tank (as shown in the drawings) with internal dimensions of 3x3 m, 2.3 m clear internal depth, the work shall include excavating, compacting the natural ground, laying a compacted boulder layer, cast concrete floor (C30) with using SR cement, 20 cm thickness, using two layers of BRC (opening 15cm, 6 mm dia.), build walls, using clay brick and SR cement mortar, plastering (using SR cement mortar), painting inside and outside the wall by flint-coat, covering it with a concrete slab (C30), the thickness of 20 cm (reinforced with steel bars 12mm @15 cm, two layers in both directions), (with adding a baffle wall in the middle using clay brick), the price shall include forming, leveling, curing, install two plastic manhole cover 60*60 cm, 4'' plastic ventilation pipe, refilling by clean compacted soil, and all the required to complete the work.</t>
    </r>
  </si>
  <si>
    <t>تجهيز المواد وانشاء سبتك تانك (حسب المخططات المرفقة) بأبعاد داخلية (3*3) م وبعمق 2.3 م ويشمل العمل الحفر و الحدل والتربيع وصب ارضية كونكريت (C30) بأستخدام السمنت المقاوم للاملاح و بسمك 20 سم والتسليح بطبقتين من مشبك البي ار سي فتحة 15 سم وبقطر 6 ملم و بناء الجدران بالطابوق ومونة السمنت المقاوم للاملاح والتشميع لاوجه الجدران والطلاء بالفلنت كوت (من الداخل والخارج) و التسقيف بالكونكريت المسلح (C30) بسمك 20 سم وباستخدام السمنت المقاوم للاملاح مع التسليح (باستخدام حديد قطر 12 ملم كل 15 سم طبقتين وبالاتجاهين) مع عمل جدار وسطي من الطابوق ويشمل السعر اعمال القالب والتسوية والمعالجة مع تركيب غطاء منهول بلاستك ضغط عالي  قياس 60*60 سم عدد 2 و انبوب تهوية قطر 4 انج مع اعادة الدفن بالتراب النظيف و الحدل وكل مايلزم لانجاز العمل.</t>
  </si>
  <si>
    <r>
      <rPr>
        <b/>
        <sz val="14"/>
        <color theme="1"/>
        <rFont val="Calibri"/>
        <family val="2"/>
        <scheme val="minor"/>
      </rPr>
      <t>Construction of Cesspools</t>
    </r>
    <r>
      <rPr>
        <sz val="14"/>
        <color theme="1"/>
        <rFont val="Calibri"/>
        <family val="2"/>
        <scheme val="minor"/>
      </rPr>
      <t>: Provide materials and construct cesspools 1.5 m diameter for septic tank effluent infiltration according to attached drawings, 2.3 m depth. the work shall include excavating, compacting the natural ground, laying a compacted boulder layer, cast concrete floor (C30) using SR cement, 20 cm thickness, using two layers of BRC (opening 15cm, 6 mm dia.), building walls, using clay brick and SR cement mortar, covering it with a concrete slab (C30), with a thickness of 20 cm (reinforced with steel bars 12mm @15 cm, two layers in both directions), the price shall include forming, leveling, curing, install a plastic manhole cover 60*60 cm, refilling by compacted sub-base, and all the required to complete the work.</t>
    </r>
  </si>
  <si>
    <t>تجهيز المواد وانشاء بالوعة (حسب المخططات المرفقة)  بقطر1.5 متر وبعمق 2.3 متر    ويشمل العمل الحفر و الحدل والتربيع وصب ارضية كونكريت (C30) بأستخدام السمنت المقاوم للاملاح وبسمك 20 سم والتسليح بطبقتين من مشبك البي ار سي فتحة 15 سم وبقطر 6 ملم و بناء الجدران بالطابوق ومونة السمنت المقاوم للاملاح و التسقيف بالكونكريت المسلح (C30) بسمك 20 سم وباستخدام السمنت المقاوم للاملاح مع التسليح (باستخدام حديد قطر 12 ملم كل 15 سم طبقتين وبالاتجاهين) ويشمل السعر عمل الفلتر الحصوي و اعمال القالب والتسوية والمعالجة مع تركيب غطاء منهول بلاستك ضغط عالي  قياس 60*60 سم واعادة الدفن بالسبيس و الحدل وكل مايلزم لانجاز العمل.</t>
  </si>
  <si>
    <t xml:space="preserve">تجهيز المواد وصب ارضيات (سمك 15 سم) بأستخدام الخرسانة (C25) والسمنت المقاوم للاملاح ويشمل العمل اضافة طبقتين من مشبك الحديد بي ار سي (15*15 ) سم وبقطر 5.5 ملم ويشمل السعر اعمال الجوينات (حول الجدران و كل 3متر بالاتجاهين) والتسوية والمعالجة مع فرش طبقة من النايلون الزراعي والتربيع بأستخدام الجلمود مع الحدل وكل مايتطلب لانجاز العمل وحسب توجيهات المهندس المشرف. </t>
  </si>
  <si>
    <r>
      <rPr>
        <b/>
        <sz val="14"/>
        <color theme="1"/>
        <rFont val="Calibri"/>
        <family val="2"/>
        <scheme val="minor"/>
      </rPr>
      <t>Floor Concrete</t>
    </r>
    <r>
      <rPr>
        <sz val="14"/>
        <color theme="1"/>
        <rFont val="Calibri"/>
        <family val="2"/>
        <scheme val="minor"/>
      </rPr>
      <t xml:space="preserve">:  materials, cast plain concrete for floors (C25) using SR cement, 15 cm thickness, the work shall include laying two layers of BRC mesh 15*15 cm, 5.5 mm thickness, making joints (along walls and every 3 m in both directions), leveling and curing, the price shall include also laying nylon sheet, a layer of compacted boulders, and all the required to complete the work. </t>
    </r>
  </si>
  <si>
    <r>
      <t>تجهيز وتركيب وفحص وتشغيل كيبل كهرباء (لتغذية البورد الرئيسي) نحاسي قياس 4*35 ملم</t>
    </r>
    <r>
      <rPr>
        <sz val="14"/>
        <color theme="1"/>
        <rFont val="Calibri"/>
        <family val="2"/>
      </rPr>
      <t>²</t>
    </r>
    <r>
      <rPr>
        <sz val="14"/>
        <color theme="1"/>
        <rFont val="Calibri"/>
        <family val="2"/>
        <scheme val="minor"/>
      </rPr>
      <t xml:space="preserve"> ويشمل العمل مد الكيبل داخل انبوب بلاستك قطر 4 انج مع  اعمال تكسير المسار و الحفر والدفن ووضع شريط تحذير وارجاع الارضية الى ماكانت عليه قبل العمل او داخل كيبل تري معدني مغلون بسمك لايقل عن 1.2 ملم مع الغطاء وجميع الملحقات (حسب المسار)مع كل مايتطلب لانجاز العمل.</t>
    </r>
  </si>
  <si>
    <r>
      <t>Supply, install, connect, test, and operate electrical cable (to feed the mainboard ), 4*35 mm</t>
    </r>
    <r>
      <rPr>
        <sz val="14"/>
        <color theme="1"/>
        <rFont val="Calibri"/>
        <family val="2"/>
      </rPr>
      <t>²</t>
    </r>
    <r>
      <rPr>
        <sz val="14"/>
        <color theme="1"/>
        <rFont val="Calibri"/>
        <family val="2"/>
        <scheme val="minor"/>
      </rPr>
      <t>, copper, mounted inside plastic pipe 4'', the work includes excavation in all types of soil, concrete, asphalt, etc., filling with compacted clean soil, Warning tape, re-back the surface as it was before the work, or mounted inside galvanized cable 1.2 mm thickness, with its cover and all accessories (depends on the path), and all the required to complete the work.</t>
    </r>
  </si>
  <si>
    <t>Supply, install, connect, test, and operate NVR, 8 Cameras, with a hard 4 terabyte.</t>
  </si>
  <si>
    <t>تجهيز وتركيب وربط وفحص وتشغيل نظام كامرات مراقبة( دهوا او هايك فشن او مايكافئها) , يشمل العمل اسلاك الشبكة (نوع كات 6) تمدد داخل انابيب بلاستك قطر 25 ملم وبسمك 1.8 ملم (يتم تمديد عدد 2 كيبل كحد اقصى في الانبوب), والبوكسات المعدنية والبلاستك و الكابينة المعدنية (12 يونت) قياس (60*60*44) سم لتركيب جهاز التسجيل ومزود الطاقة الاحتياطي والسويج والباتج بانل ويشمل السعر كل الملحقات المطلوبة لانجاز العمل وتشمل المنظومة الاجزاء التالية:</t>
  </si>
  <si>
    <t xml:space="preserve">Supply, install, connect, test, and operate of closed-circuit television system (CCTV)(Dahua, or HIKVISION, or equivalent), the work includes all the required network cables (CAT-6 SFTP) mounted inside plastic pipes diameter of 25 mm, 1.8 thickness (Max. two cables inside each pipe), metal boxes and plastic enclosures, wall mounted cabinet box (12 unit) with dimensions of (60*60*44) cm to install NVR, UPS, switches and patch panel,  price includes all the required accessories to complete the work in a proper way, the system includes also the following items: </t>
  </si>
  <si>
    <t>تجهيز المواد وتركيب وربط وفحص وتشغيل لوحة توزيع ثانوية سعة18 خط معدنية ثلاثي الطور مع قاطع رئيسي رباعي سعة 100 امبير وقواطع ثانوية مختلفة السعات وحسب الحاجة , ويشمل السعر كل الاسلاك والملحقات المطلوبة لانجاز العمل.</t>
  </si>
  <si>
    <r>
      <t>تجهيز ومد وربط وفحص وتشغيل كيبل كهرباء نحاسي قياس 4*25 ملم</t>
    </r>
    <r>
      <rPr>
        <sz val="14"/>
        <color theme="1"/>
        <rFont val="Calibri"/>
        <family val="2"/>
      </rPr>
      <t>²</t>
    </r>
    <r>
      <rPr>
        <sz val="14"/>
        <color theme="1"/>
        <rFont val="Calibri"/>
        <family val="2"/>
        <scheme val="minor"/>
      </rPr>
      <t xml:space="preserve"> لتغذية بورد التوزيع ويشمل العمل المد داخل انبوب بلاستك قطر 3 انج  مع  اعمال تكسير المسار و الحفر والدفن ووضع شريط تحذير وكل مايتطلب لانجاز العمل.</t>
    </r>
  </si>
  <si>
    <r>
      <t>Supply, install, connect, test, and operate ventilation system, using plastic pipes 6 inches Dia., ventilation openings 30*30 cm (No. 6), exhausting fans (No. 3) (6 inches dia, 60 Watt, 2450 rpm, 220 V, 50 Hz) (Philips, Nextlite, BG, or equivalent), the work includes electrical connections using wires 2.5 mm</t>
    </r>
    <r>
      <rPr>
        <sz val="14"/>
        <color theme="1"/>
        <rFont val="Calibri"/>
        <family val="2"/>
      </rPr>
      <t>², mounted inside plastic pipe 25 mm, 1.8 mm thickness with the switch, the price shall include also fixing the pipes to the ceiling using clamps each 1 m, and all the required to complete the work.</t>
    </r>
  </si>
  <si>
    <t>تجهيز وتركيب  وفحص وتشغيل نظام  تهوية باستخدام انابيب بلاستك  بقطر 6 انج (بطول 36 متر تقريبا, ثلاث خطوط, يتم ربط كل فتحتين بخط مستقل) وفتحات تهوية قياس 30*30 سم (عدد 6) وساحبات هواء (عدد3) (6 انج, 60 واط, 2450 rpm) (فلبس او نكست لايت او بي جي او مايكافئها) ويشمل العمل والربط الكهربائي بأستخدام اسلاك قياس 2.5 ملم² تمدد داخل انابيب بلاستك قطر 25 ملم وبسمك 1.8 ملم مع مفتاح التشغيل و يشمل السعر اعمال الحفر وتثبيت الانابيب بالسقف بواسطة القفايص كل 1 متر مع كل الملحقات المطلوبة لانجاز العمل.</t>
  </si>
  <si>
    <r>
      <t>تجهيز وتركيب وربط وفحص وتشغيل براكيت انارة مطرية (ليد,المنيوم وبلاستك, 13 واط, 110-240 فولت, 50 هيرتز,  IP 65, 6500 K ، العمر التشغيلي 30000 ساعة) مع التأسيس باستخدام انبوب بلاستك و البوكس المعدني سمك 1 ملم و اسلاك نحاس سنكل قياس 2.5 ملم</t>
    </r>
    <r>
      <rPr>
        <sz val="14"/>
        <color theme="1"/>
        <rFont val="Calibri"/>
        <family val="2"/>
      </rPr>
      <t>²</t>
    </r>
    <r>
      <rPr>
        <sz val="14"/>
        <color theme="1"/>
        <rFont val="Calibri"/>
        <family val="2"/>
        <scheme val="minor"/>
      </rPr>
      <t xml:space="preserve"> (لتغذية عدد 4 مصابيح كحد اقصى)مع مفتاح التشغيل وكل مايلزم لانجاز العمل.</t>
    </r>
  </si>
  <si>
    <t>Construction of new examination hall in Al-Estiqlal primary school in Haditha district, Anbar Gov.</t>
  </si>
  <si>
    <t>Bid validity:</t>
  </si>
  <si>
    <t>Company stamp:</t>
  </si>
  <si>
    <t>150 days</t>
  </si>
  <si>
    <t>Delivery location:</t>
  </si>
  <si>
    <t>Rehabilitation of Al-Estiqlal primary school in Anbar Gov., Haditha Dist., Iraq.</t>
  </si>
  <si>
    <t>Company Name:</t>
  </si>
  <si>
    <t>Name, Title &amp; Signature:</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</si>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</sst>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19" x14ac:knownFonts="1">
    <font>
      <sz val="11"/>
      <color theme="1"/>
      <name val="Calibri"/>
      <family val="2"/>
      <scheme val="minor"/>
    </font>
    <font>
      <sz val="14"/>
      <color theme="1"/>
      <name val="Calibri"/>
      <family val="2"/>
      <scheme val="minor"/>
    </font>
    <font>
      <sz val="8"/>
      <name val="Calibri"/>
      <family val="2"/>
      <scheme val="minor"/>
    </font>
    <font>
      <b/>
      <sz val="14"/>
      <color theme="1"/>
      <name val="Calibri"/>
      <family val="2"/>
      <scheme val="minor"/>
    </font>
    <font>
      <sz val="12"/>
      <color theme="1"/>
      <name val="Calibri"/>
      <family val="2"/>
      <scheme val="minor"/>
    </font>
    <font>
      <sz val="11"/>
      <color theme="1"/>
      <name val="Calibri"/>
      <family val="2"/>
      <scheme val="minor"/>
    </font>
    <font>
      <sz val="14"/>
      <name val="Calibri"/>
      <family val="2"/>
      <scheme val="minor"/>
    </font>
    <font>
      <sz val="14"/>
      <color theme="1"/>
      <name val="Arial"/>
      <family val="2"/>
    </font>
    <font>
      <sz val="14"/>
      <color theme="1"/>
      <name val="Calibri"/>
      <family val="2"/>
    </font>
    <font>
      <sz val="11.2"/>
      <color theme="1"/>
      <name val="Calibri"/>
      <family val="2"/>
    </font>
    <font>
      <b/>
      <sz val="12"/>
      <color theme="1"/>
      <name val="Calibri"/>
      <family val="2"/>
      <scheme val="minor"/>
    </font>
    <font>
      <sz val="12"/>
      <color rgb="FFFF0000"/>
      <name val="Calibri"/>
      <family val="2"/>
      <scheme val="minor"/>
    </font>
    <font>
      <b/>
      <sz val="14"/>
      <name val="Calibri"/>
      <family val="2"/>
      <scheme val="minor"/>
    </font>
    <font>
      <b/>
      <sz val="11"/>
      <color theme="1"/>
      <name val="Calibri"/>
      <family val="2"/>
      <scheme val="minor"/>
    </font>
    <font>
      <sz val="10"/>
      <name val="Arial"/>
      <family val="2"/>
    </font>
    <font>
      <sz val="12"/>
      <name val="Calibri"/>
      <family val="2"/>
      <scheme val="minor"/>
    </font>
    <font>
      <sz val="11"/>
      <name val="Calibri"/>
      <family val="2"/>
      <scheme val="minor"/>
    </font>
    <font>
      <b/>
      <sz val="12"/>
      <name val="Arial"/>
      <family val="2"/>
    </font>
    <font>
      <sz val="12"/>
      <name val="Arial"/>
      <family val="2"/>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3" fontId="5" fillId="0" borderId="0" applyFont="0" applyFill="0" applyBorder="0" applyAlignment="0" applyProtection="0"/>
    <xf numFmtId="0" fontId="14" fillId="0" borderId="0"/>
  </cellStyleXfs>
  <cellXfs count="102">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wrapText="1"/>
    </xf>
    <xf numFmtId="0" fontId="10" fillId="2"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0" borderId="0" xfId="0" applyFont="1" applyFill="1" applyAlignment="1">
      <alignment horizontal="center" vertical="center"/>
    </xf>
    <xf numFmtId="0" fontId="1" fillId="0" borderId="0" xfId="0" applyFont="1" applyFill="1"/>
    <xf numFmtId="0" fontId="15" fillId="0" borderId="0" xfId="2" applyFont="1" applyAlignment="1">
      <alignment vertical="center" wrapText="1"/>
    </xf>
    <xf numFmtId="0" fontId="10" fillId="2" borderId="1" xfId="0" applyFont="1" applyFill="1" applyBorder="1" applyAlignment="1">
      <alignment horizontal="center" wrapText="1"/>
    </xf>
    <xf numFmtId="1" fontId="10" fillId="2" borderId="1" xfId="0" applyNumberFormat="1" applyFont="1" applyFill="1" applyBorder="1" applyAlignment="1">
      <alignment horizontal="center" wrapText="1"/>
    </xf>
    <xf numFmtId="0" fontId="10" fillId="2" borderId="1" xfId="0" applyFont="1" applyFill="1" applyBorder="1" applyAlignment="1">
      <alignment horizontal="center"/>
    </xf>
    <xf numFmtId="1" fontId="10" fillId="2" borderId="1" xfId="0" applyNumberFormat="1" applyFont="1" applyFill="1" applyBorder="1" applyAlignment="1">
      <alignment horizontal="center"/>
    </xf>
    <xf numFmtId="0" fontId="1" fillId="3" borderId="1" xfId="0" applyFont="1" applyFill="1" applyBorder="1" applyAlignment="1">
      <alignment horizontal="center"/>
    </xf>
    <xf numFmtId="2" fontId="1" fillId="3" borderId="1" xfId="1" applyNumberFormat="1" applyFont="1" applyFill="1" applyBorder="1" applyAlignment="1">
      <alignment horizontal="center"/>
    </xf>
    <xf numFmtId="0" fontId="1" fillId="5" borderId="1" xfId="0" applyFont="1" applyFill="1" applyBorder="1" applyAlignment="1">
      <alignment horizontal="center"/>
    </xf>
    <xf numFmtId="1" fontId="1" fillId="5" borderId="1" xfId="1" applyNumberFormat="1" applyFont="1" applyFill="1" applyBorder="1" applyAlignment="1">
      <alignment horizontal="center"/>
    </xf>
    <xf numFmtId="1" fontId="1" fillId="3" borderId="1" xfId="1" applyNumberFormat="1" applyFont="1" applyFill="1" applyBorder="1" applyAlignment="1">
      <alignment horizontal="center"/>
    </xf>
    <xf numFmtId="164" fontId="1" fillId="3" borderId="1" xfId="1" applyNumberFormat="1" applyFont="1" applyFill="1" applyBorder="1" applyAlignment="1">
      <alignment horizontal="center"/>
    </xf>
    <xf numFmtId="43" fontId="3" fillId="6" borderId="1" xfId="1" applyFont="1" applyFill="1" applyBorder="1" applyAlignment="1">
      <alignment horizontal="center"/>
    </xf>
    <xf numFmtId="0" fontId="1" fillId="0" borderId="0" xfId="0" applyFont="1" applyAlignment="1">
      <alignment horizontal="center"/>
    </xf>
    <xf numFmtId="1" fontId="1" fillId="0" borderId="0" xfId="0" applyNumberFormat="1" applyFont="1" applyAlignment="1">
      <alignment horizontal="center"/>
    </xf>
    <xf numFmtId="43" fontId="1" fillId="0" borderId="0" xfId="1" applyFont="1" applyFill="1" applyAlignment="1">
      <alignment horizontal="center" vertical="center"/>
    </xf>
    <xf numFmtId="165" fontId="1" fillId="3" borderId="1" xfId="1" applyNumberFormat="1" applyFont="1" applyFill="1" applyBorder="1" applyAlignment="1">
      <alignment horizontal="center" vertical="center"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vertical="top"/>
    </xf>
    <xf numFmtId="0" fontId="13" fillId="5" borderId="1" xfId="0" applyFont="1" applyFill="1" applyBorder="1" applyAlignment="1">
      <alignment horizontal="center" vertical="top"/>
    </xf>
    <xf numFmtId="0" fontId="0" fillId="3" borderId="1" xfId="0" applyFont="1" applyFill="1" applyBorder="1" applyAlignment="1">
      <alignment horizontal="center" vertical="top"/>
    </xf>
    <xf numFmtId="0" fontId="0" fillId="6" borderId="1" xfId="0" applyFont="1" applyFill="1" applyBorder="1" applyAlignment="1">
      <alignment horizontal="center" vertical="top"/>
    </xf>
    <xf numFmtId="0" fontId="0" fillId="0" borderId="0" xfId="0" applyFont="1" applyAlignment="1">
      <alignment horizontal="center" vertical="top"/>
    </xf>
    <xf numFmtId="0" fontId="1" fillId="0" borderId="1" xfId="0" applyFont="1" applyFill="1" applyBorder="1" applyAlignment="1">
      <alignment horizontal="justify" vertical="top" wrapText="1"/>
    </xf>
    <xf numFmtId="0" fontId="6" fillId="0" borderId="1" xfId="0" applyFont="1" applyFill="1" applyBorder="1" applyAlignment="1">
      <alignment horizontal="justify" vertical="top" wrapText="1"/>
    </xf>
    <xf numFmtId="0" fontId="1" fillId="0" borderId="1" xfId="0" applyFont="1" applyFill="1" applyBorder="1" applyAlignment="1">
      <alignment horizontal="justify" vertical="center" wrapText="1"/>
    </xf>
    <xf numFmtId="0" fontId="3" fillId="3" borderId="1" xfId="0" applyFont="1" applyFill="1" applyBorder="1" applyAlignment="1">
      <alignment horizontal="justify" vertical="center" wrapText="1"/>
    </xf>
    <xf numFmtId="0" fontId="1" fillId="5" borderId="1" xfId="0" applyFont="1" applyFill="1" applyBorder="1" applyAlignment="1">
      <alignment horizontal="justify" vertical="top" wrapText="1"/>
    </xf>
    <xf numFmtId="0" fontId="1" fillId="3" borderId="1" xfId="0" applyFont="1" applyFill="1" applyBorder="1" applyAlignment="1">
      <alignment horizontal="justify" vertical="center" wrapText="1"/>
    </xf>
    <xf numFmtId="0" fontId="3" fillId="2" borderId="1" xfId="0" applyFont="1" applyFill="1" applyBorder="1" applyAlignment="1">
      <alignment horizontal="justify" vertical="center" wrapText="1"/>
    </xf>
    <xf numFmtId="0" fontId="10" fillId="2" borderId="1" xfId="0" applyFont="1" applyFill="1" applyBorder="1" applyAlignment="1">
      <alignment horizontal="justify" vertical="center" wrapText="1"/>
    </xf>
    <xf numFmtId="0" fontId="10" fillId="5" borderId="1" xfId="0" applyFont="1" applyFill="1" applyBorder="1" applyAlignment="1">
      <alignment horizontal="justify" vertical="center" wrapText="1"/>
    </xf>
    <xf numFmtId="0" fontId="3" fillId="6" borderId="1" xfId="0" applyFont="1" applyFill="1" applyBorder="1" applyAlignment="1">
      <alignment horizontal="justify" vertical="center" wrapText="1"/>
    </xf>
    <xf numFmtId="0" fontId="1" fillId="0" borderId="0" xfId="0" applyFont="1" applyAlignment="1">
      <alignment horizontal="justify" vertical="top" wrapText="1"/>
    </xf>
    <xf numFmtId="0" fontId="0" fillId="0" borderId="1" xfId="0" applyFont="1" applyFill="1" applyBorder="1" applyAlignment="1">
      <alignment horizontal="center" vertical="center"/>
    </xf>
    <xf numFmtId="164" fontId="0" fillId="0" borderId="1" xfId="0" applyNumberFormat="1" applyFont="1" applyBorder="1" applyAlignment="1">
      <alignment horizontal="center" vertical="center"/>
    </xf>
    <xf numFmtId="2" fontId="0" fillId="0" borderId="1" xfId="0" applyNumberFormat="1" applyFont="1" applyFill="1" applyBorder="1" applyAlignment="1">
      <alignment horizontal="center" vertical="center"/>
    </xf>
    <xf numFmtId="0" fontId="0" fillId="0" borderId="1" xfId="0" applyFont="1" applyBorder="1" applyAlignment="1">
      <alignment horizontal="center" vertical="center"/>
    </xf>
    <xf numFmtId="0" fontId="16" fillId="0" borderId="1" xfId="2" applyFont="1" applyBorder="1" applyAlignment="1">
      <alignment horizontal="center" vertical="center" wrapText="1"/>
    </xf>
    <xf numFmtId="0" fontId="0" fillId="3" borderId="1" xfId="0" applyFont="1" applyFill="1" applyBorder="1" applyAlignment="1">
      <alignment horizontal="center" vertical="center"/>
    </xf>
    <xf numFmtId="0" fontId="16" fillId="7" borderId="1" xfId="0" applyFont="1" applyFill="1" applyBorder="1" applyAlignment="1">
      <alignment horizontal="center" vertical="center"/>
    </xf>
    <xf numFmtId="0" fontId="13" fillId="5" borderId="1" xfId="0" applyFont="1" applyFill="1" applyBorder="1" applyAlignment="1">
      <alignment horizontal="center" vertical="center"/>
    </xf>
    <xf numFmtId="0" fontId="1" fillId="0" borderId="1" xfId="0" applyFont="1" applyFill="1" applyBorder="1" applyAlignment="1">
      <alignment vertical="top" wrapText="1"/>
    </xf>
    <xf numFmtId="0" fontId="1" fillId="0" borderId="1" xfId="0" applyFont="1" applyFill="1" applyBorder="1" applyAlignment="1">
      <alignment horizontal="center" vertical="center"/>
    </xf>
    <xf numFmtId="2" fontId="1" fillId="0" borderId="1" xfId="1" applyNumberFormat="1" applyFont="1" applyFill="1" applyBorder="1" applyAlignment="1">
      <alignment horizontal="center" vertical="center"/>
    </xf>
    <xf numFmtId="0" fontId="1" fillId="0" borderId="1" xfId="0" applyFont="1" applyBorder="1" applyAlignment="1">
      <alignment vertical="top" wrapText="1"/>
    </xf>
    <xf numFmtId="0" fontId="1" fillId="0" borderId="1" xfId="0" applyFont="1" applyBorder="1" applyAlignment="1">
      <alignment horizontal="center" vertical="center"/>
    </xf>
    <xf numFmtId="43" fontId="1" fillId="3" borderId="1" xfId="1" applyFont="1" applyFill="1" applyBorder="1" applyAlignment="1">
      <alignment horizontal="center"/>
    </xf>
    <xf numFmtId="0" fontId="1" fillId="0" borderId="1" xfId="0" applyFont="1" applyBorder="1" applyAlignment="1">
      <alignment horizontal="justify" vertical="top" wrapText="1"/>
    </xf>
    <xf numFmtId="0" fontId="1" fillId="0" borderId="1" xfId="0" applyFont="1" applyBorder="1" applyAlignment="1">
      <alignment horizontal="center" vertical="center" wrapText="1"/>
    </xf>
    <xf numFmtId="0" fontId="6"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right" vertical="top" wrapText="1"/>
    </xf>
    <xf numFmtId="2" fontId="0" fillId="0" borderId="1" xfId="0" applyNumberFormat="1" applyFont="1" applyBorder="1" applyAlignment="1">
      <alignment horizontal="center" vertical="center"/>
    </xf>
    <xf numFmtId="0" fontId="18" fillId="0" borderId="9" xfId="0" applyFont="1" applyBorder="1" applyAlignment="1">
      <alignment horizontal="center" vertical="center"/>
    </xf>
    <xf numFmtId="0" fontId="18" fillId="0" borderId="0" xfId="0" applyFont="1" applyBorder="1" applyAlignment="1">
      <alignment horizontal="center" vertical="center"/>
    </xf>
    <xf numFmtId="0" fontId="18" fillId="0" borderId="6" xfId="0" applyFont="1" applyBorder="1" applyAlignment="1">
      <alignment horizontal="center" vertical="center"/>
    </xf>
    <xf numFmtId="0" fontId="18" fillId="0" borderId="11" xfId="0" applyFont="1" applyBorder="1" applyAlignment="1">
      <alignment horizontal="center" vertical="center"/>
    </xf>
    <xf numFmtId="0" fontId="18" fillId="0" borderId="5" xfId="0" applyFont="1" applyBorder="1" applyAlignment="1">
      <alignment horizontal="center" vertical="center"/>
    </xf>
    <xf numFmtId="0" fontId="18" fillId="0" borderId="12" xfId="0" applyFont="1" applyBorder="1" applyAlignment="1">
      <alignment horizontal="center" vertical="center"/>
    </xf>
    <xf numFmtId="0" fontId="17" fillId="0" borderId="9" xfId="0" applyFont="1" applyBorder="1" applyAlignment="1">
      <alignment horizontal="left" vertical="center"/>
    </xf>
    <xf numFmtId="0" fontId="17" fillId="0" borderId="0" xfId="0" applyFont="1" applyBorder="1" applyAlignment="1">
      <alignment horizontal="left" vertical="center"/>
    </xf>
    <xf numFmtId="0" fontId="17" fillId="0" borderId="6" xfId="0" applyFont="1" applyBorder="1" applyAlignment="1">
      <alignment horizontal="left" vertical="center"/>
    </xf>
    <xf numFmtId="0" fontId="4" fillId="0" borderId="1" xfId="0" applyFont="1" applyFill="1" applyBorder="1" applyAlignment="1">
      <alignment vertical="center" wrapText="1"/>
    </xf>
    <xf numFmtId="1" fontId="3" fillId="6" borderId="1" xfId="0" applyNumberFormat="1" applyFont="1" applyFill="1" applyBorder="1" applyAlignment="1">
      <alignment horizontal="center"/>
    </xf>
    <xf numFmtId="0" fontId="10" fillId="5" borderId="1" xfId="0" applyFont="1" applyFill="1" applyBorder="1" applyAlignment="1">
      <alignment horizontal="center"/>
    </xf>
    <xf numFmtId="0" fontId="11" fillId="0" borderId="1" xfId="0" applyFont="1" applyBorder="1" applyAlignment="1">
      <alignment vertical="center" wrapText="1"/>
    </xf>
    <xf numFmtId="0" fontId="4" fillId="0" borderId="1" xfId="0" applyFont="1" applyBorder="1" applyAlignment="1">
      <alignment vertical="center" wrapText="1"/>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10" xfId="0" applyFont="1" applyBorder="1" applyAlignment="1">
      <alignment horizontal="center" vertical="center"/>
    </xf>
    <xf numFmtId="0" fontId="0" fillId="0" borderId="2" xfId="0" applyFont="1" applyBorder="1" applyAlignment="1">
      <alignment horizontal="center" vertical="top"/>
    </xf>
    <xf numFmtId="0" fontId="0" fillId="0" borderId="3" xfId="0" applyFont="1" applyBorder="1" applyAlignment="1">
      <alignment horizontal="center" vertical="top"/>
    </xf>
    <xf numFmtId="0" fontId="0" fillId="0" borderId="4" xfId="0" applyFont="1" applyBorder="1" applyAlignment="1">
      <alignment horizontal="center" vertical="top"/>
    </xf>
    <xf numFmtId="0" fontId="11" fillId="0" borderId="1" xfId="0" applyFont="1" applyBorder="1" applyAlignment="1">
      <alignment horizontal="left" vertical="center" wrapText="1"/>
    </xf>
    <xf numFmtId="0" fontId="0" fillId="0" borderId="1" xfId="0" applyFont="1" applyBorder="1" applyAlignment="1">
      <alignment horizontal="center" vertical="top"/>
    </xf>
    <xf numFmtId="2" fontId="0" fillId="0" borderId="1" xfId="0" applyNumberFormat="1" applyFont="1" applyBorder="1" applyAlignment="1">
      <alignment horizontal="center" vertical="center"/>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11" fillId="0" borderId="1" xfId="0" applyFont="1" applyFill="1" applyBorder="1" applyAlignment="1">
      <alignment horizontal="right" vertical="top" wrapText="1"/>
    </xf>
    <xf numFmtId="0" fontId="4" fillId="0" borderId="1" xfId="0" applyFont="1" applyFill="1" applyBorder="1" applyAlignment="1">
      <alignment horizontal="left" vertical="center" wrapText="1"/>
    </xf>
    <xf numFmtId="0" fontId="11" fillId="0" borderId="1" xfId="0" applyFont="1" applyFill="1" applyBorder="1" applyAlignment="1">
      <alignment horizontal="left" vertical="top" wrapText="1"/>
    </xf>
    <xf numFmtId="0" fontId="4" fillId="0" borderId="1" xfId="0" applyFont="1" applyFill="1" applyBorder="1" applyAlignment="1">
      <alignment vertical="center"/>
    </xf>
    <xf numFmtId="0" fontId="18" fillId="0" borderId="9" xfId="0" applyFont="1" applyBorder="1" applyAlignment="1" applyProtection="1">
      <alignment horizontal="center" vertical="center"/>
      <protection locked="0"/>
    </xf>
    <xf numFmtId="0" fontId="18" fillId="0" borderId="0"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2" fontId="1" fillId="0" borderId="1" xfId="1" applyNumberFormat="1" applyFont="1" applyFill="1" applyBorder="1" applyAlignment="1" applyProtection="1">
      <alignment horizontal="center" vertical="center"/>
      <protection locked="0"/>
    </xf>
  </cellXfs>
  <cellStyles count="3">
    <cellStyle name="Comma" xfId="1" builtinId="3"/>
    <cellStyle name="Normal" xfId="0" builtinId="0"/>
    <cellStyle name="Normal_2aخشتةي" xfId="2" xr:uid="{A8138E9E-A6F1-4758-861E-D806C6313FC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127566</xdr:colOff>
      <xdr:row>0</xdr:row>
      <xdr:rowOff>34019</xdr:rowOff>
    </xdr:from>
    <xdr:to>
      <xdr:col>1</xdr:col>
      <xdr:colOff>3731417</xdr:colOff>
      <xdr:row>0</xdr:row>
      <xdr:rowOff>822965</xdr:rowOff>
    </xdr:to>
    <xdr:pic>
      <xdr:nvPicPr>
        <xdr:cNvPr id="3" name="Picture 2">
          <a:extLst>
            <a:ext uri="{FF2B5EF4-FFF2-40B4-BE49-F238E27FC236}">
              <a16:creationId xmlns:a16="http://schemas.microsoft.com/office/drawing/2014/main" id="{1B71270F-7371-49AB-B2CA-F53262AEA16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7566" y="34019"/>
          <a:ext cx="3963080" cy="78894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0B5A6-9409-4049-A635-F3AAC3E71457}">
  <sheetPr>
    <pageSetUpPr fitToPage="1"/>
  </sheetPr>
  <dimension ref="A1:I117"/>
  <sheetViews>
    <sheetView tabSelected="1" view="pageBreakPreview" zoomScale="60" zoomScaleNormal="80" workbookViewId="0">
      <selection activeCell="E12" sqref="E12"/>
    </sheetView>
  </sheetViews>
  <sheetFormatPr defaultColWidth="9" defaultRowHeight="18.5" x14ac:dyDescent="0.45"/>
  <cols>
    <col min="1" max="1" width="5.54296875" style="33" bestFit="1" customWidth="1"/>
    <col min="2" max="2" width="86" style="44" customWidth="1"/>
    <col min="3" max="3" width="6.81640625" style="24" customWidth="1"/>
    <col min="4" max="4" width="9.81640625" style="24" customWidth="1"/>
    <col min="5" max="5" width="16" style="25" bestFit="1" customWidth="1"/>
    <col min="6" max="6" width="19.36328125" style="25" customWidth="1"/>
    <col min="7" max="7" width="70.81640625" style="2" customWidth="1"/>
    <col min="8" max="16384" width="9" style="1"/>
  </cols>
  <sheetData>
    <row r="1" spans="1:7" ht="70.5" customHeight="1" x14ac:dyDescent="0.45">
      <c r="A1" s="82"/>
      <c r="B1" s="83"/>
      <c r="C1" s="83"/>
      <c r="D1" s="83"/>
      <c r="E1" s="83"/>
      <c r="F1" s="83"/>
      <c r="G1" s="84"/>
    </row>
    <row r="2" spans="1:7" ht="42" customHeight="1" x14ac:dyDescent="0.45">
      <c r="A2" s="88" t="s">
        <v>231</v>
      </c>
      <c r="B2" s="89"/>
      <c r="C2" s="89"/>
      <c r="D2" s="89"/>
      <c r="E2" s="90"/>
      <c r="F2" s="88" t="s">
        <v>167</v>
      </c>
      <c r="G2" s="90"/>
    </row>
    <row r="3" spans="1:7" ht="35.15" customHeight="1" x14ac:dyDescent="0.45">
      <c r="A3" s="86"/>
      <c r="B3" s="92" t="s">
        <v>18</v>
      </c>
      <c r="C3" s="92"/>
      <c r="D3" s="92"/>
      <c r="E3" s="92"/>
      <c r="F3" s="74" t="s">
        <v>17</v>
      </c>
      <c r="G3" s="74"/>
    </row>
    <row r="4" spans="1:7" ht="20.5" customHeight="1" x14ac:dyDescent="0.45">
      <c r="A4" s="86"/>
      <c r="B4" s="92" t="s">
        <v>4</v>
      </c>
      <c r="C4" s="92"/>
      <c r="D4" s="92"/>
      <c r="E4" s="92"/>
      <c r="F4" s="94" t="s">
        <v>5</v>
      </c>
      <c r="G4" s="94"/>
    </row>
    <row r="5" spans="1:7" ht="49.75" customHeight="1" x14ac:dyDescent="0.45">
      <c r="A5" s="86"/>
      <c r="B5" s="92" t="s">
        <v>21</v>
      </c>
      <c r="C5" s="92"/>
      <c r="D5" s="92"/>
      <c r="E5" s="92"/>
      <c r="F5" s="74" t="s">
        <v>56</v>
      </c>
      <c r="G5" s="74"/>
    </row>
    <row r="6" spans="1:7" ht="39.65" customHeight="1" x14ac:dyDescent="0.45">
      <c r="A6" s="86"/>
      <c r="B6" s="92" t="s">
        <v>6</v>
      </c>
      <c r="C6" s="92"/>
      <c r="D6" s="92"/>
      <c r="E6" s="92"/>
      <c r="F6" s="74" t="s">
        <v>7</v>
      </c>
      <c r="G6" s="74"/>
    </row>
    <row r="7" spans="1:7" ht="19.399999999999999" customHeight="1" x14ac:dyDescent="0.45">
      <c r="A7" s="86"/>
      <c r="B7" s="93" t="s">
        <v>111</v>
      </c>
      <c r="C7" s="93"/>
      <c r="D7" s="93"/>
      <c r="E7" s="93"/>
      <c r="F7" s="91" t="s">
        <v>8</v>
      </c>
      <c r="G7" s="91"/>
    </row>
    <row r="8" spans="1:7" ht="48" customHeight="1" x14ac:dyDescent="0.45">
      <c r="A8" s="86"/>
      <c r="B8" s="85" t="s">
        <v>67</v>
      </c>
      <c r="C8" s="85"/>
      <c r="D8" s="85"/>
      <c r="E8" s="85"/>
      <c r="F8" s="77" t="s">
        <v>68</v>
      </c>
      <c r="G8" s="78"/>
    </row>
    <row r="9" spans="1:7" s="4" customFormat="1" x14ac:dyDescent="0.45">
      <c r="A9" s="28"/>
      <c r="B9" s="40" t="s">
        <v>112</v>
      </c>
      <c r="C9" s="13" t="s">
        <v>136</v>
      </c>
      <c r="D9" s="13" t="s">
        <v>148</v>
      </c>
      <c r="E9" s="14" t="s">
        <v>149</v>
      </c>
      <c r="F9" s="14" t="s">
        <v>150</v>
      </c>
      <c r="G9" s="7"/>
    </row>
    <row r="10" spans="1:7" x14ac:dyDescent="0.45">
      <c r="A10" s="29" t="s">
        <v>12</v>
      </c>
      <c r="B10" s="41"/>
      <c r="C10" s="15" t="s">
        <v>1</v>
      </c>
      <c r="D10" s="15" t="s">
        <v>2</v>
      </c>
      <c r="E10" s="14" t="s">
        <v>58</v>
      </c>
      <c r="F10" s="16" t="s">
        <v>57</v>
      </c>
      <c r="G10" s="5" t="s">
        <v>0</v>
      </c>
    </row>
    <row r="11" spans="1:7" x14ac:dyDescent="0.45">
      <c r="A11" s="30">
        <v>1</v>
      </c>
      <c r="B11" s="42" t="s">
        <v>31</v>
      </c>
      <c r="C11" s="76"/>
      <c r="D11" s="76"/>
      <c r="E11" s="76"/>
      <c r="F11" s="76"/>
      <c r="G11" s="6" t="s">
        <v>30</v>
      </c>
    </row>
    <row r="12" spans="1:7" ht="130.25" customHeight="1" x14ac:dyDescent="0.45">
      <c r="A12" s="46">
        <v>1.1000000000000001</v>
      </c>
      <c r="B12" s="34" t="s">
        <v>209</v>
      </c>
      <c r="C12" s="54" t="s">
        <v>19</v>
      </c>
      <c r="D12" s="54">
        <v>450</v>
      </c>
      <c r="E12" s="101">
        <v>0</v>
      </c>
      <c r="F12" s="55">
        <f t="shared" ref="F12" si="0">D12*E12</f>
        <v>0</v>
      </c>
      <c r="G12" s="63" t="s">
        <v>208</v>
      </c>
    </row>
    <row r="13" spans="1:7" ht="55.5" x14ac:dyDescent="0.45">
      <c r="A13" s="46">
        <v>1.2</v>
      </c>
      <c r="B13" s="34" t="s">
        <v>185</v>
      </c>
      <c r="C13" s="57" t="s">
        <v>20</v>
      </c>
      <c r="D13" s="54">
        <v>15</v>
      </c>
      <c r="E13" s="101">
        <v>0</v>
      </c>
      <c r="F13" s="55">
        <f t="shared" ref="F13:F39" si="1">D13*E13</f>
        <v>0</v>
      </c>
      <c r="G13" s="34" t="s">
        <v>184</v>
      </c>
    </row>
    <row r="14" spans="1:7" ht="56.4" customHeight="1" x14ac:dyDescent="0.45">
      <c r="A14" s="46">
        <v>1.3</v>
      </c>
      <c r="B14" s="56" t="s">
        <v>207</v>
      </c>
      <c r="C14" s="57" t="s">
        <v>20</v>
      </c>
      <c r="D14" s="54">
        <v>68</v>
      </c>
      <c r="E14" s="101">
        <v>0</v>
      </c>
      <c r="F14" s="55">
        <f t="shared" si="1"/>
        <v>0</v>
      </c>
      <c r="G14" s="53" t="s">
        <v>186</v>
      </c>
    </row>
    <row r="15" spans="1:7" ht="92.5" x14ac:dyDescent="0.45">
      <c r="A15" s="46">
        <v>1.4</v>
      </c>
      <c r="B15" s="34" t="s">
        <v>120</v>
      </c>
      <c r="C15" s="54" t="s">
        <v>20</v>
      </c>
      <c r="D15" s="54">
        <v>40</v>
      </c>
      <c r="E15" s="101">
        <v>0</v>
      </c>
      <c r="F15" s="55">
        <f t="shared" si="1"/>
        <v>0</v>
      </c>
      <c r="G15" s="34" t="s">
        <v>65</v>
      </c>
    </row>
    <row r="16" spans="1:7" ht="111" x14ac:dyDescent="0.45">
      <c r="A16" s="46">
        <v>1.5</v>
      </c>
      <c r="B16" s="34" t="s">
        <v>113</v>
      </c>
      <c r="C16" s="54" t="s">
        <v>13</v>
      </c>
      <c r="D16" s="54">
        <v>120</v>
      </c>
      <c r="E16" s="101">
        <v>0</v>
      </c>
      <c r="F16" s="55">
        <f t="shared" si="1"/>
        <v>0</v>
      </c>
      <c r="G16" s="34" t="s">
        <v>168</v>
      </c>
    </row>
    <row r="17" spans="1:7" ht="92.5" x14ac:dyDescent="0.45">
      <c r="A17" s="46">
        <v>1.6</v>
      </c>
      <c r="B17" s="34" t="s">
        <v>188</v>
      </c>
      <c r="C17" s="54" t="s">
        <v>20</v>
      </c>
      <c r="D17" s="54">
        <v>320</v>
      </c>
      <c r="E17" s="101">
        <v>0</v>
      </c>
      <c r="F17" s="55">
        <f>D17*E17</f>
        <v>0</v>
      </c>
      <c r="G17" s="63" t="s">
        <v>187</v>
      </c>
    </row>
    <row r="18" spans="1:7" ht="74" x14ac:dyDescent="0.45">
      <c r="A18" s="46">
        <v>1.7</v>
      </c>
      <c r="B18" s="34" t="s">
        <v>121</v>
      </c>
      <c r="C18" s="54" t="s">
        <v>20</v>
      </c>
      <c r="D18" s="54">
        <v>180</v>
      </c>
      <c r="E18" s="101">
        <v>0</v>
      </c>
      <c r="F18" s="55">
        <f t="shared" ref="F18" si="2">D18*E18</f>
        <v>0</v>
      </c>
      <c r="G18" s="34" t="s">
        <v>35</v>
      </c>
    </row>
    <row r="19" spans="1:7" ht="74" x14ac:dyDescent="0.45">
      <c r="A19" s="46">
        <v>1.8</v>
      </c>
      <c r="B19" s="34" t="s">
        <v>170</v>
      </c>
      <c r="C19" s="54" t="s">
        <v>20</v>
      </c>
      <c r="D19" s="54">
        <v>13</v>
      </c>
      <c r="E19" s="101">
        <v>0</v>
      </c>
      <c r="F19" s="55">
        <f t="shared" si="1"/>
        <v>0</v>
      </c>
      <c r="G19" s="36" t="s">
        <v>169</v>
      </c>
    </row>
    <row r="20" spans="1:7" ht="74" x14ac:dyDescent="0.45">
      <c r="A20" s="46">
        <v>1.9</v>
      </c>
      <c r="B20" s="34" t="s">
        <v>172</v>
      </c>
      <c r="C20" s="54" t="s">
        <v>20</v>
      </c>
      <c r="D20" s="54">
        <v>140</v>
      </c>
      <c r="E20" s="101">
        <v>0</v>
      </c>
      <c r="F20" s="55">
        <f t="shared" si="1"/>
        <v>0</v>
      </c>
      <c r="G20" s="36" t="s">
        <v>171</v>
      </c>
    </row>
    <row r="21" spans="1:7" ht="111" x14ac:dyDescent="0.45">
      <c r="A21" s="64">
        <v>1.1000000000000001</v>
      </c>
      <c r="B21" s="34" t="s">
        <v>220</v>
      </c>
      <c r="C21" s="54" t="s">
        <v>16</v>
      </c>
      <c r="D21" s="54">
        <v>350</v>
      </c>
      <c r="E21" s="101">
        <v>0</v>
      </c>
      <c r="F21" s="55">
        <f t="shared" si="1"/>
        <v>0</v>
      </c>
      <c r="G21" s="34" t="s">
        <v>219</v>
      </c>
    </row>
    <row r="22" spans="1:7" ht="92.5" x14ac:dyDescent="0.45">
      <c r="A22" s="64">
        <v>1.1100000000000001</v>
      </c>
      <c r="B22" s="34" t="s">
        <v>114</v>
      </c>
      <c r="C22" s="54" t="s">
        <v>14</v>
      </c>
      <c r="D22" s="54">
        <v>500</v>
      </c>
      <c r="E22" s="101">
        <v>0</v>
      </c>
      <c r="F22" s="55">
        <f>D22*E22</f>
        <v>0</v>
      </c>
      <c r="G22" s="34" t="s">
        <v>23</v>
      </c>
    </row>
    <row r="23" spans="1:7" ht="111" x14ac:dyDescent="0.45">
      <c r="A23" s="64">
        <v>1.1200000000000001</v>
      </c>
      <c r="B23" s="35" t="s">
        <v>151</v>
      </c>
      <c r="C23" s="54" t="s">
        <v>19</v>
      </c>
      <c r="D23" s="54">
        <v>600</v>
      </c>
      <c r="E23" s="101">
        <v>0</v>
      </c>
      <c r="F23" s="55">
        <f>D23*E23</f>
        <v>0</v>
      </c>
      <c r="G23" s="34" t="s">
        <v>157</v>
      </c>
    </row>
    <row r="24" spans="1:7" ht="92.5" x14ac:dyDescent="0.45">
      <c r="A24" s="64">
        <v>1.1299999999999999</v>
      </c>
      <c r="B24" s="34" t="s">
        <v>119</v>
      </c>
      <c r="C24" s="54" t="s">
        <v>13</v>
      </c>
      <c r="D24" s="54">
        <v>100</v>
      </c>
      <c r="E24" s="101">
        <v>0</v>
      </c>
      <c r="F24" s="55">
        <f>D24*E24</f>
        <v>0</v>
      </c>
      <c r="G24" s="34" t="s">
        <v>45</v>
      </c>
    </row>
    <row r="25" spans="1:7" s="11" customFormat="1" ht="129.5" x14ac:dyDescent="0.45">
      <c r="A25" s="64">
        <v>1.1399999999999999</v>
      </c>
      <c r="B25" s="34" t="s">
        <v>146</v>
      </c>
      <c r="C25" s="54" t="s">
        <v>16</v>
      </c>
      <c r="D25" s="54">
        <v>400</v>
      </c>
      <c r="E25" s="101">
        <v>0</v>
      </c>
      <c r="F25" s="55">
        <f>D25*E25</f>
        <v>0</v>
      </c>
      <c r="G25" s="34" t="s">
        <v>39</v>
      </c>
    </row>
    <row r="26" spans="1:7" ht="92.5" x14ac:dyDescent="0.45">
      <c r="A26" s="64">
        <v>1.1499999999999999</v>
      </c>
      <c r="B26" s="34" t="s">
        <v>145</v>
      </c>
      <c r="C26" s="54" t="s">
        <v>16</v>
      </c>
      <c r="D26" s="54">
        <v>68</v>
      </c>
      <c r="E26" s="101">
        <v>0</v>
      </c>
      <c r="F26" s="55">
        <f>D26*E26</f>
        <v>0</v>
      </c>
      <c r="G26" s="34" t="s">
        <v>38</v>
      </c>
    </row>
    <row r="27" spans="1:7" ht="92.5" x14ac:dyDescent="0.45">
      <c r="A27" s="64">
        <v>1.1599999999999999</v>
      </c>
      <c r="B27" s="34" t="s">
        <v>115</v>
      </c>
      <c r="C27" s="54" t="s">
        <v>19</v>
      </c>
      <c r="D27" s="61">
        <v>370</v>
      </c>
      <c r="E27" s="101">
        <v>0</v>
      </c>
      <c r="F27" s="55">
        <f t="shared" si="1"/>
        <v>0</v>
      </c>
      <c r="G27" s="34" t="s">
        <v>40</v>
      </c>
    </row>
    <row r="28" spans="1:7" ht="55.5" x14ac:dyDescent="0.45">
      <c r="A28" s="64">
        <v>1.17</v>
      </c>
      <c r="B28" s="36" t="s">
        <v>116</v>
      </c>
      <c r="C28" s="54" t="s">
        <v>22</v>
      </c>
      <c r="D28" s="54">
        <v>135</v>
      </c>
      <c r="E28" s="101">
        <v>0</v>
      </c>
      <c r="F28" s="55">
        <f t="shared" si="1"/>
        <v>0</v>
      </c>
      <c r="G28" s="34" t="s">
        <v>36</v>
      </c>
    </row>
    <row r="29" spans="1:7" ht="111" x14ac:dyDescent="0.45">
      <c r="A29" s="64">
        <v>1.18</v>
      </c>
      <c r="B29" s="36" t="s">
        <v>211</v>
      </c>
      <c r="C29" s="54" t="s">
        <v>13</v>
      </c>
      <c r="D29" s="54">
        <v>20</v>
      </c>
      <c r="E29" s="101">
        <v>0</v>
      </c>
      <c r="F29" s="55">
        <f t="shared" si="1"/>
        <v>0</v>
      </c>
      <c r="G29" s="34" t="s">
        <v>210</v>
      </c>
    </row>
    <row r="30" spans="1:7" ht="111" x14ac:dyDescent="0.45">
      <c r="A30" s="64">
        <v>1.19</v>
      </c>
      <c r="B30" s="34" t="s">
        <v>174</v>
      </c>
      <c r="C30" s="54" t="s">
        <v>13</v>
      </c>
      <c r="D30" s="54">
        <v>23</v>
      </c>
      <c r="E30" s="101">
        <v>0</v>
      </c>
      <c r="F30" s="55">
        <f t="shared" si="1"/>
        <v>0</v>
      </c>
      <c r="G30" s="34" t="s">
        <v>173</v>
      </c>
    </row>
    <row r="31" spans="1:7" ht="74" x14ac:dyDescent="0.45">
      <c r="A31" s="64">
        <v>1.2</v>
      </c>
      <c r="B31" s="34" t="s">
        <v>147</v>
      </c>
      <c r="C31" s="54" t="s">
        <v>19</v>
      </c>
      <c r="D31" s="54">
        <v>12</v>
      </c>
      <c r="E31" s="101">
        <v>0</v>
      </c>
      <c r="F31" s="55">
        <f t="shared" si="1"/>
        <v>0</v>
      </c>
      <c r="G31" s="34" t="s">
        <v>41</v>
      </c>
    </row>
    <row r="32" spans="1:7" ht="148" x14ac:dyDescent="0.45">
      <c r="A32" s="64">
        <v>1.21</v>
      </c>
      <c r="B32" s="34" t="s">
        <v>213</v>
      </c>
      <c r="C32" s="54" t="s">
        <v>14</v>
      </c>
      <c r="D32" s="54">
        <v>370</v>
      </c>
      <c r="E32" s="101">
        <v>0</v>
      </c>
      <c r="F32" s="55">
        <f t="shared" si="1"/>
        <v>0</v>
      </c>
      <c r="G32" s="63" t="s">
        <v>212</v>
      </c>
    </row>
    <row r="33" spans="1:7" ht="55.5" x14ac:dyDescent="0.45">
      <c r="A33" s="64">
        <v>1.22</v>
      </c>
      <c r="B33" s="34" t="s">
        <v>214</v>
      </c>
      <c r="C33" s="54" t="s">
        <v>3</v>
      </c>
      <c r="D33" s="54">
        <v>2</v>
      </c>
      <c r="E33" s="101">
        <v>0</v>
      </c>
      <c r="F33" s="55">
        <f t="shared" ref="F33" si="3">D33*E33</f>
        <v>0</v>
      </c>
      <c r="G33" s="34" t="s">
        <v>96</v>
      </c>
    </row>
    <row r="34" spans="1:7" ht="111" x14ac:dyDescent="0.45">
      <c r="A34" s="64">
        <v>1.23</v>
      </c>
      <c r="B34" s="34" t="s">
        <v>117</v>
      </c>
      <c r="C34" s="54" t="s">
        <v>19</v>
      </c>
      <c r="D34" s="54">
        <v>36</v>
      </c>
      <c r="E34" s="101">
        <v>0</v>
      </c>
      <c r="F34" s="55">
        <f t="shared" si="1"/>
        <v>0</v>
      </c>
      <c r="G34" s="34" t="s">
        <v>42</v>
      </c>
    </row>
    <row r="35" spans="1:7" ht="111" x14ac:dyDescent="0.45">
      <c r="A35" s="64">
        <v>1.24</v>
      </c>
      <c r="B35" s="34" t="s">
        <v>192</v>
      </c>
      <c r="C35" s="54" t="s">
        <v>19</v>
      </c>
      <c r="D35" s="54">
        <v>36</v>
      </c>
      <c r="E35" s="101">
        <v>0</v>
      </c>
      <c r="F35" s="55">
        <f t="shared" ref="F35" si="4">D35*E35</f>
        <v>0</v>
      </c>
      <c r="G35" s="63" t="s">
        <v>189</v>
      </c>
    </row>
    <row r="36" spans="1:7" ht="74" x14ac:dyDescent="0.45">
      <c r="A36" s="64">
        <v>1.25</v>
      </c>
      <c r="B36" s="34" t="s">
        <v>122</v>
      </c>
      <c r="C36" s="54" t="s">
        <v>3</v>
      </c>
      <c r="D36" s="54">
        <v>2</v>
      </c>
      <c r="E36" s="101">
        <v>0</v>
      </c>
      <c r="F36" s="55">
        <f t="shared" si="1"/>
        <v>0</v>
      </c>
      <c r="G36" s="34" t="s">
        <v>43</v>
      </c>
    </row>
    <row r="37" spans="1:7" ht="111" x14ac:dyDescent="0.45">
      <c r="A37" s="64">
        <v>1.26</v>
      </c>
      <c r="B37" s="34" t="s">
        <v>190</v>
      </c>
      <c r="C37" s="54" t="s">
        <v>19</v>
      </c>
      <c r="D37" s="54">
        <v>17</v>
      </c>
      <c r="E37" s="101">
        <v>0</v>
      </c>
      <c r="F37" s="55">
        <f t="shared" ref="F37" si="5">D37*E37</f>
        <v>0</v>
      </c>
      <c r="G37" s="63" t="s">
        <v>191</v>
      </c>
    </row>
    <row r="38" spans="1:7" ht="111" x14ac:dyDescent="0.45">
      <c r="A38" s="64">
        <v>1.27</v>
      </c>
      <c r="B38" s="34" t="s">
        <v>118</v>
      </c>
      <c r="C38" s="54" t="s">
        <v>3</v>
      </c>
      <c r="D38" s="54">
        <v>4</v>
      </c>
      <c r="E38" s="101">
        <v>0</v>
      </c>
      <c r="F38" s="55">
        <f t="shared" si="1"/>
        <v>0</v>
      </c>
      <c r="G38" s="34" t="s">
        <v>103</v>
      </c>
    </row>
    <row r="39" spans="1:7" ht="74" x14ac:dyDescent="0.45">
      <c r="A39" s="64">
        <v>1.28</v>
      </c>
      <c r="B39" s="34" t="s">
        <v>194</v>
      </c>
      <c r="C39" s="54" t="s">
        <v>19</v>
      </c>
      <c r="D39" s="54">
        <v>500</v>
      </c>
      <c r="E39" s="101">
        <v>0</v>
      </c>
      <c r="F39" s="55">
        <f t="shared" si="1"/>
        <v>0</v>
      </c>
      <c r="G39" s="63" t="s">
        <v>175</v>
      </c>
    </row>
    <row r="40" spans="1:7" ht="92.5" x14ac:dyDescent="0.45">
      <c r="A40" s="64">
        <v>1.29</v>
      </c>
      <c r="B40" s="34" t="s">
        <v>193</v>
      </c>
      <c r="C40" s="54" t="s">
        <v>19</v>
      </c>
      <c r="D40" s="54">
        <v>600</v>
      </c>
      <c r="E40" s="101">
        <v>0</v>
      </c>
      <c r="F40" s="55">
        <f>D40*E40</f>
        <v>0</v>
      </c>
      <c r="G40" s="34" t="s">
        <v>44</v>
      </c>
    </row>
    <row r="41" spans="1:7" ht="129.5" x14ac:dyDescent="0.45">
      <c r="A41" s="64">
        <v>1.3</v>
      </c>
      <c r="B41" s="34" t="s">
        <v>195</v>
      </c>
      <c r="C41" s="54" t="s">
        <v>15</v>
      </c>
      <c r="D41" s="54">
        <v>92</v>
      </c>
      <c r="E41" s="101">
        <v>0</v>
      </c>
      <c r="F41" s="55">
        <f t="shared" ref="F41:F43" si="6">D41*E41</f>
        <v>0</v>
      </c>
      <c r="G41" s="63" t="s">
        <v>196</v>
      </c>
    </row>
    <row r="42" spans="1:7" ht="148.75" customHeight="1" x14ac:dyDescent="0.45">
      <c r="A42" s="64">
        <v>1.31</v>
      </c>
      <c r="B42" s="34" t="s">
        <v>123</v>
      </c>
      <c r="C42" s="54" t="s">
        <v>19</v>
      </c>
      <c r="D42" s="54">
        <v>92</v>
      </c>
      <c r="E42" s="101">
        <v>0</v>
      </c>
      <c r="F42" s="55">
        <f t="shared" si="6"/>
        <v>0</v>
      </c>
      <c r="G42" s="63" t="s">
        <v>205</v>
      </c>
    </row>
    <row r="43" spans="1:7" ht="129.5" x14ac:dyDescent="0.45">
      <c r="A43" s="64">
        <v>1.32</v>
      </c>
      <c r="B43" s="34" t="s">
        <v>177</v>
      </c>
      <c r="C43" s="54" t="s">
        <v>13</v>
      </c>
      <c r="D43" s="54">
        <v>6</v>
      </c>
      <c r="E43" s="101">
        <v>0</v>
      </c>
      <c r="F43" s="55">
        <f t="shared" si="6"/>
        <v>0</v>
      </c>
      <c r="G43" s="36" t="s">
        <v>176</v>
      </c>
    </row>
    <row r="44" spans="1:7" s="11" customFormat="1" ht="92.5" x14ac:dyDescent="0.45">
      <c r="A44" s="64">
        <v>1.33</v>
      </c>
      <c r="B44" s="34" t="s">
        <v>144</v>
      </c>
      <c r="C44" s="54" t="s">
        <v>15</v>
      </c>
      <c r="D44" s="54">
        <v>7</v>
      </c>
      <c r="E44" s="101">
        <v>0</v>
      </c>
      <c r="F44" s="55">
        <f t="shared" ref="F44:F45" si="7">D44*E44</f>
        <v>0</v>
      </c>
      <c r="G44" s="36" t="s">
        <v>160</v>
      </c>
    </row>
    <row r="45" spans="1:7" ht="92.5" x14ac:dyDescent="0.45">
      <c r="A45" s="64">
        <v>1.34</v>
      </c>
      <c r="B45" s="34" t="s">
        <v>124</v>
      </c>
      <c r="C45" s="54" t="s">
        <v>3</v>
      </c>
      <c r="D45" s="54">
        <v>1</v>
      </c>
      <c r="E45" s="101">
        <v>0</v>
      </c>
      <c r="F45" s="55">
        <f t="shared" si="7"/>
        <v>0</v>
      </c>
      <c r="G45" s="34" t="s">
        <v>178</v>
      </c>
    </row>
    <row r="46" spans="1:7" x14ac:dyDescent="0.45">
      <c r="A46" s="31"/>
      <c r="B46" s="37" t="s">
        <v>81</v>
      </c>
      <c r="C46" s="17"/>
      <c r="D46" s="17"/>
      <c r="E46" s="18"/>
      <c r="F46" s="58">
        <f>SUM(F12:F45)</f>
        <v>0</v>
      </c>
      <c r="G46" s="39" t="s">
        <v>25</v>
      </c>
    </row>
    <row r="47" spans="1:7" x14ac:dyDescent="0.45">
      <c r="A47" s="30">
        <v>2</v>
      </c>
      <c r="B47" s="38" t="s">
        <v>94</v>
      </c>
      <c r="C47" s="19"/>
      <c r="D47" s="19"/>
      <c r="E47" s="20"/>
      <c r="F47" s="20"/>
      <c r="G47" s="38" t="s">
        <v>26</v>
      </c>
    </row>
    <row r="48" spans="1:7" ht="92.5" x14ac:dyDescent="0.45">
      <c r="A48" s="48">
        <v>2.1</v>
      </c>
      <c r="B48" s="34" t="s">
        <v>125</v>
      </c>
      <c r="C48" s="54" t="s">
        <v>3</v>
      </c>
      <c r="D48" s="54">
        <v>2</v>
      </c>
      <c r="E48" s="101">
        <v>0</v>
      </c>
      <c r="F48" s="55">
        <f t="shared" ref="F48:F57" si="8">D48*E48</f>
        <v>0</v>
      </c>
      <c r="G48" s="34" t="s">
        <v>47</v>
      </c>
    </row>
    <row r="49" spans="1:7" ht="74" x14ac:dyDescent="0.45">
      <c r="A49" s="48">
        <v>2.2000000000000002</v>
      </c>
      <c r="B49" s="34" t="s">
        <v>126</v>
      </c>
      <c r="C49" s="54" t="s">
        <v>3</v>
      </c>
      <c r="D49" s="54">
        <v>1</v>
      </c>
      <c r="E49" s="101">
        <v>0</v>
      </c>
      <c r="F49" s="55">
        <f t="shared" si="8"/>
        <v>0</v>
      </c>
      <c r="G49" s="34" t="s">
        <v>161</v>
      </c>
    </row>
    <row r="50" spans="1:7" ht="74" x14ac:dyDescent="0.45">
      <c r="A50" s="48">
        <v>2.2999999999999998</v>
      </c>
      <c r="B50" s="34" t="s">
        <v>127</v>
      </c>
      <c r="C50" s="54" t="s">
        <v>3</v>
      </c>
      <c r="D50" s="54">
        <v>1</v>
      </c>
      <c r="E50" s="101">
        <v>0</v>
      </c>
      <c r="F50" s="55">
        <f t="shared" si="8"/>
        <v>0</v>
      </c>
      <c r="G50" s="34" t="s">
        <v>162</v>
      </c>
    </row>
    <row r="51" spans="1:7" ht="55.5" x14ac:dyDescent="0.45">
      <c r="A51" s="48">
        <v>2.4</v>
      </c>
      <c r="B51" s="34" t="s">
        <v>48</v>
      </c>
      <c r="C51" s="54" t="s">
        <v>15</v>
      </c>
      <c r="D51" s="54">
        <v>25</v>
      </c>
      <c r="E51" s="101">
        <v>0</v>
      </c>
      <c r="F51" s="55">
        <f t="shared" si="8"/>
        <v>0</v>
      </c>
      <c r="G51" s="34" t="s">
        <v>24</v>
      </c>
    </row>
    <row r="52" spans="1:7" ht="92.5" x14ac:dyDescent="0.45">
      <c r="A52" s="48">
        <v>2.5</v>
      </c>
      <c r="B52" s="34" t="s">
        <v>128</v>
      </c>
      <c r="C52" s="54" t="s">
        <v>37</v>
      </c>
      <c r="D52" s="54">
        <v>1</v>
      </c>
      <c r="E52" s="101">
        <v>0</v>
      </c>
      <c r="F52" s="55">
        <f t="shared" si="8"/>
        <v>0</v>
      </c>
      <c r="G52" s="34" t="s">
        <v>66</v>
      </c>
    </row>
    <row r="53" spans="1:7" ht="148" x14ac:dyDescent="0.45">
      <c r="A53" s="48">
        <v>2.6</v>
      </c>
      <c r="B53" s="34" t="s">
        <v>198</v>
      </c>
      <c r="C53" s="54" t="s">
        <v>37</v>
      </c>
      <c r="D53" s="54">
        <v>1</v>
      </c>
      <c r="E53" s="101">
        <v>0</v>
      </c>
      <c r="F53" s="55">
        <f t="shared" si="8"/>
        <v>0</v>
      </c>
      <c r="G53" s="34" t="s">
        <v>197</v>
      </c>
    </row>
    <row r="54" spans="1:7" ht="166.5" x14ac:dyDescent="0.45">
      <c r="A54" s="48">
        <v>2.7</v>
      </c>
      <c r="B54" s="34" t="s">
        <v>129</v>
      </c>
      <c r="C54" s="54" t="s">
        <v>3</v>
      </c>
      <c r="D54" s="54">
        <v>2</v>
      </c>
      <c r="E54" s="101">
        <v>0</v>
      </c>
      <c r="F54" s="55">
        <f t="shared" si="8"/>
        <v>0</v>
      </c>
      <c r="G54" s="34" t="s">
        <v>70</v>
      </c>
    </row>
    <row r="55" spans="1:7" ht="201.65" customHeight="1" x14ac:dyDescent="0.45">
      <c r="A55" s="64">
        <v>1.36</v>
      </c>
      <c r="B55" s="59" t="s">
        <v>215</v>
      </c>
      <c r="C55" s="57" t="s">
        <v>3</v>
      </c>
      <c r="D55" s="54">
        <v>1</v>
      </c>
      <c r="E55" s="101">
        <v>0</v>
      </c>
      <c r="F55" s="55">
        <f>D55*E55</f>
        <v>0</v>
      </c>
      <c r="G55" s="34" t="s">
        <v>216</v>
      </c>
    </row>
    <row r="56" spans="1:7" s="12" customFormat="1" ht="185" x14ac:dyDescent="0.35">
      <c r="A56" s="49" t="s">
        <v>130</v>
      </c>
      <c r="B56" s="59" t="s">
        <v>217</v>
      </c>
      <c r="C56" s="60" t="s">
        <v>33</v>
      </c>
      <c r="D56" s="62">
        <v>1</v>
      </c>
      <c r="E56" s="101">
        <v>0</v>
      </c>
      <c r="F56" s="55">
        <f>D56*E56</f>
        <v>0</v>
      </c>
      <c r="G56" s="34" t="s">
        <v>218</v>
      </c>
    </row>
    <row r="57" spans="1:7" ht="74" x14ac:dyDescent="0.45">
      <c r="A57" s="48">
        <v>2.9</v>
      </c>
      <c r="B57" s="34" t="s">
        <v>82</v>
      </c>
      <c r="C57" s="54" t="s">
        <v>3</v>
      </c>
      <c r="D57" s="54">
        <v>2</v>
      </c>
      <c r="E57" s="101">
        <v>0</v>
      </c>
      <c r="F57" s="55">
        <f t="shared" si="8"/>
        <v>0</v>
      </c>
      <c r="G57" s="34" t="s">
        <v>71</v>
      </c>
    </row>
    <row r="58" spans="1:7" x14ac:dyDescent="0.45">
      <c r="A58" s="31"/>
      <c r="B58" s="39" t="s">
        <v>80</v>
      </c>
      <c r="C58" s="17"/>
      <c r="D58" s="17"/>
      <c r="E58" s="21"/>
      <c r="F58" s="58">
        <f>SUM(F48:F57)</f>
        <v>0</v>
      </c>
      <c r="G58" s="39" t="s">
        <v>29</v>
      </c>
    </row>
    <row r="59" spans="1:7" x14ac:dyDescent="0.45">
      <c r="A59" s="30">
        <v>3</v>
      </c>
      <c r="B59" s="38" t="s">
        <v>93</v>
      </c>
      <c r="C59" s="19"/>
      <c r="D59" s="19"/>
      <c r="E59" s="20"/>
      <c r="F59" s="20"/>
      <c r="G59" s="38" t="s">
        <v>27</v>
      </c>
    </row>
    <row r="60" spans="1:7" ht="111" x14ac:dyDescent="0.45">
      <c r="A60" s="48">
        <v>3.1</v>
      </c>
      <c r="B60" s="34" t="s">
        <v>222</v>
      </c>
      <c r="C60" s="54" t="s">
        <v>22</v>
      </c>
      <c r="D60" s="54">
        <v>55</v>
      </c>
      <c r="E60" s="101">
        <v>0</v>
      </c>
      <c r="F60" s="55">
        <f t="shared" ref="F60:F63" si="9">D60*E60</f>
        <v>0</v>
      </c>
      <c r="G60" s="34" t="s">
        <v>221</v>
      </c>
    </row>
    <row r="61" spans="1:7" ht="148" x14ac:dyDescent="0.45">
      <c r="A61" s="48">
        <v>3.2</v>
      </c>
      <c r="B61" s="34" t="s">
        <v>131</v>
      </c>
      <c r="C61" s="54" t="s">
        <v>55</v>
      </c>
      <c r="D61" s="54">
        <v>1</v>
      </c>
      <c r="E61" s="101">
        <v>0</v>
      </c>
      <c r="F61" s="55">
        <f t="shared" si="9"/>
        <v>0</v>
      </c>
      <c r="G61" s="34" t="s">
        <v>206</v>
      </c>
    </row>
    <row r="62" spans="1:7" ht="74" x14ac:dyDescent="0.45">
      <c r="A62" s="48">
        <v>3.3</v>
      </c>
      <c r="B62" s="34" t="s">
        <v>77</v>
      </c>
      <c r="C62" s="54" t="s">
        <v>13</v>
      </c>
      <c r="D62" s="54">
        <v>30</v>
      </c>
      <c r="E62" s="101">
        <v>0</v>
      </c>
      <c r="F62" s="55">
        <f t="shared" si="9"/>
        <v>0</v>
      </c>
      <c r="G62" s="34" t="s">
        <v>227</v>
      </c>
    </row>
    <row r="63" spans="1:7" ht="74" x14ac:dyDescent="0.45">
      <c r="A63" s="48">
        <v>3.4</v>
      </c>
      <c r="B63" s="34" t="s">
        <v>132</v>
      </c>
      <c r="C63" s="54" t="s">
        <v>3</v>
      </c>
      <c r="D63" s="54">
        <v>2</v>
      </c>
      <c r="E63" s="101">
        <v>0</v>
      </c>
      <c r="F63" s="55">
        <f t="shared" si="9"/>
        <v>0</v>
      </c>
      <c r="G63" s="34" t="s">
        <v>226</v>
      </c>
    </row>
    <row r="64" spans="1:7" ht="111" x14ac:dyDescent="0.45">
      <c r="A64" s="48">
        <v>3.5</v>
      </c>
      <c r="B64" s="34" t="s">
        <v>133</v>
      </c>
      <c r="C64" s="54" t="s">
        <v>3</v>
      </c>
      <c r="D64" s="54">
        <v>18</v>
      </c>
      <c r="E64" s="101">
        <v>0</v>
      </c>
      <c r="F64" s="55">
        <f t="shared" ref="F64:F70" si="10">D64*E64</f>
        <v>0</v>
      </c>
      <c r="G64" s="34" t="s">
        <v>46</v>
      </c>
    </row>
    <row r="65" spans="1:7" ht="92.5" x14ac:dyDescent="0.45">
      <c r="A65" s="48">
        <v>3.6</v>
      </c>
      <c r="B65" s="34" t="s">
        <v>134</v>
      </c>
      <c r="C65" s="54" t="s">
        <v>3</v>
      </c>
      <c r="D65" s="54">
        <v>12</v>
      </c>
      <c r="E65" s="101">
        <v>0</v>
      </c>
      <c r="F65" s="55">
        <f t="shared" si="10"/>
        <v>0</v>
      </c>
      <c r="G65" s="34" t="s">
        <v>32</v>
      </c>
    </row>
    <row r="66" spans="1:7" ht="74" x14ac:dyDescent="0.45">
      <c r="A66" s="48">
        <v>3.7</v>
      </c>
      <c r="B66" s="34" t="s">
        <v>76</v>
      </c>
      <c r="C66" s="54" t="s">
        <v>3</v>
      </c>
      <c r="D66" s="54">
        <v>5</v>
      </c>
      <c r="E66" s="101">
        <v>0</v>
      </c>
      <c r="F66" s="55">
        <f t="shared" si="10"/>
        <v>0</v>
      </c>
      <c r="G66" s="34" t="s">
        <v>28</v>
      </c>
    </row>
    <row r="67" spans="1:7" ht="92.5" x14ac:dyDescent="0.45">
      <c r="A67" s="48">
        <v>3.8</v>
      </c>
      <c r="B67" s="34" t="s">
        <v>137</v>
      </c>
      <c r="C67" s="54" t="s">
        <v>3</v>
      </c>
      <c r="D67" s="54">
        <v>18</v>
      </c>
      <c r="E67" s="101">
        <v>0</v>
      </c>
      <c r="F67" s="55">
        <f t="shared" si="10"/>
        <v>0</v>
      </c>
      <c r="G67" s="34" t="s">
        <v>230</v>
      </c>
    </row>
    <row r="68" spans="1:7" ht="111" x14ac:dyDescent="0.45">
      <c r="A68" s="48">
        <v>3.9</v>
      </c>
      <c r="B68" s="34" t="s">
        <v>180</v>
      </c>
      <c r="C68" s="54" t="s">
        <v>3</v>
      </c>
      <c r="D68" s="54">
        <v>68</v>
      </c>
      <c r="E68" s="101">
        <v>0</v>
      </c>
      <c r="F68" s="55">
        <f t="shared" si="10"/>
        <v>0</v>
      </c>
      <c r="G68" s="34" t="s">
        <v>179</v>
      </c>
    </row>
    <row r="69" spans="1:7" ht="92.5" x14ac:dyDescent="0.45">
      <c r="A69" s="64">
        <v>3.1</v>
      </c>
      <c r="B69" s="34" t="s">
        <v>135</v>
      </c>
      <c r="C69" s="54" t="s">
        <v>3</v>
      </c>
      <c r="D69" s="54">
        <v>25</v>
      </c>
      <c r="E69" s="101">
        <v>0</v>
      </c>
      <c r="F69" s="55">
        <f t="shared" si="10"/>
        <v>0</v>
      </c>
      <c r="G69" s="34" t="s">
        <v>49</v>
      </c>
    </row>
    <row r="70" spans="1:7" ht="111" x14ac:dyDescent="0.45">
      <c r="A70" s="64">
        <v>3.11</v>
      </c>
      <c r="B70" s="34" t="s">
        <v>75</v>
      </c>
      <c r="C70" s="54" t="s">
        <v>3</v>
      </c>
      <c r="D70" s="54">
        <v>2</v>
      </c>
      <c r="E70" s="101">
        <v>0</v>
      </c>
      <c r="F70" s="55">
        <f t="shared" si="10"/>
        <v>0</v>
      </c>
      <c r="G70" s="34" t="s">
        <v>72</v>
      </c>
    </row>
    <row r="71" spans="1:7" ht="74" x14ac:dyDescent="0.45">
      <c r="A71" s="64">
        <v>3.12</v>
      </c>
      <c r="B71" s="34" t="s">
        <v>138</v>
      </c>
      <c r="C71" s="54" t="s">
        <v>3</v>
      </c>
      <c r="D71" s="54">
        <v>1</v>
      </c>
      <c r="E71" s="101">
        <v>0</v>
      </c>
      <c r="F71" s="55">
        <f t="shared" ref="F71:F72" si="11">D71*E71</f>
        <v>0</v>
      </c>
      <c r="G71" s="34" t="s">
        <v>34</v>
      </c>
    </row>
    <row r="72" spans="1:7" ht="148" x14ac:dyDescent="0.45">
      <c r="A72" s="64">
        <v>3.13</v>
      </c>
      <c r="B72" s="34" t="s">
        <v>139</v>
      </c>
      <c r="C72" s="54" t="s">
        <v>33</v>
      </c>
      <c r="D72" s="54">
        <v>1</v>
      </c>
      <c r="E72" s="101">
        <v>0</v>
      </c>
      <c r="F72" s="55">
        <f t="shared" si="11"/>
        <v>0</v>
      </c>
      <c r="G72" s="34" t="s">
        <v>99</v>
      </c>
    </row>
    <row r="73" spans="1:7" ht="92.5" x14ac:dyDescent="0.45">
      <c r="A73" s="64">
        <v>3.14</v>
      </c>
      <c r="B73" s="34" t="s">
        <v>74</v>
      </c>
      <c r="C73" s="54" t="s">
        <v>55</v>
      </c>
      <c r="D73" s="54">
        <v>1</v>
      </c>
      <c r="E73" s="101">
        <v>0</v>
      </c>
      <c r="F73" s="55">
        <f>D73*E73</f>
        <v>0</v>
      </c>
      <c r="G73" s="34" t="s">
        <v>73</v>
      </c>
    </row>
    <row r="74" spans="1:7" ht="92.5" x14ac:dyDescent="0.45">
      <c r="A74" s="64">
        <v>3.15</v>
      </c>
      <c r="B74" s="34" t="s">
        <v>140</v>
      </c>
      <c r="C74" s="54" t="s">
        <v>3</v>
      </c>
      <c r="D74" s="54">
        <v>10</v>
      </c>
      <c r="E74" s="101">
        <v>0</v>
      </c>
      <c r="F74" s="55">
        <f t="shared" ref="F74:F75" si="12">D74*E74</f>
        <v>0</v>
      </c>
      <c r="G74" s="34" t="s">
        <v>158</v>
      </c>
    </row>
    <row r="75" spans="1:7" ht="111" x14ac:dyDescent="0.45">
      <c r="A75" s="64">
        <v>3.16</v>
      </c>
      <c r="B75" s="34" t="s">
        <v>141</v>
      </c>
      <c r="C75" s="54" t="s">
        <v>3</v>
      </c>
      <c r="D75" s="54">
        <v>8</v>
      </c>
      <c r="E75" s="101">
        <v>0</v>
      </c>
      <c r="F75" s="55">
        <f t="shared" si="12"/>
        <v>0</v>
      </c>
      <c r="G75" s="34" t="s">
        <v>159</v>
      </c>
    </row>
    <row r="76" spans="1:7" ht="129.5" x14ac:dyDescent="0.45">
      <c r="A76" s="64">
        <v>3.17</v>
      </c>
      <c r="B76" s="34" t="s">
        <v>228</v>
      </c>
      <c r="C76" s="54" t="s">
        <v>37</v>
      </c>
      <c r="D76" s="54">
        <v>1</v>
      </c>
      <c r="E76" s="101">
        <v>0</v>
      </c>
      <c r="F76" s="55">
        <f t="shared" ref="F76" si="13">D76*E76</f>
        <v>0</v>
      </c>
      <c r="G76" s="63" t="s">
        <v>229</v>
      </c>
    </row>
    <row r="77" spans="1:7" ht="148" x14ac:dyDescent="0.45">
      <c r="A77" s="87">
        <v>3.18</v>
      </c>
      <c r="B77" s="34" t="s">
        <v>225</v>
      </c>
      <c r="C77" s="54"/>
      <c r="D77" s="54"/>
      <c r="E77" s="101"/>
      <c r="F77" s="55"/>
      <c r="G77" s="34" t="s">
        <v>224</v>
      </c>
    </row>
    <row r="78" spans="1:7" ht="55.5" x14ac:dyDescent="0.45">
      <c r="A78" s="87"/>
      <c r="B78" s="36" t="s">
        <v>104</v>
      </c>
      <c r="C78" s="54" t="s">
        <v>3</v>
      </c>
      <c r="D78" s="54">
        <v>4</v>
      </c>
      <c r="E78" s="101">
        <v>0</v>
      </c>
      <c r="F78" s="55">
        <f>D78*E78</f>
        <v>0</v>
      </c>
      <c r="G78" s="34" t="s">
        <v>100</v>
      </c>
    </row>
    <row r="79" spans="1:7" ht="43.75" customHeight="1" x14ac:dyDescent="0.45">
      <c r="A79" s="87"/>
      <c r="B79" s="36" t="s">
        <v>105</v>
      </c>
      <c r="C79" s="54" t="s">
        <v>3</v>
      </c>
      <c r="D79" s="54">
        <v>4</v>
      </c>
      <c r="E79" s="101">
        <v>0</v>
      </c>
      <c r="F79" s="55">
        <f t="shared" ref="F79:F82" si="14">D79*E79</f>
        <v>0</v>
      </c>
      <c r="G79" s="34" t="s">
        <v>101</v>
      </c>
    </row>
    <row r="80" spans="1:7" ht="74" x14ac:dyDescent="0.45">
      <c r="A80" s="87"/>
      <c r="B80" s="34" t="s">
        <v>106</v>
      </c>
      <c r="C80" s="54" t="s">
        <v>3</v>
      </c>
      <c r="D80" s="54">
        <v>1</v>
      </c>
      <c r="E80" s="101">
        <v>0</v>
      </c>
      <c r="F80" s="55">
        <f t="shared" si="14"/>
        <v>0</v>
      </c>
      <c r="G80" s="34" t="s">
        <v>107</v>
      </c>
    </row>
    <row r="81" spans="1:9" ht="37" x14ac:dyDescent="0.45">
      <c r="A81" s="87"/>
      <c r="B81" s="34" t="s">
        <v>223</v>
      </c>
      <c r="C81" s="54" t="s">
        <v>3</v>
      </c>
      <c r="D81" s="54">
        <v>1</v>
      </c>
      <c r="E81" s="101">
        <v>0</v>
      </c>
      <c r="F81" s="55">
        <f t="shared" si="14"/>
        <v>0</v>
      </c>
      <c r="G81" s="34" t="s">
        <v>102</v>
      </c>
    </row>
    <row r="82" spans="1:9" ht="105" customHeight="1" x14ac:dyDescent="0.45">
      <c r="A82" s="87"/>
      <c r="B82" s="34" t="s">
        <v>98</v>
      </c>
      <c r="C82" s="54" t="s">
        <v>3</v>
      </c>
      <c r="D82" s="54">
        <v>1</v>
      </c>
      <c r="E82" s="101">
        <v>0</v>
      </c>
      <c r="F82" s="55">
        <f t="shared" si="14"/>
        <v>0</v>
      </c>
      <c r="G82" s="34" t="s">
        <v>97</v>
      </c>
    </row>
    <row r="83" spans="1:9" ht="74" x14ac:dyDescent="0.45">
      <c r="A83" s="87">
        <v>3.19</v>
      </c>
      <c r="B83" s="34" t="s">
        <v>109</v>
      </c>
      <c r="C83" s="54"/>
      <c r="D83" s="54"/>
      <c r="E83" s="101"/>
      <c r="F83" s="55"/>
      <c r="G83" s="34" t="s">
        <v>108</v>
      </c>
    </row>
    <row r="84" spans="1:9" x14ac:dyDescent="0.45">
      <c r="A84" s="87"/>
      <c r="B84" s="34" t="s">
        <v>59</v>
      </c>
      <c r="C84" s="54" t="s">
        <v>3</v>
      </c>
      <c r="D84" s="54">
        <v>10</v>
      </c>
      <c r="E84" s="101">
        <v>0</v>
      </c>
      <c r="F84" s="55">
        <f>D84*E84</f>
        <v>0</v>
      </c>
      <c r="G84" s="36" t="s">
        <v>50</v>
      </c>
    </row>
    <row r="85" spans="1:9" x14ac:dyDescent="0.45">
      <c r="A85" s="87"/>
      <c r="B85" s="36" t="s">
        <v>61</v>
      </c>
      <c r="C85" s="54" t="s">
        <v>3</v>
      </c>
      <c r="D85" s="54">
        <v>2</v>
      </c>
      <c r="E85" s="101">
        <v>0</v>
      </c>
      <c r="F85" s="55">
        <f t="shared" ref="F85:F89" si="15">D85*E85</f>
        <v>0</v>
      </c>
      <c r="G85" s="36" t="s">
        <v>51</v>
      </c>
    </row>
    <row r="86" spans="1:9" x14ac:dyDescent="0.45">
      <c r="A86" s="87"/>
      <c r="B86" s="34" t="s">
        <v>62</v>
      </c>
      <c r="C86" s="54" t="s">
        <v>3</v>
      </c>
      <c r="D86" s="54">
        <v>2</v>
      </c>
      <c r="E86" s="101">
        <v>0</v>
      </c>
      <c r="F86" s="55">
        <f t="shared" si="15"/>
        <v>0</v>
      </c>
      <c r="G86" s="36" t="s">
        <v>52</v>
      </c>
    </row>
    <row r="87" spans="1:9" x14ac:dyDescent="0.45">
      <c r="A87" s="87"/>
      <c r="B87" s="34" t="s">
        <v>63</v>
      </c>
      <c r="C87" s="54" t="s">
        <v>3</v>
      </c>
      <c r="D87" s="54">
        <v>1</v>
      </c>
      <c r="E87" s="101">
        <v>0</v>
      </c>
      <c r="F87" s="55">
        <f t="shared" si="15"/>
        <v>0</v>
      </c>
      <c r="G87" s="36" t="s">
        <v>69</v>
      </c>
    </row>
    <row r="88" spans="1:9" x14ac:dyDescent="0.45">
      <c r="A88" s="87"/>
      <c r="B88" s="34" t="s">
        <v>60</v>
      </c>
      <c r="C88" s="54" t="s">
        <v>3</v>
      </c>
      <c r="D88" s="54">
        <v>10</v>
      </c>
      <c r="E88" s="101">
        <v>0</v>
      </c>
      <c r="F88" s="55">
        <f t="shared" si="15"/>
        <v>0</v>
      </c>
      <c r="G88" s="36" t="s">
        <v>53</v>
      </c>
    </row>
    <row r="89" spans="1:9" ht="55.5" x14ac:dyDescent="0.45">
      <c r="A89" s="87"/>
      <c r="B89" s="34" t="s">
        <v>64</v>
      </c>
      <c r="C89" s="54" t="s">
        <v>55</v>
      </c>
      <c r="D89" s="54">
        <v>1</v>
      </c>
      <c r="E89" s="101">
        <v>0</v>
      </c>
      <c r="F89" s="55">
        <f t="shared" si="15"/>
        <v>0</v>
      </c>
      <c r="G89" s="34" t="s">
        <v>54</v>
      </c>
    </row>
    <row r="90" spans="1:9" s="3" customFormat="1" x14ac:dyDescent="0.45">
      <c r="A90" s="50"/>
      <c r="B90" s="39" t="s">
        <v>79</v>
      </c>
      <c r="C90" s="17"/>
      <c r="D90" s="17"/>
      <c r="E90" s="21"/>
      <c r="F90" s="22">
        <f>SUM(F60:F89)</f>
        <v>0</v>
      </c>
      <c r="G90" s="39" t="s">
        <v>78</v>
      </c>
    </row>
    <row r="91" spans="1:9" s="3" customFormat="1" x14ac:dyDescent="0.45">
      <c r="A91" s="19">
        <v>4</v>
      </c>
      <c r="B91" s="38" t="s">
        <v>164</v>
      </c>
      <c r="C91" s="19"/>
      <c r="D91" s="19"/>
      <c r="E91" s="20"/>
      <c r="F91" s="20"/>
      <c r="G91" s="38" t="s">
        <v>163</v>
      </c>
    </row>
    <row r="92" spans="1:9" customFormat="1" ht="168.65" customHeight="1" x14ac:dyDescent="0.35">
      <c r="A92" s="51">
        <v>4.0999999999999996</v>
      </c>
      <c r="B92" s="53" t="s">
        <v>165</v>
      </c>
      <c r="C92" s="54" t="s">
        <v>3</v>
      </c>
      <c r="D92" s="54">
        <v>8</v>
      </c>
      <c r="E92" s="101">
        <v>0</v>
      </c>
      <c r="F92" s="55">
        <f>D92*E92</f>
        <v>0</v>
      </c>
      <c r="G92" s="53" t="s">
        <v>166</v>
      </c>
    </row>
    <row r="93" spans="1:9" s="11" customFormat="1" x14ac:dyDescent="0.45">
      <c r="A93" s="9"/>
      <c r="B93" s="39" t="s">
        <v>156</v>
      </c>
      <c r="C93" s="9"/>
      <c r="D93" s="9"/>
      <c r="E93" s="9"/>
      <c r="F93" s="27">
        <f>SUM(F92)</f>
        <v>0</v>
      </c>
      <c r="G93" s="39" t="s">
        <v>155</v>
      </c>
    </row>
    <row r="94" spans="1:9" s="3" customFormat="1" x14ac:dyDescent="0.45">
      <c r="A94" s="52">
        <v>5</v>
      </c>
      <c r="B94" s="38" t="s">
        <v>92</v>
      </c>
      <c r="C94" s="19"/>
      <c r="D94" s="19"/>
      <c r="E94" s="20"/>
      <c r="F94" s="20"/>
      <c r="G94" s="38" t="s">
        <v>83</v>
      </c>
    </row>
    <row r="95" spans="1:9" s="10" customFormat="1" ht="37" x14ac:dyDescent="0.35">
      <c r="A95" s="45">
        <v>5.0999999999999996</v>
      </c>
      <c r="B95" s="34" t="s">
        <v>85</v>
      </c>
      <c r="C95" s="54" t="s">
        <v>3</v>
      </c>
      <c r="D95" s="54">
        <v>4</v>
      </c>
      <c r="E95" s="101">
        <v>0</v>
      </c>
      <c r="F95" s="55">
        <f t="shared" ref="F95:F100" si="16">D95*E95</f>
        <v>0</v>
      </c>
      <c r="G95" s="34" t="s">
        <v>86</v>
      </c>
      <c r="I95" s="26"/>
    </row>
    <row r="96" spans="1:9" s="10" customFormat="1" ht="37" x14ac:dyDescent="0.35">
      <c r="A96" s="45">
        <v>5.2</v>
      </c>
      <c r="B96" s="34" t="s">
        <v>87</v>
      </c>
      <c r="C96" s="54" t="s">
        <v>3</v>
      </c>
      <c r="D96" s="54">
        <v>10</v>
      </c>
      <c r="E96" s="101">
        <v>0</v>
      </c>
      <c r="F96" s="55">
        <f t="shared" si="16"/>
        <v>0</v>
      </c>
      <c r="G96" s="34" t="s">
        <v>88</v>
      </c>
    </row>
    <row r="97" spans="1:7" s="10" customFormat="1" ht="37" x14ac:dyDescent="0.35">
      <c r="A97" s="45">
        <v>5.3</v>
      </c>
      <c r="B97" s="34" t="s">
        <v>202</v>
      </c>
      <c r="C97" s="54" t="s">
        <v>3</v>
      </c>
      <c r="D97" s="54">
        <v>2</v>
      </c>
      <c r="E97" s="101">
        <v>0</v>
      </c>
      <c r="F97" s="55">
        <f t="shared" si="16"/>
        <v>0</v>
      </c>
      <c r="G97" s="34" t="s">
        <v>199</v>
      </c>
    </row>
    <row r="98" spans="1:7" s="10" customFormat="1" ht="37" x14ac:dyDescent="0.35">
      <c r="A98" s="45">
        <v>5.4</v>
      </c>
      <c r="B98" s="34" t="s">
        <v>201</v>
      </c>
      <c r="C98" s="54" t="s">
        <v>3</v>
      </c>
      <c r="D98" s="54">
        <v>2</v>
      </c>
      <c r="E98" s="101">
        <v>0</v>
      </c>
      <c r="F98" s="55">
        <f t="shared" ref="F98" si="17">D98*E98</f>
        <v>0</v>
      </c>
      <c r="G98" s="34" t="s">
        <v>200</v>
      </c>
    </row>
    <row r="99" spans="1:7" s="10" customFormat="1" ht="37" x14ac:dyDescent="0.35">
      <c r="A99" s="45">
        <v>5.6</v>
      </c>
      <c r="B99" s="34" t="s">
        <v>183</v>
      </c>
      <c r="C99" s="54" t="s">
        <v>3</v>
      </c>
      <c r="D99" s="54">
        <v>1</v>
      </c>
      <c r="E99" s="101">
        <v>0</v>
      </c>
      <c r="F99" s="55">
        <f t="shared" si="16"/>
        <v>0</v>
      </c>
      <c r="G99" s="34" t="s">
        <v>182</v>
      </c>
    </row>
    <row r="100" spans="1:7" s="10" customFormat="1" ht="37" x14ac:dyDescent="0.35">
      <c r="A100" s="45">
        <v>5.7</v>
      </c>
      <c r="B100" s="34" t="s">
        <v>89</v>
      </c>
      <c r="C100" s="54" t="s">
        <v>3</v>
      </c>
      <c r="D100" s="54">
        <v>4</v>
      </c>
      <c r="E100" s="101">
        <v>0</v>
      </c>
      <c r="F100" s="55">
        <f t="shared" si="16"/>
        <v>0</v>
      </c>
      <c r="G100" s="34" t="s">
        <v>90</v>
      </c>
    </row>
    <row r="101" spans="1:7" s="10" customFormat="1" ht="53.4" customHeight="1" x14ac:dyDescent="0.35">
      <c r="A101" s="45"/>
      <c r="B101" s="34" t="s">
        <v>204</v>
      </c>
      <c r="C101" s="54" t="s">
        <v>3</v>
      </c>
      <c r="D101" s="54">
        <v>120</v>
      </c>
      <c r="E101" s="101">
        <v>0</v>
      </c>
      <c r="F101" s="55">
        <f t="shared" ref="F101" si="18">D101*E101</f>
        <v>0</v>
      </c>
      <c r="G101" s="63" t="s">
        <v>203</v>
      </c>
    </row>
    <row r="102" spans="1:7" s="10" customFormat="1" ht="55.5" x14ac:dyDescent="0.35">
      <c r="A102" s="45">
        <v>5.8</v>
      </c>
      <c r="B102" s="34" t="s">
        <v>143</v>
      </c>
      <c r="C102" s="54" t="s">
        <v>19</v>
      </c>
      <c r="D102" s="54">
        <v>54</v>
      </c>
      <c r="E102" s="101">
        <v>0</v>
      </c>
      <c r="F102" s="55">
        <f t="shared" ref="F102" si="19">D102*E102</f>
        <v>0</v>
      </c>
      <c r="G102" s="34" t="s">
        <v>91</v>
      </c>
    </row>
    <row r="103" spans="1:7" s="3" customFormat="1" ht="55.5" x14ac:dyDescent="0.35">
      <c r="A103" s="45">
        <v>5.9</v>
      </c>
      <c r="B103" s="34" t="s">
        <v>142</v>
      </c>
      <c r="C103" s="54" t="s">
        <v>3</v>
      </c>
      <c r="D103" s="54">
        <v>1</v>
      </c>
      <c r="E103" s="101">
        <v>0</v>
      </c>
      <c r="F103" s="55">
        <f t="shared" ref="F103:F104" si="20">D103*E103</f>
        <v>0</v>
      </c>
      <c r="G103" s="34" t="s">
        <v>95</v>
      </c>
    </row>
    <row r="104" spans="1:7" s="3" customFormat="1" ht="93.65" customHeight="1" x14ac:dyDescent="0.35">
      <c r="A104" s="47">
        <v>5.0999999999999996</v>
      </c>
      <c r="B104" s="34" t="s">
        <v>152</v>
      </c>
      <c r="C104" s="54" t="s">
        <v>3</v>
      </c>
      <c r="D104" s="54">
        <v>4</v>
      </c>
      <c r="E104" s="101">
        <v>0</v>
      </c>
      <c r="F104" s="55">
        <f t="shared" si="20"/>
        <v>0</v>
      </c>
      <c r="G104" s="34" t="s">
        <v>181</v>
      </c>
    </row>
    <row r="105" spans="1:7" s="3" customFormat="1" ht="113.4" customHeight="1" x14ac:dyDescent="0.35">
      <c r="A105" s="47">
        <v>5.1100000000000003</v>
      </c>
      <c r="B105" s="34" t="s">
        <v>154</v>
      </c>
      <c r="C105" s="54" t="s">
        <v>3</v>
      </c>
      <c r="D105" s="54">
        <v>2</v>
      </c>
      <c r="E105" s="101">
        <v>0</v>
      </c>
      <c r="F105" s="55">
        <f>D105*E105</f>
        <v>0</v>
      </c>
      <c r="G105" s="34" t="s">
        <v>153</v>
      </c>
    </row>
    <row r="106" spans="1:7" s="3" customFormat="1" x14ac:dyDescent="0.45">
      <c r="A106" s="31"/>
      <c r="B106" s="39" t="s">
        <v>110</v>
      </c>
      <c r="C106" s="17"/>
      <c r="D106" s="17"/>
      <c r="E106" s="21"/>
      <c r="F106" s="58">
        <f>SUM(F95:F105)</f>
        <v>0</v>
      </c>
      <c r="G106" s="9" t="s">
        <v>84</v>
      </c>
    </row>
    <row r="107" spans="1:7" x14ac:dyDescent="0.45">
      <c r="A107" s="32"/>
      <c r="B107" s="43" t="s">
        <v>9</v>
      </c>
      <c r="C107" s="75" t="s">
        <v>11</v>
      </c>
      <c r="D107" s="75"/>
      <c r="E107" s="75"/>
      <c r="F107" s="23">
        <f>F46+F58+F90+F93+F106</f>
        <v>0</v>
      </c>
      <c r="G107" s="8" t="s">
        <v>10</v>
      </c>
    </row>
    <row r="108" spans="1:7" ht="55" customHeight="1" x14ac:dyDescent="0.45">
      <c r="A108" s="71" t="s">
        <v>232</v>
      </c>
      <c r="B108" s="72"/>
      <c r="C108" s="72"/>
      <c r="D108" s="73"/>
      <c r="E108" s="79" t="s">
        <v>233</v>
      </c>
      <c r="F108" s="80"/>
      <c r="G108" s="81"/>
    </row>
    <row r="109" spans="1:7" ht="55" customHeight="1" x14ac:dyDescent="0.45">
      <c r="A109" s="65" t="s">
        <v>234</v>
      </c>
      <c r="B109" s="66"/>
      <c r="C109" s="66"/>
      <c r="D109" s="67"/>
      <c r="E109" s="65"/>
      <c r="F109" s="66"/>
      <c r="G109" s="67"/>
    </row>
    <row r="110" spans="1:7" ht="55" customHeight="1" x14ac:dyDescent="0.45">
      <c r="A110" s="71" t="s">
        <v>235</v>
      </c>
      <c r="B110" s="72"/>
      <c r="C110" s="72"/>
      <c r="D110" s="73"/>
      <c r="E110" s="65"/>
      <c r="F110" s="66"/>
      <c r="G110" s="67"/>
    </row>
    <row r="111" spans="1:7" ht="55" customHeight="1" x14ac:dyDescent="0.45">
      <c r="A111" s="65" t="s">
        <v>236</v>
      </c>
      <c r="B111" s="66"/>
      <c r="C111" s="66"/>
      <c r="D111" s="67"/>
      <c r="E111" s="65"/>
      <c r="F111" s="66"/>
      <c r="G111" s="67"/>
    </row>
    <row r="112" spans="1:7" ht="55" customHeight="1" x14ac:dyDescent="0.45">
      <c r="A112" s="71" t="s">
        <v>237</v>
      </c>
      <c r="B112" s="72"/>
      <c r="C112" s="72"/>
      <c r="D112" s="73"/>
      <c r="E112" s="65"/>
      <c r="F112" s="66"/>
      <c r="G112" s="67"/>
    </row>
    <row r="113" spans="1:7" ht="55" customHeight="1" x14ac:dyDescent="0.45">
      <c r="A113" s="95"/>
      <c r="B113" s="96"/>
      <c r="C113" s="96"/>
      <c r="D113" s="97"/>
      <c r="E113" s="65"/>
      <c r="F113" s="66"/>
      <c r="G113" s="67"/>
    </row>
    <row r="114" spans="1:7" ht="55" customHeight="1" x14ac:dyDescent="0.45">
      <c r="A114" s="71" t="s">
        <v>238</v>
      </c>
      <c r="B114" s="72"/>
      <c r="C114" s="72"/>
      <c r="D114" s="73"/>
      <c r="E114" s="65"/>
      <c r="F114" s="66"/>
      <c r="G114" s="67"/>
    </row>
    <row r="115" spans="1:7" ht="55" customHeight="1" x14ac:dyDescent="0.45">
      <c r="A115" s="95"/>
      <c r="B115" s="96"/>
      <c r="C115" s="96"/>
      <c r="D115" s="97"/>
      <c r="E115" s="65"/>
      <c r="F115" s="66"/>
      <c r="G115" s="67"/>
    </row>
    <row r="116" spans="1:7" ht="55" customHeight="1" x14ac:dyDescent="0.45">
      <c r="A116" s="71" t="s">
        <v>239</v>
      </c>
      <c r="B116" s="72"/>
      <c r="C116" s="72"/>
      <c r="D116" s="73"/>
      <c r="E116" s="65"/>
      <c r="F116" s="66"/>
      <c r="G116" s="67"/>
    </row>
    <row r="117" spans="1:7" ht="55" customHeight="1" x14ac:dyDescent="0.45">
      <c r="A117" s="98"/>
      <c r="B117" s="99"/>
      <c r="C117" s="99"/>
      <c r="D117" s="100"/>
      <c r="E117" s="68"/>
      <c r="F117" s="69"/>
      <c r="G117" s="70"/>
    </row>
  </sheetData>
  <sheetProtection algorithmName="SHA-512" hashValue="5U18DvrOMZKvALbBLrOmOcAFg260jXAiMhyTGirfsi5dcOyQZlhExkbnTKHYrzisrv+ojO6Mj79ZQ33h2lcORQ==" saltValue="ZTlpvrqGyUVcxYliMXkeUQ==" spinCount="100000" sheet="1" formatCells="0" formatColumns="0" formatRows="0" insertColumns="0" insertRows="0" insertHyperlinks="0" deleteColumns="0" deleteRows="0" sort="0" autoFilter="0" pivotTables="0"/>
  <mergeCells count="32">
    <mergeCell ref="A1:G1"/>
    <mergeCell ref="B8:E8"/>
    <mergeCell ref="A3:A8"/>
    <mergeCell ref="A77:A82"/>
    <mergeCell ref="A83:A89"/>
    <mergeCell ref="A2:E2"/>
    <mergeCell ref="F2:G2"/>
    <mergeCell ref="F7:G7"/>
    <mergeCell ref="B3:E3"/>
    <mergeCell ref="B4:E4"/>
    <mergeCell ref="B5:E5"/>
    <mergeCell ref="B6:E6"/>
    <mergeCell ref="B7:E7"/>
    <mergeCell ref="F3:G3"/>
    <mergeCell ref="F4:G4"/>
    <mergeCell ref="F5:G5"/>
    <mergeCell ref="F6:G6"/>
    <mergeCell ref="C107:E107"/>
    <mergeCell ref="C11:F11"/>
    <mergeCell ref="F8:G8"/>
    <mergeCell ref="A108:D108"/>
    <mergeCell ref="E108:G108"/>
    <mergeCell ref="A109:D109"/>
    <mergeCell ref="E109:G117"/>
    <mergeCell ref="A110:D110"/>
    <mergeCell ref="A111:D111"/>
    <mergeCell ref="A112:D112"/>
    <mergeCell ref="A113:D113"/>
    <mergeCell ref="A114:D114"/>
    <mergeCell ref="A115:D115"/>
    <mergeCell ref="A116:D116"/>
    <mergeCell ref="A117:D117"/>
  </mergeCells>
  <phoneticPr fontId="2" type="noConversion"/>
  <printOptions horizontalCentered="1"/>
  <pageMargins left="0.25" right="0.25" top="0.75" bottom="0.75" header="0.3" footer="0.3"/>
  <pageSetup paperSize="9" scale="46" fitToHeight="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Examination Hall</vt:lpstr>
      <vt:lpstr>'Examination Hall'!Print_Area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2022-10-22T09:03:06Z</dcterms:modified>
</cp:coreProperties>
</file>