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931"/>
  <workbookPr defaultThemeVersion="166925"/>
  <mc:AlternateContent xmlns:mc="http://schemas.openxmlformats.org/markup-compatibility/2006">
    <mc:Choice Requires="x15">
      <x15ac:absPath xmlns:x15ac="http://schemas.microsoft.com/office/spreadsheetml/2010/11/ac" url="C:\Users\ALSAFFAI\Desktop\2022 Tenders\Abu Ghraib\"/>
    </mc:Choice>
  </mc:AlternateContent>
  <xr:revisionPtr revIDLastSave="0" documentId="13_ncr:1_{551E6CFA-4D3B-4A75-82B4-90E80A83B15C}" xr6:coauthVersionLast="47" xr6:coauthVersionMax="47" xr10:uidLastSave="{00000000-0000-0000-0000-000000000000}"/>
  <bookViews>
    <workbookView xWindow="-108" yWindow="-108" windowWidth="23256" windowHeight="12576" xr2:uid="{00000000-000D-0000-FFFF-FFFF00000000}"/>
  </bookViews>
  <sheets>
    <sheet name="Abu Ghraib pump st." sheetId="2" r:id="rId1"/>
  </sheets>
  <definedNames>
    <definedName name="_xlnm.Print_Area" localSheetId="0">'Abu Ghraib pump st.'!$A$1:$G$36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4" i="2" l="1"/>
  <c r="F15" i="2"/>
  <c r="F17" i="2" l="1"/>
  <c r="F18" i="2"/>
  <c r="F10" i="2"/>
  <c r="F11" i="2"/>
  <c r="F12" i="2"/>
  <c r="F13" i="2"/>
  <c r="F16" i="2"/>
  <c r="F19" i="2"/>
  <c r="F20" i="2"/>
  <c r="F21" i="2"/>
  <c r="F22" i="2"/>
  <c r="F23" i="2"/>
  <c r="F24" i="2"/>
  <c r="F25" i="2"/>
  <c r="F9" i="2"/>
  <c r="F26" i="2" l="1"/>
</calcChain>
</file>

<file path=xl/sharedStrings.xml><?xml version="1.0" encoding="utf-8"?>
<sst xmlns="http://schemas.openxmlformats.org/spreadsheetml/2006/main" count="79" uniqueCount="68">
  <si>
    <t>التفاصيل</t>
  </si>
  <si>
    <t>الوحدة</t>
  </si>
  <si>
    <t>الكمية</t>
  </si>
  <si>
    <t xml:space="preserve">السعر  </t>
  </si>
  <si>
    <t>المجموع الكلي  دينار عراقي</t>
  </si>
  <si>
    <t xml:space="preserve">(2) All prices include supply of all accessaries needed to complete the work. </t>
  </si>
  <si>
    <t>يجب ان يتضمن السعر كل الملحقات المطلوبة لانجاز العمل.</t>
  </si>
  <si>
    <t>(5) All Quantities are estimated and it will be subjected to final actual measurements.</t>
  </si>
  <si>
    <t>كل الكميات المذكورة تخمينية ويخضع العمل للذرعة النهائية وحسب الكميات الفعلية المنفذة.</t>
  </si>
  <si>
    <t>unit</t>
  </si>
  <si>
    <t>Quantity</t>
  </si>
  <si>
    <t>No.</t>
  </si>
  <si>
    <t>M.L</t>
  </si>
  <si>
    <t>Item</t>
  </si>
  <si>
    <t>unit price (IQD)</t>
  </si>
  <si>
    <t>cost (IQD)</t>
  </si>
  <si>
    <t>المبلغ  (دينار عراقي)</t>
  </si>
  <si>
    <t>Total cost (IQD)</t>
  </si>
  <si>
    <t>General notes</t>
  </si>
  <si>
    <t>طبع وتركيب لوحة اسم المشروع والجهة المانحة قياس 1*2 متر  بأستخدام هيكل المنيوم و الفلكس المقاوم للضروف الجوية مع التثبيت وحسب توجيهات المهندس المشرف.</t>
  </si>
  <si>
    <t xml:space="preserve">No. </t>
  </si>
  <si>
    <t>L.S</t>
  </si>
  <si>
    <t>تجهيز المواد وفرش حصى ناعم بسمك 10 سم وحسب توجيهات المهندس المشرف.</t>
  </si>
  <si>
    <t>Supply materials and spread lay of fine gravel of 10 cm thickness, according to the engineer's instructions.</t>
  </si>
  <si>
    <t>Supply, install, connect, test, and operate vacuum system with a capacity of 7.5 KW (western origin), the work includes all the mechanical and electrical connections, electrical board, and cables (4*10 mm²) mounted inside metal cable tray fixed on the concrete floor, the price shall include all the accessories to complete the work.</t>
  </si>
  <si>
    <t>تجهيز وتركيب صوندة فاكيوم مسلحة بقطر 2 انج و بطول 5 متر مع كل مايلزم من ملحقات.</t>
  </si>
  <si>
    <t>Supply and install armed vacuum pipe, 2 inches Dia., 5 m length with the required accessories.</t>
  </si>
  <si>
    <t>Supply and install led light (4 feet, 36 W, 220 V, 50 Hz) fixed on the shade ceiling, the work shall include the wiring (2*2.5 mm²) mounted inside plastic pipes with its switches with all the required accessories to complete the work.</t>
  </si>
  <si>
    <t>Supply materials and print nameplate size 1*2 m by using an aluminum frame and outdoor flex, the price shall include fixing it according to the engineer's instructions.</t>
  </si>
  <si>
    <t>Supply and install new check valve 500 mm Dia., the price includes all the accessories to complete the work according to the engineer's instructions.</t>
  </si>
  <si>
    <t>تجهيز المواد وتركيب انارة ليد (4 قدم, 36 واط, 220 فولت, 50 هيرتز) تثبت على هيكل السقيفة ويشمل العمل الاسلاك (2*2.5 ملم²) تمدد داخل انابيب بلاست مع مفاتيح التشغيل وجميع الملحقات المطلوبة لانجاز العمل..</t>
  </si>
  <si>
    <t>تجهيز وتركيب انارة بروجكتر (400 واط, صوديوم, 220 فولت, 50 هيرتز, مع المحولة) ويشمل العمل التسليك بأستخدام اسلاك 2*4 ملم² تمدد داخل انبوب بلاستك والبورد الكهربائي مع مفاتيح التشغيل وكل الملحقات المطلوبة لانجاز العمل وحسب توجيهات المهندس المشرف.</t>
  </si>
  <si>
    <t>تجهيز المواد والعمل على صب مساند خرسانية لانبوبي السحب والدفع  (اوجه صقيلة) بأستخدام خرسانة صنف سي 30 وحسب المخطط المرفق (يرجى مراجعة الملحق -2) وبأرتفاع متغير (حسب مستوى الارض والانبوب) ويشمل العمل الحفر بعمق 40 سم وحدل التربة وفرش طبقة من الجلمود المرصوص بسمك 10 سم و وضع طبقة من النايلون والتسليح  بقضبان الحديد قطر 16 ملم (حسب المخطط) ويشمل السعر اعمال القالب والصقل والمعالجة وطلاء جوانب القاعدة بمادة الفلنت كوت وكل مايتطلبه العمل وفق المواصفات وتوجيهات المهندس المشرف.</t>
  </si>
  <si>
    <t>Supply materials and cast concrete base to support the intake and pumping pipes (smooth faces) with using concrete type C30, (please see annex -2),with varable hight (according to the ground and the pipes actual level), the work includes digging 40 cm depth, compacting the soil, spread 10 cm of compacted boulders, lay nylon sheet, reinforcement by 16 mm steel bars (according to the drawing), the price includes forming, smoothing, curring, painting by flint-coat and all the required according to the specifications and the engineer's instructions.</t>
  </si>
  <si>
    <t>Supply and install gate valve 500 mm Dia.,  the price includes all the accessories to complete the work according to the engineer's instructions.</t>
  </si>
  <si>
    <r>
      <t>M</t>
    </r>
    <r>
      <rPr>
        <b/>
        <sz val="12"/>
        <color theme="1"/>
        <rFont val="Arial"/>
        <family val="2"/>
      </rPr>
      <t>³</t>
    </r>
  </si>
  <si>
    <r>
      <t>supply and install, floodlight (400 W, Sodium lamp, 220 V, 50 Hz, with transformer) the work include the wiring (2*4mm²) mounted inside plastic pipes, electrical board, switches, and all the accessories to complete the work.</t>
    </r>
    <r>
      <rPr>
        <sz val="12"/>
        <color theme="1"/>
        <rFont val="Calibri"/>
        <family val="2"/>
      </rPr>
      <t xml:space="preserve"> </t>
    </r>
  </si>
  <si>
    <r>
      <t>M</t>
    </r>
    <r>
      <rPr>
        <b/>
        <sz val="12"/>
        <color theme="1"/>
        <rFont val="Arial"/>
        <family val="2"/>
      </rPr>
      <t>²</t>
    </r>
  </si>
  <si>
    <r>
      <t>تجهيز ورب</t>
    </r>
    <r>
      <rPr>
        <sz val="12"/>
        <rFont val="Calibri"/>
        <family val="2"/>
        <scheme val="minor"/>
      </rPr>
      <t>ط وتشغيل مضخة نصف مترية (split-case) سعة (1800 م3/سا) ارتفاع ( 12- 17</t>
    </r>
    <r>
      <rPr>
        <sz val="12"/>
        <color theme="1"/>
        <rFont val="Calibri"/>
        <family val="2"/>
        <scheme val="minor"/>
      </rPr>
      <t>م) من منشا  غربي رصين (مع تقديم شهادة المنشأ) ذات شفت مصنوع من الستنلس ستيل و ومحرك كهربائي ( rpm1000-1500 ,</t>
    </r>
    <r>
      <rPr>
        <sz val="12"/>
        <rFont val="Calibri"/>
        <family val="2"/>
        <scheme val="minor"/>
      </rPr>
      <t>90-132 KW, 400 V, 50 Hz, IP 55) وحسب المواصفات الفنية ا</t>
    </r>
    <r>
      <rPr>
        <sz val="12"/>
        <color theme="1"/>
        <rFont val="Calibri"/>
        <family val="2"/>
        <scheme val="minor"/>
      </rPr>
      <t>لمعتمدة مع تجهيز وتثبيت وربط  البورد الكهربائي (تشغيل سوفت ستارت, مع جميع الملحقات من مقياس قراءة رقمية متعددة وقواطع وبازبارات .. الخ.) الخاص بالمضخة مع كل ما يتطلبه العمل من توصيلات كهربائية والربط مع البورد الرئيسي مع ربط انبوبي السحب والدفع مع  كافة الموصلات والفلنجات والواشرات والبراغي وملحقات الربط والتوصيل وتثبيت المضخة بالارضية بواسطة الانكربولت وبيس بليت وبما يضمن اشتغال المضخة بالشكل الصحيح وحسب  المواصفات المعتمدة وتعليمات المصنع و توجيهات المهندس المشرف</t>
    </r>
  </si>
  <si>
    <t>Supply, install, connect, test, and operate main electrical board, contains circuit breaker 600 A, 4 poles, change over, indicator lamps, amper, and voltage meters, bus bars, inside lighting, with the connection work, the board shall be fixed on suitable steel base.</t>
  </si>
  <si>
    <t xml:space="preserve"> يجب ان يكون العمل وفق المواصفات الفنية القياسية المعتمدة لدى وزارة الموارد المائية والمواصفات المذكورة في جدول الكميات و توجيهات المهندس .</t>
  </si>
  <si>
    <t>تجهيز وتركيب وربط وفحص وتشغيل نظام فاكيوم كهربائي متكامل (يشمل المضخة والخزان والقاعدة مع جميع الملحقات) بقدرة 7.5 كيلو واط ويشمل العمل كل اعمال الربط الميكانيكي والكهربائي مع سيت تشغيل الفاكيوم يثبت داخل بورد تشغيل المضخة  مع الكيبلات (4*10 ملم² ) تمدد داخل كيبل تري معدني مثبت على الارضية الكونكريتية ويشمل السعر كل الملحقات المطلوبة لانجاز العمل وحسب توجيهات المهندس المشرف</t>
  </si>
  <si>
    <t>تجهيز وتركيب قفل  بوابة قطر 500 ملم على انبوب الدفع الموجود ويشمل السعر كل مايتطلب من ملحقات وحسب توجيهات المهندس المشرف.</t>
  </si>
  <si>
    <t>تجهيز وتركيب قفل مانع رجوع قطر 500 ملم على انبوب الدفع الموجود ويشمل السعر كل مايتطلب من ملحقات وحسب توجيهات المهندس المشرف..</t>
  </si>
  <si>
    <t xml:space="preserve"> يجب أن تكون جميع المواد المستخدمة جديدة من العلامات التجارية المعتمدة (على سبيل المثال ، يجب أن تكون مضخات المياه من  KSB و IDEAL و CALPEDA و GRUNDFOSو Saerو Caprari و ZANNI و Flowserve و paragon أو ما يعادلها والصمامات من نوع PN10 للسحب و PN16 للدفع) و يجب على المقاول تقديم عينات للموافقة عليها قبل البدء في العمل.</t>
  </si>
  <si>
    <t>تجهيز المواد والعمل على صب قاعدة خرسانية بأستخدام خرسانة صنف سي 30 وبأبعاد (5*15*0.3) متر ويشمل العمل  الحفر  بعمق 30 سم وحدل التربة وفرش طبقة من الجلمود المرصوص بسمك 10 سم و صب طبقة من الخرسانة نوع سي 15 بسمك 10 سم  وطلاء الارضية بمادة الفلنت كوت والتسليح  بقضبان الحديد قطر 16 ملم وبمسافة 20 سم (طبقتين وبالاتجاهين, تسليح بوكس) مع اضافة قضبان تسليح جانبية (حزام) بقطر 16 ملم عدد 2 احزمة ويشمل السعر اعمال القالب (وجه صقيل) والصقل والمعالجة وطلاء جوانب القاعدة بمادة الفلنت كوت  واعمال الدفن بالتراب النظيف مع الحدل وكل مايتطلبه العمل وفق المواصفات وتوجيهات المهندس المشرف.</t>
  </si>
  <si>
    <t>يجب ان يضمن المقاول في السعر المقدم رفع وازالة الانقاض الناتجة عن العمل الى المواقع المخصصة لها من قبل البلدية وتسليم اي مواد مزالة من الموقع الى مخازن الجهة المستفيدة مع التوثيق.</t>
  </si>
  <si>
    <t>(4) The contractor should include in his prices cleaning of the site and removal of all debris from the site to an approved location, any removed materials should be delivered to the beneficiary stores with documentation.</t>
  </si>
  <si>
    <t>Supply materials and cast concrete base (5*15*0.3)m, using concrete type C30, the work includes digging 5*9m, 30 cm depth, compacting the soil, spreading a layer of compacted boulder 10 cm thickness, cast weak layer concrete type C15, 10 cm thickness, paint the surface by flint-coat, reinforced by using 16 mm reinforcement bars each 20 cm (two layers in both directions) with adding 16 mm lateral steel bars (three lines), the price shall include forming, curring, smoothing, painting the sides by a layer of flint-coat, and filling the surrounded area by compacted clean soil with all the required to complete according to the engineer's instructions.</t>
  </si>
  <si>
    <t>تجهيز مواد ونصب وربط وفحص وتشغيل قاطع دورة (للمحولة الموجودة) بسعة 630 امبير مع الصندوق (يحتوي على مصابيح اشارة ومقاييس للتيار والفولتية والبازبارات) ويشمل العمل استبدال الاسلاك من المحولة الى القاطع بأستخدام اسلاك نحاس (1*150 ملم²) و تجهيز وربط نظام مانع الصواعق ونظام التأريض (قضيب نحاسي بطول 1.5 متر (عدد 3) مع سلك نحاسي 50 ملم²مع التوصيلات) ويشمل السعر الموصلات المطلوبة و الترامل وكل مايتطلب من ملحقات لانجاز العمل وفق المواصفات المعتمدة من وزارة الكهرباء العراقية وتوجيهات المهندس المشرف.</t>
  </si>
  <si>
    <r>
      <t>Supply materials, install, connect, test, and operate electrical circuit breaker (630 A, with the box, includes indicator lamps, amper, and voltage meters, bus bars, out phase, etc..), the price includes replacing the existing cables (connecting the transformer with the circuit breaker) using cooper cable (1*150 mm²), supply and install the lightning system, and earthing system (1.5m rod (no. 3), copper cable 50 mm</t>
    </r>
    <r>
      <rPr>
        <sz val="12"/>
        <color theme="1"/>
        <rFont val="Calibri"/>
        <family val="2"/>
      </rPr>
      <t>²</t>
    </r>
    <r>
      <rPr>
        <sz val="11.5"/>
        <color theme="1"/>
        <rFont val="Calibri"/>
        <family val="2"/>
      </rPr>
      <t>,</t>
    </r>
    <r>
      <rPr>
        <sz val="12"/>
        <color theme="1"/>
        <rFont val="Calibri"/>
        <family val="2"/>
        <scheme val="minor"/>
      </rPr>
      <t xml:space="preserve"> with connection tools), the price shall include terminals, connections, and all the required accessories to complete the work according to the adopted ministry of electricity specifications and the supervisor engineers instructions.</t>
    </r>
  </si>
  <si>
    <t>تجهيز وتركيب وربط وفحص وتشغيل بورد كهرباء رئيسي يحتوي على قاطع رئيسي رباعي بسعة 630 امبير وجنج اوفر و مصابيح اشارة ومقاييس للتيار والفولتية والبازبارات مع الربط ويثبت على قاعدة حديدية مناسبة وحسب توجيهات المهندس المشرف</t>
  </si>
  <si>
    <t>تجهيز مواد ونصب سقيفة معدنية بأبعاد5*15 متر وبأرتفاع 3 متر (يرجى مراجعة الملحق رقم-3), تكون الاعمدة من الحديد المجوف قياس 4*4 انج وبسمك 2 ملم والهيكل الرئيسي من الحديد المجوف قياس 2*4 انج بسمك 2 ملم و الطراحيات الثانوية من الحديد المجوف قياس 2*2 انج وبسمك 2 ملم مع التسقيف بأستخدام البليت المضلع سمك 0.9   (مع عمل امتداد للسقف لمسافة 20 سم من جميع الجوانب)و تغليف جوانب السقيفة من الاعلى بأرتفاع 1 متر بالبليت المضلع سمك 0.9 ملم و عمل قاعدة من البليت للعمود من الاسفل قياس 20*20 سم وبسمك 3 ملم مع التثقيب لتثبيت البراغي مع تثبيت بليت قياس 20*20 سم وبسمك 3 ملم عدد 2  بين العمود وهيكل السقيفة والربط بواسطة البراغي (لتسهيل رفع السقيفة ) ويشمل السعر  الصبغ بمانع الصدأ (density at 20°C  1.43 g/cm³) والصبغ الدهني  (density at 20°C, 1.17 g/cm³) ويشمل السعر عمل قواعد كونكريتية بابعاد 40*40 سم وبعمق 50 سم لتثبيت الاعمدة (تكون بارزة بمقدار 20 سم )  مع كل مايلزم لانجاز العمل وحسب توجيهات المهندس المشرف.</t>
  </si>
  <si>
    <t>تجهيز وتركيب سياج بي ار سي ويشمل العمل نصب اعمدة خرسانية مسلحة (بمقطع 12*12 سم) كل 2.5 متر  مع مراعات استخدام المساند المائلة لاعمدة البداية والنهاية والاركان تثبت داخل حفر بأبعاد 40*40 سم وبعمق 50 سم مع ملئها بالخرسانة صنف سي 20 وباستخدام سمنت مقاوم للاملاح وتركيب سياج مشبك بسمك لا يقل عن 2.7 ملم وبأرتفاع 2 متر مع لاينات عدد 3 خطوط واسلاك شائكة عدد 3 خطوط وكل مايلزم من قفايص توتير وملحقات ويشمل السعر تركيب باب من البي ار سي  المشبك سمك لايقل عن 2.7 ملم بعرض 4 متر (فردتين) وبأرتفاع 2 متر, هيكل الباب مصنوع من انابيب مغلونة قطر 1.5 انج وبسمك 2 ملم مثبتة  على اعمدة مغلونة قطر 3 انج وبسمك 3 ملم مع كل مايلزم لانجاز العمل وحسب توجيهات المهندس المشرف.</t>
  </si>
  <si>
    <t>Supply materials and Install a new galvanized chain link fence (BRC) of (2) m height, (2.7) mm min. thickness, the work includes installing concrete posts (section 12*12 cm) each 2.5 m, taking into consideration using the inclined supports for the start, end, and corners posts, fixed inside holes with dimensions of 40* 40 cm, 50 cm depth, filled with concrete type C20, using sulfate resistant cement, install 3 tension lines, and 3 lines of barbed wires, with the tension clamps, the work shall include supply and install a new gate with dimensions of (2x4)m, using BRC mesh 2.7 mm thickness, (2) m high, galvanized steel pipes (3) inches, (3)mm thick for the posts and (1.5) inches galvanized steel pipes (2)mm thick for the frame, the price includes all accessories needed to complete the work.</t>
  </si>
  <si>
    <t>Supply materials and install shade area with dimensions of 5*15 m, 3 m hight, (please see annex-3), the columns will be from hollow steel pipes 4*4 inches, 2 mm thickness, main steel structure from hollow steel pipes 2*4 inches, 2 mm, supports 2*2 inches 2 mm thickness, roofing by using 0.9 mm corrugated sheets (with cantliver 20 cm from all sides), covering the shade sides by the same sheets for 1 m high, install bearing plate size 20*20 cm, 3 mm thickness with the required holes for fixing the column to the floor, the price includes fixing double plate size 20*20 cm, 3 mm thickness on the upper of the column and under the shade main structure (to fix the shade on the columns by screws and nuts (to facilitate the lifting of the shade in the future), painted with anti-corrosion paint (density at 20°C  1.43 g/cm³) followed with high and permanent gloss full coverage oil coat paint (density at 20°C, 1.17 g/cm³), the price includes also the concrete bases 40*40 cm, 50 cm depth (20 cm kickers) and all the required to complete the work according to the engineer's instructions.</t>
  </si>
  <si>
    <t>تجهيز المعدات والادوات اللازمة لتهيئة الموقع بأبعاد 10*25 متر (يرجى مراجعة الملحق رقم -1) ويشمل العمل تكسير ورفع الارضية الخرسانية و تسوية الارض مع اعمال القطع و/او الدفن (بأستخدام السبيس المحدول وبطبقات لا يتجاوز سمكها 25 سم) ورفع المضخة (الديزل) الموجودة واعادة نصبها بعد انتهاء العمل مع كل مايتطلبه العمل وحسب توجيهات المهندس المشرف.</t>
  </si>
  <si>
    <t>تجهيز وربط وفحص وتشغيل كيبل كهرباء قياس 4*120 ملم² واطيء الجهد, متعدد الاقطاب, نحاس, العازل الخارجي  والعازل الداخلي   ويتضمن السعر كل الملحقات المطلوبة لانجاز العمل ويشمل السعر ايضا تمديد الكيبل داخل كيبل تري معدني (مغلون بسمك لايقل عن 1.2 ملم مع الغطاء وجميع الملحقات ) مثبت على الارضية الخرسانية وحسب توجيهات المهندس المشرف .</t>
  </si>
  <si>
    <t>Supply, connect, test, and operate  power cable (4*120mm²), low voltage, Multi-Core Cables, with Stranded Copper Conductors, XLPE Insulated and PVC Sheathed, the price includes all the required terminals and accessories to complete the work, the cable shall mount inside metal cable tray (galvanized, 1.2 mm minimum thickness with its cover and all accessories) fixed on the concrete floor, all work should be done according to the supervisor engineers instructions.</t>
  </si>
  <si>
    <t>Rehabilitation of water pump station (WP-AN-09) in Abu Ghraib district, Baghdad governorate</t>
  </si>
  <si>
    <t xml:space="preserve"> مشروع تأهيل محطة ضخ (WP-AN-09) في قضاء ابوغريب, محافظة بغداد</t>
  </si>
  <si>
    <t>Supply of all machinery and equipment necessary to prepare the site with dimensions of 10*25 m. (please see annex- 1), The work includes demolishing and removing the existing concrete floor, leveling work, cutting and/or backfilling (using compacted sub-base layers with a maximum thickness of 25 cm), dismantling the existing (diesel pump) and reinstalling it after completion of work, the price must include all required as instructed by the Engineer.</t>
  </si>
  <si>
    <r>
      <t>S</t>
    </r>
    <r>
      <rPr>
        <sz val="12"/>
        <rFont val="Calibri"/>
        <family val="2"/>
        <scheme val="minor"/>
      </rPr>
      <t>upply, install test and operate new brand,  Water Pump,</t>
    </r>
    <r>
      <rPr>
        <sz val="12"/>
        <color rgb="FFC00000"/>
        <rFont val="Calibri"/>
        <family val="2"/>
        <scheme val="minor"/>
      </rPr>
      <t xml:space="preserve"> Full Set</t>
    </r>
    <r>
      <rPr>
        <sz val="12"/>
        <rFont val="Calibri"/>
        <family val="2"/>
        <scheme val="minor"/>
      </rPr>
      <t xml:space="preserve"> (split-case ), Capacity (Q=1800m³\hr &amp; H=12-17m</t>
    </r>
    <r>
      <rPr>
        <sz val="12"/>
        <color theme="1"/>
        <rFont val="Calibri"/>
        <family val="2"/>
        <scheme val="minor"/>
      </rPr>
      <t>), the rotation shaft and bushes should be Stainless Steel,  electric motor (rpm1500,</t>
    </r>
    <r>
      <rPr>
        <sz val="12"/>
        <rFont val="Calibri"/>
        <family val="2"/>
        <scheme val="minor"/>
      </rPr>
      <t>90-132 KW, 400 V, 50 Hz, IP 55). (certificate of origin should be provided), With electric board (Soft-start, circuit breaker,  digital multi meter, etc.), the w</t>
    </r>
    <r>
      <rPr>
        <sz val="12"/>
        <color theme="1"/>
        <rFont val="Calibri"/>
        <family val="2"/>
        <scheme val="minor"/>
      </rPr>
      <t>ork includes all the electrical connections, supply and install all the required fittings and accessories and fixing the pump to the concrete base using anchor bolts and base plates ensuring that the pump work in a proper way and according to the specifications and the engineer's instructions.</t>
    </r>
  </si>
  <si>
    <r>
      <t xml:space="preserve">(3) All materials used shall be new, of approved quality and brands (for e.g. Water Pumps Should be from, KSB, IDEAL, Caprari, Saer, CALPEDA, GRUNDFOS, ZANNI, Flowserve or equivalent, </t>
    </r>
    <r>
      <rPr>
        <sz val="12"/>
        <color rgb="FFFF0000"/>
        <rFont val="Calibri"/>
        <family val="2"/>
        <scheme val="minor"/>
      </rPr>
      <t>Valves should be from well known origin of Min. PN 10/site requiremnts/Engineer Instructions)</t>
    </r>
    <r>
      <rPr>
        <sz val="12"/>
        <color theme="1"/>
        <rFont val="Calibri"/>
        <family val="2"/>
        <scheme val="minor"/>
      </rPr>
      <t>, the contractor should submit samples for approval before commencing the works.</t>
    </r>
  </si>
  <si>
    <r>
      <t>(1) All works should be in accordance to the adopted specifications by the the</t>
    </r>
    <r>
      <rPr>
        <sz val="12"/>
        <color rgb="FFFF0000"/>
        <rFont val="Calibri"/>
        <family val="2"/>
        <scheme val="minor"/>
      </rPr>
      <t xml:space="preserve"> Ministry of Water Resources resources</t>
    </r>
    <r>
      <rPr>
        <sz val="12"/>
        <color theme="1"/>
        <rFont val="Calibri"/>
        <family val="2"/>
        <scheme val="minor"/>
      </rPr>
      <t>, specifications mentioned in the BoQ, and Engineer's instructions.</t>
    </r>
  </si>
  <si>
    <t>Company Name:</t>
  </si>
  <si>
    <t>Date:</t>
  </si>
  <si>
    <t>Stamp: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</si>
</sst>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b/>
      <sz val="14"/>
      <color theme="1"/>
      <name val="Calibri"/>
      <family val="2"/>
      <scheme val="minor"/>
    </font>
    <font>
      <sz val="14"/>
      <color theme="1"/>
      <name val="Calibri"/>
      <family val="2"/>
      <scheme val="minor"/>
    </font>
    <font>
      <b/>
      <sz val="12"/>
      <color theme="1"/>
      <name val="Arial"/>
      <family val="2"/>
    </font>
    <font>
      <sz val="12"/>
      <color theme="1"/>
      <name val="Calibri"/>
      <family val="2"/>
    </font>
    <font>
      <sz val="12"/>
      <name val="Calibri"/>
      <family val="2"/>
      <scheme val="minor"/>
    </font>
    <font>
      <sz val="11.5"/>
      <color theme="1"/>
      <name val="Calibri"/>
      <family val="2"/>
    </font>
    <font>
      <sz val="12"/>
      <color rgb="FFC00000"/>
      <name val="Calibri"/>
      <family val="2"/>
      <scheme val="minor"/>
    </font>
    <font>
      <sz val="12"/>
      <color rgb="FFFF0000"/>
      <name val="Calibri"/>
      <family val="2"/>
      <scheme val="minor"/>
    </font>
  </fonts>
  <fills count="5">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41">
    <xf numFmtId="0" fontId="0" fillId="0" borderId="0" xfId="0"/>
    <xf numFmtId="0" fontId="0" fillId="0" borderId="0" xfId="0" applyAlignment="1">
      <alignment horizontal="left"/>
    </xf>
    <xf numFmtId="0" fontId="2" fillId="4" borderId="1" xfId="0" applyFont="1" applyFill="1" applyBorder="1" applyAlignment="1">
      <alignment horizontal="center" vertical="center" wrapText="1"/>
    </xf>
    <xf numFmtId="0" fontId="1" fillId="0" borderId="0" xfId="0" applyFont="1" applyAlignment="1">
      <alignment horizontal="center"/>
    </xf>
    <xf numFmtId="0" fontId="0" fillId="0" borderId="0" xfId="0" applyFill="1"/>
    <xf numFmtId="0" fontId="3" fillId="4" borderId="1" xfId="0" applyFont="1" applyFill="1" applyBorder="1" applyAlignment="1">
      <alignment horizontal="left" vertical="top" wrapText="1"/>
    </xf>
    <xf numFmtId="0" fontId="3" fillId="4" borderId="1" xfId="0" applyFont="1" applyFill="1" applyBorder="1" applyAlignment="1">
      <alignment horizontal="right" vertical="top" wrapText="1"/>
    </xf>
    <xf numFmtId="0" fontId="0" fillId="0" borderId="1" xfId="0" applyFont="1" applyBorder="1"/>
    <xf numFmtId="0" fontId="0" fillId="3" borderId="1" xfId="0" applyFont="1" applyFill="1" applyBorder="1" applyAlignment="1">
      <alignment horizontal="center" vertical="center" readingOrder="2"/>
    </xf>
    <xf numFmtId="0" fontId="0" fillId="0" borderId="1" xfId="0" applyFont="1" applyFill="1" applyBorder="1" applyAlignment="1">
      <alignment horizontal="center" vertical="center" readingOrder="2"/>
    </xf>
    <xf numFmtId="3" fontId="3" fillId="0" borderId="1" xfId="0" applyNumberFormat="1" applyFont="1" applyFill="1" applyBorder="1" applyAlignment="1">
      <alignment horizontal="center" vertical="center"/>
    </xf>
    <xf numFmtId="0" fontId="0" fillId="0" borderId="1" xfId="0" applyFont="1" applyFill="1" applyBorder="1" applyAlignment="1">
      <alignment horizontal="center" vertical="center"/>
    </xf>
    <xf numFmtId="0" fontId="0" fillId="0" borderId="1" xfId="0" applyFill="1" applyBorder="1"/>
    <xf numFmtId="0" fontId="4" fillId="0" borderId="1" xfId="0" applyFont="1" applyFill="1" applyBorder="1" applyAlignment="1">
      <alignment horizontal="center" vertical="center" wrapText="1"/>
    </xf>
    <xf numFmtId="0" fontId="4" fillId="0" borderId="1" xfId="0" applyFont="1" applyFill="1" applyBorder="1" applyAlignment="1">
      <alignment horizontal="center"/>
    </xf>
    <xf numFmtId="0" fontId="5" fillId="0" borderId="1" xfId="0" applyFont="1" applyFill="1" applyBorder="1"/>
    <xf numFmtId="3" fontId="4" fillId="0" borderId="1" xfId="0" applyNumberFormat="1" applyFont="1" applyFill="1" applyBorder="1" applyAlignment="1">
      <alignment horizontal="center" vertical="center"/>
    </xf>
    <xf numFmtId="0" fontId="4" fillId="0" borderId="1" xfId="0" applyFont="1" applyFill="1" applyBorder="1" applyAlignment="1">
      <alignment horizontal="right" vertical="center"/>
    </xf>
    <xf numFmtId="0" fontId="3" fillId="0" borderId="1" xfId="0" applyFont="1" applyFill="1" applyBorder="1" applyAlignment="1">
      <alignment vertical="center" wrapText="1"/>
    </xf>
    <xf numFmtId="0" fontId="2" fillId="0" borderId="1" xfId="0" applyFont="1" applyFill="1" applyBorder="1" applyAlignment="1">
      <alignment horizontal="center" vertical="center" readingOrder="2"/>
    </xf>
    <xf numFmtId="3" fontId="3" fillId="0" borderId="1" xfId="0" applyNumberFormat="1" applyFont="1" applyFill="1" applyBorder="1" applyAlignment="1">
      <alignment horizontal="right" vertical="center" wrapText="1"/>
    </xf>
    <xf numFmtId="0" fontId="2" fillId="0" borderId="1" xfId="0" applyFont="1" applyFill="1" applyBorder="1" applyAlignment="1">
      <alignment horizontal="center" vertical="center" wrapText="1"/>
    </xf>
    <xf numFmtId="0" fontId="2" fillId="3" borderId="1" xfId="0" applyFont="1" applyFill="1" applyBorder="1" applyAlignment="1">
      <alignment horizontal="center" vertical="center" readingOrder="2"/>
    </xf>
    <xf numFmtId="3" fontId="3" fillId="2" borderId="1" xfId="0" applyNumberFormat="1" applyFont="1" applyFill="1" applyBorder="1" applyAlignment="1">
      <alignment horizontal="center" vertical="center"/>
    </xf>
    <xf numFmtId="3" fontId="2" fillId="2" borderId="1" xfId="0" applyNumberFormat="1" applyFont="1" applyFill="1" applyBorder="1" applyAlignment="1">
      <alignment horizontal="center" vertical="center" wrapText="1"/>
    </xf>
    <xf numFmtId="0" fontId="3" fillId="4" borderId="1" xfId="0" applyFont="1" applyFill="1" applyBorder="1" applyAlignment="1">
      <alignment horizontal="left" vertical="center" wrapText="1"/>
    </xf>
    <xf numFmtId="0" fontId="3" fillId="4" borderId="1" xfId="0" applyFont="1" applyFill="1" applyBorder="1" applyAlignment="1">
      <alignment vertical="center" wrapText="1"/>
    </xf>
    <xf numFmtId="0" fontId="0" fillId="0" borderId="1" xfId="0" applyFont="1" applyBorder="1" applyAlignment="1">
      <alignment horizontal="center" vertical="center" textRotation="90"/>
    </xf>
    <xf numFmtId="0" fontId="3" fillId="4" borderId="1" xfId="0" applyFont="1" applyFill="1" applyBorder="1" applyAlignment="1">
      <alignment horizontal="left" vertical="top" wrapText="1"/>
    </xf>
    <xf numFmtId="0" fontId="3" fillId="4" borderId="1" xfId="0" applyFont="1" applyFill="1" applyBorder="1" applyAlignment="1">
      <alignment horizontal="right" vertical="top" wrapText="1"/>
    </xf>
    <xf numFmtId="0" fontId="3" fillId="4" borderId="1" xfId="0" applyFont="1" applyFill="1" applyBorder="1" applyAlignment="1">
      <alignment vertical="center"/>
    </xf>
    <xf numFmtId="0" fontId="1" fillId="0" borderId="0" xfId="0" applyFont="1" applyAlignment="1"/>
    <xf numFmtId="0" fontId="1" fillId="0" borderId="1" xfId="0" applyFont="1" applyBorder="1" applyAlignment="1">
      <alignment horizontal="center"/>
    </xf>
    <xf numFmtId="0" fontId="1" fillId="0" borderId="2" xfId="0" applyFont="1" applyBorder="1" applyAlignment="1">
      <alignment horizontal="center"/>
    </xf>
    <xf numFmtId="0" fontId="1" fillId="0" borderId="3" xfId="0" applyFont="1" applyBorder="1" applyAlignment="1">
      <alignment horizontal="center"/>
    </xf>
    <xf numFmtId="0" fontId="1" fillId="0" borderId="4" xfId="0" applyFont="1" applyBorder="1" applyAlignment="1">
      <alignment horizontal="center"/>
    </xf>
    <xf numFmtId="0" fontId="1" fillId="0" borderId="5" xfId="0" applyFont="1" applyBorder="1" applyAlignment="1">
      <alignment horizontal="center"/>
    </xf>
    <xf numFmtId="0" fontId="1" fillId="0" borderId="6" xfId="0" applyFont="1" applyBorder="1" applyAlignment="1">
      <alignment horizontal="center"/>
    </xf>
    <xf numFmtId="3" fontId="2" fillId="2" borderId="7" xfId="0" applyNumberFormat="1" applyFont="1" applyFill="1" applyBorder="1" applyAlignment="1">
      <alignment horizontal="center" vertical="center" wrapText="1"/>
    </xf>
    <xf numFmtId="3" fontId="2" fillId="2" borderId="8" xfId="0" applyNumberFormat="1" applyFont="1" applyFill="1" applyBorder="1" applyAlignment="1">
      <alignment horizontal="center" vertical="center" wrapText="1"/>
    </xf>
    <xf numFmtId="3" fontId="2" fillId="2" borderId="9" xfId="0" applyNumberFormat="1"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35"/>
  <sheetViews>
    <sheetView tabSelected="1" view="pageBreakPreview" topLeftCell="A24" zoomScaleNormal="96" zoomScaleSheetLayoutView="100" workbookViewId="0">
      <selection activeCell="C28" sqref="C28:F29"/>
    </sheetView>
  </sheetViews>
  <sheetFormatPr defaultRowHeight="14.4" x14ac:dyDescent="0.3"/>
  <cols>
    <col min="1" max="1" width="3.6640625" customWidth="1"/>
    <col min="2" max="2" width="59.6640625" style="1" customWidth="1"/>
    <col min="3" max="3" width="5.109375" style="3" customWidth="1"/>
    <col min="4" max="4" width="9.5546875" customWidth="1"/>
    <col min="5" max="5" width="8.33203125" customWidth="1"/>
    <col min="6" max="6" width="15.5546875" customWidth="1"/>
    <col min="7" max="7" width="48.77734375" customWidth="1"/>
  </cols>
  <sheetData>
    <row r="1" spans="1:8" ht="51" customHeight="1" x14ac:dyDescent="0.3">
      <c r="A1" s="24" t="s">
        <v>59</v>
      </c>
      <c r="B1" s="24"/>
      <c r="C1" s="24"/>
      <c r="D1" s="24"/>
      <c r="E1" s="24"/>
      <c r="F1" s="24" t="s">
        <v>60</v>
      </c>
      <c r="G1" s="24"/>
    </row>
    <row r="2" spans="1:8" ht="57" customHeight="1" x14ac:dyDescent="0.3">
      <c r="A2" s="27" t="s">
        <v>18</v>
      </c>
      <c r="B2" s="25" t="s">
        <v>64</v>
      </c>
      <c r="C2" s="25"/>
      <c r="D2" s="25"/>
      <c r="E2" s="25"/>
      <c r="F2" s="26" t="s">
        <v>40</v>
      </c>
      <c r="G2" s="26"/>
    </row>
    <row r="3" spans="1:8" ht="25.95" customHeight="1" x14ac:dyDescent="0.3">
      <c r="A3" s="27"/>
      <c r="B3" s="25" t="s">
        <v>5</v>
      </c>
      <c r="C3" s="25"/>
      <c r="D3" s="25"/>
      <c r="E3" s="25"/>
      <c r="F3" s="30" t="s">
        <v>6</v>
      </c>
      <c r="G3" s="30"/>
    </row>
    <row r="4" spans="1:8" ht="103.2" customHeight="1" x14ac:dyDescent="0.3">
      <c r="A4" s="27"/>
      <c r="B4" s="25" t="s">
        <v>63</v>
      </c>
      <c r="C4" s="25"/>
      <c r="D4" s="25"/>
      <c r="E4" s="25"/>
      <c r="F4" s="26" t="s">
        <v>44</v>
      </c>
      <c r="G4" s="26"/>
      <c r="H4" s="4"/>
    </row>
    <row r="5" spans="1:8" ht="51.6" customHeight="1" x14ac:dyDescent="0.3">
      <c r="A5" s="27"/>
      <c r="B5" s="25" t="s">
        <v>47</v>
      </c>
      <c r="C5" s="25"/>
      <c r="D5" s="25"/>
      <c r="E5" s="25"/>
      <c r="F5" s="26" t="s">
        <v>46</v>
      </c>
      <c r="G5" s="26"/>
    </row>
    <row r="6" spans="1:8" ht="36" customHeight="1" x14ac:dyDescent="0.3">
      <c r="A6" s="27"/>
      <c r="B6" s="28" t="s">
        <v>7</v>
      </c>
      <c r="C6" s="28"/>
      <c r="D6" s="28"/>
      <c r="E6" s="28"/>
      <c r="F6" s="29" t="s">
        <v>8</v>
      </c>
      <c r="G6" s="29"/>
    </row>
    <row r="7" spans="1:8" ht="46.2" customHeight="1" x14ac:dyDescent="0.3">
      <c r="A7" s="7"/>
      <c r="B7" s="5"/>
      <c r="C7" s="2" t="s">
        <v>9</v>
      </c>
      <c r="D7" s="2" t="s">
        <v>10</v>
      </c>
      <c r="E7" s="2" t="s">
        <v>14</v>
      </c>
      <c r="F7" s="2" t="s">
        <v>15</v>
      </c>
      <c r="G7" s="6"/>
    </row>
    <row r="8" spans="1:8" ht="23.4" customHeight="1" x14ac:dyDescent="0.3">
      <c r="A8" s="8"/>
      <c r="B8" s="22" t="s">
        <v>13</v>
      </c>
      <c r="C8" s="22" t="s">
        <v>1</v>
      </c>
      <c r="D8" s="22" t="s">
        <v>2</v>
      </c>
      <c r="E8" s="22" t="s">
        <v>3</v>
      </c>
      <c r="F8" s="22" t="s">
        <v>16</v>
      </c>
      <c r="G8" s="23" t="s">
        <v>0</v>
      </c>
    </row>
    <row r="9" spans="1:8" ht="127.2" customHeight="1" x14ac:dyDescent="0.3">
      <c r="A9" s="9">
        <v>1</v>
      </c>
      <c r="B9" s="18" t="s">
        <v>61</v>
      </c>
      <c r="C9" s="19" t="s">
        <v>21</v>
      </c>
      <c r="D9" s="10">
        <v>1</v>
      </c>
      <c r="E9" s="10">
        <v>0</v>
      </c>
      <c r="F9" s="10">
        <f>D9*E9</f>
        <v>0</v>
      </c>
      <c r="G9" s="20" t="s">
        <v>56</v>
      </c>
    </row>
    <row r="10" spans="1:8" ht="187.95" customHeight="1" x14ac:dyDescent="0.3">
      <c r="A10" s="9">
        <v>2</v>
      </c>
      <c r="B10" s="18" t="s">
        <v>48</v>
      </c>
      <c r="C10" s="21" t="s">
        <v>35</v>
      </c>
      <c r="D10" s="10">
        <v>22.5</v>
      </c>
      <c r="E10" s="10">
        <v>0</v>
      </c>
      <c r="F10" s="10">
        <f t="shared" ref="F10:F25" si="0">D10*E10</f>
        <v>0</v>
      </c>
      <c r="G10" s="20" t="s">
        <v>45</v>
      </c>
    </row>
    <row r="11" spans="1:8" ht="157.94999999999999" customHeight="1" x14ac:dyDescent="0.3">
      <c r="A11" s="9">
        <v>3</v>
      </c>
      <c r="B11" s="18" t="s">
        <v>33</v>
      </c>
      <c r="C11" s="21" t="s">
        <v>11</v>
      </c>
      <c r="D11" s="10">
        <v>6</v>
      </c>
      <c r="E11" s="10">
        <v>0</v>
      </c>
      <c r="F11" s="10">
        <f t="shared" si="0"/>
        <v>0</v>
      </c>
      <c r="G11" s="20" t="s">
        <v>32</v>
      </c>
    </row>
    <row r="12" spans="1:8" ht="175.8" customHeight="1" x14ac:dyDescent="0.3">
      <c r="A12" s="9">
        <v>4</v>
      </c>
      <c r="B12" s="18" t="s">
        <v>50</v>
      </c>
      <c r="C12" s="10" t="s">
        <v>11</v>
      </c>
      <c r="D12" s="10">
        <v>1</v>
      </c>
      <c r="E12" s="10">
        <v>0</v>
      </c>
      <c r="F12" s="10">
        <f t="shared" si="0"/>
        <v>0</v>
      </c>
      <c r="G12" s="20" t="s">
        <v>49</v>
      </c>
    </row>
    <row r="13" spans="1:8" ht="232.2" customHeight="1" x14ac:dyDescent="0.3">
      <c r="A13" s="11">
        <v>5</v>
      </c>
      <c r="B13" s="18" t="s">
        <v>62</v>
      </c>
      <c r="C13" s="21" t="s">
        <v>11</v>
      </c>
      <c r="D13" s="10">
        <v>1</v>
      </c>
      <c r="E13" s="10">
        <v>0</v>
      </c>
      <c r="F13" s="10">
        <f t="shared" si="0"/>
        <v>0</v>
      </c>
      <c r="G13" s="20" t="s">
        <v>38</v>
      </c>
    </row>
    <row r="14" spans="1:8" ht="49.95" customHeight="1" x14ac:dyDescent="0.3">
      <c r="A14" s="11">
        <v>6</v>
      </c>
      <c r="B14" s="18" t="s">
        <v>34</v>
      </c>
      <c r="C14" s="21" t="s">
        <v>11</v>
      </c>
      <c r="D14" s="10">
        <v>1</v>
      </c>
      <c r="E14" s="10">
        <v>0</v>
      </c>
      <c r="F14" s="10">
        <f>D14*E14</f>
        <v>0</v>
      </c>
      <c r="G14" s="20" t="s">
        <v>42</v>
      </c>
    </row>
    <row r="15" spans="1:8" ht="48.6" customHeight="1" x14ac:dyDescent="0.3">
      <c r="A15" s="11">
        <v>7</v>
      </c>
      <c r="B15" s="18" t="s">
        <v>29</v>
      </c>
      <c r="C15" s="21" t="s">
        <v>11</v>
      </c>
      <c r="D15" s="10">
        <v>1</v>
      </c>
      <c r="E15" s="10">
        <v>0</v>
      </c>
      <c r="F15" s="10">
        <f>D15*E15</f>
        <v>0</v>
      </c>
      <c r="G15" s="20" t="s">
        <v>43</v>
      </c>
    </row>
    <row r="16" spans="1:8" ht="129" customHeight="1" x14ac:dyDescent="0.3">
      <c r="A16" s="11">
        <v>8</v>
      </c>
      <c r="B16" s="18" t="s">
        <v>58</v>
      </c>
      <c r="C16" s="21" t="s">
        <v>12</v>
      </c>
      <c r="D16" s="10">
        <v>20</v>
      </c>
      <c r="E16" s="10">
        <v>0</v>
      </c>
      <c r="F16" s="10">
        <f t="shared" si="0"/>
        <v>0</v>
      </c>
      <c r="G16" s="20" t="s">
        <v>57</v>
      </c>
    </row>
    <row r="17" spans="1:7" ht="79.2" customHeight="1" x14ac:dyDescent="0.3">
      <c r="A17" s="11">
        <v>9</v>
      </c>
      <c r="B17" s="18" t="s">
        <v>39</v>
      </c>
      <c r="C17" s="21" t="s">
        <v>11</v>
      </c>
      <c r="D17" s="10">
        <v>1</v>
      </c>
      <c r="E17" s="10">
        <v>0</v>
      </c>
      <c r="F17" s="10">
        <f t="shared" si="0"/>
        <v>0</v>
      </c>
      <c r="G17" s="20" t="s">
        <v>51</v>
      </c>
    </row>
    <row r="18" spans="1:7" ht="127.2" customHeight="1" x14ac:dyDescent="0.3">
      <c r="A18" s="11">
        <v>10</v>
      </c>
      <c r="B18" s="18" t="s">
        <v>24</v>
      </c>
      <c r="C18" s="21" t="s">
        <v>11</v>
      </c>
      <c r="D18" s="10">
        <v>1</v>
      </c>
      <c r="E18" s="10">
        <v>0</v>
      </c>
      <c r="F18" s="10">
        <f t="shared" ref="F18" si="1">D18*E18</f>
        <v>0</v>
      </c>
      <c r="G18" s="20" t="s">
        <v>41</v>
      </c>
    </row>
    <row r="19" spans="1:7" ht="34.200000000000003" customHeight="1" x14ac:dyDescent="0.3">
      <c r="A19" s="11">
        <v>11</v>
      </c>
      <c r="B19" s="18" t="s">
        <v>26</v>
      </c>
      <c r="C19" s="21" t="s">
        <v>11</v>
      </c>
      <c r="D19" s="10">
        <v>1</v>
      </c>
      <c r="E19" s="10">
        <v>0</v>
      </c>
      <c r="F19" s="10">
        <f t="shared" si="0"/>
        <v>0</v>
      </c>
      <c r="G19" s="20" t="s">
        <v>25</v>
      </c>
    </row>
    <row r="20" spans="1:7" ht="67.2" customHeight="1" x14ac:dyDescent="0.3">
      <c r="A20" s="11">
        <v>12</v>
      </c>
      <c r="B20" s="18" t="s">
        <v>27</v>
      </c>
      <c r="C20" s="21" t="s">
        <v>11</v>
      </c>
      <c r="D20" s="10">
        <v>6</v>
      </c>
      <c r="E20" s="10">
        <v>0</v>
      </c>
      <c r="F20" s="10">
        <f t="shared" si="0"/>
        <v>0</v>
      </c>
      <c r="G20" s="20" t="s">
        <v>30</v>
      </c>
    </row>
    <row r="21" spans="1:7" ht="82.2" customHeight="1" x14ac:dyDescent="0.3">
      <c r="A21" s="11">
        <v>13</v>
      </c>
      <c r="B21" s="18" t="s">
        <v>36</v>
      </c>
      <c r="C21" s="21" t="s">
        <v>20</v>
      </c>
      <c r="D21" s="10">
        <v>4</v>
      </c>
      <c r="E21" s="10">
        <v>0</v>
      </c>
      <c r="F21" s="10">
        <f t="shared" si="0"/>
        <v>0</v>
      </c>
      <c r="G21" s="20" t="s">
        <v>31</v>
      </c>
    </row>
    <row r="22" spans="1:7" ht="303" customHeight="1" x14ac:dyDescent="0.3">
      <c r="A22" s="11">
        <v>14</v>
      </c>
      <c r="B22" s="18" t="s">
        <v>55</v>
      </c>
      <c r="C22" s="21" t="s">
        <v>37</v>
      </c>
      <c r="D22" s="10">
        <v>96</v>
      </c>
      <c r="E22" s="10">
        <v>0</v>
      </c>
      <c r="F22" s="10">
        <f t="shared" si="0"/>
        <v>0</v>
      </c>
      <c r="G22" s="20" t="s">
        <v>52</v>
      </c>
    </row>
    <row r="23" spans="1:7" ht="220.8" customHeight="1" x14ac:dyDescent="0.3">
      <c r="A23" s="11">
        <v>15</v>
      </c>
      <c r="B23" s="18" t="s">
        <v>54</v>
      </c>
      <c r="C23" s="21" t="s">
        <v>12</v>
      </c>
      <c r="D23" s="10">
        <v>62</v>
      </c>
      <c r="E23" s="10">
        <v>0</v>
      </c>
      <c r="F23" s="10">
        <f t="shared" si="0"/>
        <v>0</v>
      </c>
      <c r="G23" s="20" t="s">
        <v>53</v>
      </c>
    </row>
    <row r="24" spans="1:7" ht="39" customHeight="1" x14ac:dyDescent="0.3">
      <c r="A24" s="11">
        <v>16</v>
      </c>
      <c r="B24" s="18" t="s">
        <v>23</v>
      </c>
      <c r="C24" s="21" t="s">
        <v>37</v>
      </c>
      <c r="D24" s="10">
        <v>125</v>
      </c>
      <c r="E24" s="10">
        <v>0</v>
      </c>
      <c r="F24" s="10">
        <f t="shared" si="0"/>
        <v>0</v>
      </c>
      <c r="G24" s="20" t="s">
        <v>22</v>
      </c>
    </row>
    <row r="25" spans="1:7" ht="52.95" customHeight="1" x14ac:dyDescent="0.3">
      <c r="A25" s="11">
        <v>17</v>
      </c>
      <c r="B25" s="18" t="s">
        <v>28</v>
      </c>
      <c r="C25" s="21" t="s">
        <v>11</v>
      </c>
      <c r="D25" s="10">
        <v>1</v>
      </c>
      <c r="E25" s="10">
        <v>0</v>
      </c>
      <c r="F25" s="10">
        <f t="shared" si="0"/>
        <v>0</v>
      </c>
      <c r="G25" s="20" t="s">
        <v>19</v>
      </c>
    </row>
    <row r="26" spans="1:7" ht="25.95" customHeight="1" x14ac:dyDescent="0.35">
      <c r="A26" s="12"/>
      <c r="B26" s="13" t="s">
        <v>17</v>
      </c>
      <c r="C26" s="14"/>
      <c r="D26" s="15"/>
      <c r="E26" s="15"/>
      <c r="F26" s="16">
        <f>SUM(F9:F25)</f>
        <v>0</v>
      </c>
      <c r="G26" s="17" t="s">
        <v>4</v>
      </c>
    </row>
    <row r="27" spans="1:7" ht="15" thickBot="1" x14ac:dyDescent="0.35"/>
    <row r="28" spans="1:7" ht="14.4" customHeight="1" x14ac:dyDescent="0.3">
      <c r="B28" s="38" t="s">
        <v>65</v>
      </c>
      <c r="C28" s="33"/>
      <c r="D28" s="33"/>
      <c r="E28" s="33"/>
      <c r="F28" s="34"/>
      <c r="G28" s="31"/>
    </row>
    <row r="29" spans="1:7" ht="14.4" customHeight="1" x14ac:dyDescent="0.3">
      <c r="B29" s="39"/>
      <c r="C29" s="32"/>
      <c r="D29" s="32"/>
      <c r="E29" s="32"/>
      <c r="F29" s="35"/>
      <c r="G29" s="31"/>
    </row>
    <row r="30" spans="1:7" ht="14.4" customHeight="1" x14ac:dyDescent="0.3">
      <c r="B30" s="38" t="s">
        <v>66</v>
      </c>
      <c r="C30" s="32"/>
      <c r="D30" s="32"/>
      <c r="E30" s="32"/>
      <c r="F30" s="35"/>
      <c r="G30" s="31"/>
    </row>
    <row r="31" spans="1:7" ht="14.4" customHeight="1" x14ac:dyDescent="0.3">
      <c r="B31" s="39"/>
      <c r="C31" s="32"/>
      <c r="D31" s="32"/>
      <c r="E31" s="32"/>
      <c r="F31" s="35"/>
      <c r="G31" s="31"/>
    </row>
    <row r="32" spans="1:7" ht="14.4" customHeight="1" x14ac:dyDescent="0.3">
      <c r="B32" s="38" t="s">
        <v>67</v>
      </c>
      <c r="C32" s="32"/>
      <c r="D32" s="32"/>
      <c r="E32" s="32"/>
      <c r="F32" s="35"/>
      <c r="G32" s="31"/>
    </row>
    <row r="33" spans="2:7" ht="14.4" customHeight="1" x14ac:dyDescent="0.3">
      <c r="B33" s="40"/>
      <c r="C33" s="32"/>
      <c r="D33" s="32"/>
      <c r="E33" s="32"/>
      <c r="F33" s="35"/>
      <c r="G33" s="31"/>
    </row>
    <row r="34" spans="2:7" ht="14.4" customHeight="1" x14ac:dyDescent="0.3">
      <c r="B34" s="40"/>
      <c r="C34" s="32"/>
      <c r="D34" s="32"/>
      <c r="E34" s="32"/>
      <c r="F34" s="35"/>
    </row>
    <row r="35" spans="2:7" ht="15" customHeight="1" thickBot="1" x14ac:dyDescent="0.35">
      <c r="B35" s="39"/>
      <c r="C35" s="36"/>
      <c r="D35" s="36"/>
      <c r="E35" s="36"/>
      <c r="F35" s="37"/>
    </row>
  </sheetData>
  <mergeCells count="19">
    <mergeCell ref="B28:B29"/>
    <mergeCell ref="B30:B31"/>
    <mergeCell ref="C28:F29"/>
    <mergeCell ref="C30:F31"/>
    <mergeCell ref="B32:B35"/>
    <mergeCell ref="C32:F35"/>
    <mergeCell ref="F1:G1"/>
    <mergeCell ref="B4:E4"/>
    <mergeCell ref="F4:G4"/>
    <mergeCell ref="B5:E5"/>
    <mergeCell ref="F5:G5"/>
    <mergeCell ref="A1:E1"/>
    <mergeCell ref="A2:A6"/>
    <mergeCell ref="B6:E6"/>
    <mergeCell ref="F6:G6"/>
    <mergeCell ref="B2:E2"/>
    <mergeCell ref="F2:G2"/>
    <mergeCell ref="B3:E3"/>
    <mergeCell ref="F3:G3"/>
  </mergeCells>
  <pageMargins left="0.7" right="0.7" top="0.75" bottom="0.75" header="0.3" footer="0.3"/>
  <pageSetup scale="47" orientation="portrait" horizontalDpi="1200" verticalDpi="1200" r:id="rId1"/>
  <rowBreaks count="1" manualBreakCount="1">
    <brk id="13"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Abu Ghraib pump st.</vt:lpstr>
      <vt:lpstr>'Abu Ghraib pump st.'!Print_Area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Harith Fakhri Aziz Al-Janabi</dc:creator>
  <cp:lastModifiedBy>Ibrahim Maad Alsaffar</cp:lastModifiedBy>
  <dcterms:created xsi:type="dcterms:W3CDTF">2021-04-10T14:01:44Z</dcterms:created>
  <dcterms:modified xsi:type="dcterms:W3CDTF">2022-08-24T11:37:47Z</dcterms:modified>
</cp:coreProperties>
</file>