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https://undp-my.sharepoint.com/personal/ahmadsiar_azizi_undp_org/Documents/UNDP Daily work files 2022/RFQs 2022/RFQ- Cash for works Kandahar Dam/Project#02 Cash for Work Kariz Slaim Dam-Kandahar Province/"/>
    </mc:Choice>
  </mc:AlternateContent>
  <xr:revisionPtr revIDLastSave="126" documentId="11_0E1D78F031FB54E59376818CA862858A43707D74" xr6:coauthVersionLast="47" xr6:coauthVersionMax="47" xr10:uidLastSave="{B82CD870-0F0A-4C4D-957B-654EF220C3AD}"/>
  <bookViews>
    <workbookView xWindow="-120" yWindow="-120" windowWidth="20730" windowHeight="11160" tabRatio="918" firstSheet="2" activeTab="2" xr2:uid="{00000000-000D-0000-FFFF-FFFF00000000}"/>
  </bookViews>
  <sheets>
    <sheet name="Summary" sheetId="12" state="hidden" r:id="rId1"/>
    <sheet name="Cover Estimate" sheetId="4" state="hidden" r:id="rId2"/>
    <sheet name="BOQ" sheetId="13" r:id="rId3"/>
    <sheet name="Summary Estimate" sheetId="10" state="hidden" r:id="rId4"/>
  </sheets>
  <externalReferences>
    <externalReference r:id="rId5"/>
  </externalReferences>
  <definedNames>
    <definedName name="AccessControlSecurityEquipment">#N/A</definedName>
    <definedName name="AutomaticFireDetection">#N/A</definedName>
    <definedName name="BoreConstruction">#N/A</definedName>
    <definedName name="Brickwork">#N/A</definedName>
    <definedName name="Carpets">#N/A</definedName>
    <definedName name="CementitiousToppings" localSheetId="1">'[1]Detailed BOQ'!#REF!</definedName>
    <definedName name="CementitiousToppings">#N/A</definedName>
    <definedName name="ConcreteFinish">#N/A</definedName>
    <definedName name="ConcreteGeneral">#N/A</definedName>
    <definedName name="ConcretePavement">#N/A</definedName>
    <definedName name="Demolition" localSheetId="1">'[1]Detailed BOQ'!#REF!</definedName>
    <definedName name="Demolition">#N/A</definedName>
    <definedName name="DistributionCabling">#N/A</definedName>
    <definedName name="Doors">#N/A</definedName>
    <definedName name="EarthBlockWalling" localSheetId="1">'[1]Detailed BOQ'!#REF!</definedName>
    <definedName name="EarthBlockWalling">#N/A</definedName>
    <definedName name="Earthwork">#N/A</definedName>
    <definedName name="ElectricalServices">#N/A</definedName>
    <definedName name="EmergencyEvacuationLighting">#N/A</definedName>
    <definedName name="FireExtinguishersBlankets">#N/A</definedName>
    <definedName name="Fittings">#N/A</definedName>
    <definedName name="GeneralRequirements" localSheetId="1">'[1]Detailed BOQ'!#REF!</definedName>
    <definedName name="GeneralRequirements">#N/A</definedName>
    <definedName name="GeneratingSets">#N/A</definedName>
    <definedName name="GlassBlockwork" localSheetId="1">'[1]Detailed BOQ'!#REF!</definedName>
    <definedName name="GlassBlockwork">#N/A</definedName>
    <definedName name="Glazing">#N/A</definedName>
    <definedName name="GroundwaterDrains">#N/A</definedName>
    <definedName name="Insulation">#N/A</definedName>
    <definedName name="Joinery">#N/A</definedName>
    <definedName name="Labelling">#N/A</definedName>
    <definedName name="LandscapeSoilPlanting" localSheetId="1">'[1]Detailed BOQ'!#REF!</definedName>
    <definedName name="LandscapeSoilPlanting">#N/A</definedName>
    <definedName name="LandscpaeWallsFences" localSheetId="1">'[1]Detailed BOQ'!#REF!</definedName>
    <definedName name="LandscpaeWallsFences">#N/A</definedName>
    <definedName name="LightSteelwork" localSheetId="1">'[1]Detailed BOQ'!#REF!</definedName>
    <definedName name="LightSteelwork">#N/A</definedName>
    <definedName name="LightTemberwork">#N/A</definedName>
    <definedName name="Lining" localSheetId="1">'[1]Detailed BOQ'!#REF!</definedName>
    <definedName name="Lining">#N/A</definedName>
    <definedName name="MainsCabling">#N/A</definedName>
    <definedName name="MechanicalServices" localSheetId="1">'[1]Detailed BOQ'!#REF!</definedName>
    <definedName name="MechanicalServices">#N/A</definedName>
    <definedName name="Metalwork">#N/A</definedName>
    <definedName name="OtherItemsRequiringDetailedDescriptionSpecifications">#N/A</definedName>
    <definedName name="Painting">#N/A</definedName>
    <definedName name="PartitionSystems" localSheetId="1">'[1]Detailed BOQ'!#REF!</definedName>
    <definedName name="PartitionSystems">#N/A</definedName>
    <definedName name="PavementBaseSubbase">#N/A</definedName>
    <definedName name="PavementKerbLinemarking" localSheetId="1">'[1]Detailed BOQ'!#REF!</definedName>
    <definedName name="PavementKerbLinemarking">#N/A</definedName>
    <definedName name="PaversMorterBed" localSheetId="1">'[1]Detailed BOQ'!#REF!</definedName>
    <definedName name="PaversMorterBed">#N/A</definedName>
    <definedName name="PaversSandBed" localSheetId="1">'[1]Detailed BOQ'!#REF!</definedName>
    <definedName name="PaversSandBed">#N/A</definedName>
    <definedName name="Plastering">#N/A</definedName>
    <definedName name="PrecastConcrete" localSheetId="1">'[1]Detailed BOQ'!#REF!</definedName>
    <definedName name="PrecastConcrete">#N/A</definedName>
    <definedName name="Preliminaries">#N/A</definedName>
    <definedName name="PressurisedWaterSupplySystem">#N/A</definedName>
    <definedName name="_xlnm.Print_Area" localSheetId="2">BOQ!$B$2:$H$22</definedName>
    <definedName name="_xlnm.Print_Area" localSheetId="1">#N/A</definedName>
    <definedName name="_xlnm.Print_Area" localSheetId="0">#N/A</definedName>
    <definedName name="_xlnm.Print_Area" localSheetId="3">#N/A</definedName>
    <definedName name="RainwaterPiping">#N/A</definedName>
    <definedName name="Roofing">#N/A</definedName>
    <definedName name="RoomDividers" localSheetId="1">'[1]Detailed BOQ'!#REF!</definedName>
    <definedName name="RoomDividers">#N/A</definedName>
    <definedName name="SanitaryOtherFixtures">#N/A</definedName>
    <definedName name="SanitationPiping">#N/A</definedName>
    <definedName name="ServiceTrenching">#N/A</definedName>
    <definedName name="SitePreparation">#N/A</definedName>
    <definedName name="StainlessSteelBenches" localSheetId="1">'[1]Detailed BOQ'!#REF!</definedName>
    <definedName name="StainlessSteelBenches">#N/A</definedName>
    <definedName name="SteelworkPainting">#N/A</definedName>
    <definedName name="Stonework">#N/A</definedName>
    <definedName name="SuspendedCeiling">#N/A</definedName>
    <definedName name="SuspendedCeilings">#N/A</definedName>
    <definedName name="SwitchboardSubBoards">#N/A</definedName>
    <definedName name="TelecommunicationCabling">#N/A</definedName>
    <definedName name="Tiling">#N/A</definedName>
    <definedName name="VinylFinishes" localSheetId="1">'[1]Detailed BOQ'!#REF!</definedName>
    <definedName name="VinylFinishes">#N/A</definedName>
    <definedName name="Waterproofing">#N/A</definedName>
    <definedName name="WaterServices">#N/A</definedName>
    <definedName name="WaterSupplyPiping">#N/A</definedName>
    <definedName name="WindowCoverings">#N/A</definedName>
    <definedName name="Windows">#N/A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3" l="1"/>
  <c r="G21" i="13"/>
  <c r="G13" i="13"/>
  <c r="G12" i="13"/>
  <c r="G14" i="13"/>
  <c r="G15" i="13"/>
  <c r="G16" i="13"/>
  <c r="G17" i="13"/>
  <c r="G18" i="13"/>
  <c r="G19" i="13"/>
  <c r="G20" i="13"/>
  <c r="G22" i="13" l="1"/>
  <c r="G29" i="10"/>
  <c r="G33" i="10"/>
  <c r="B10" i="4"/>
  <c r="B11" i="4"/>
  <c r="B16" i="4"/>
  <c r="G30" i="12"/>
  <c r="G43" i="10"/>
  <c r="A46" i="10"/>
  <c r="I43" i="10" l="1"/>
</calcChain>
</file>

<file path=xl/sharedStrings.xml><?xml version="1.0" encoding="utf-8"?>
<sst xmlns="http://schemas.openxmlformats.org/spreadsheetml/2006/main" count="101" uniqueCount="58">
  <si>
    <t xml:space="preserve">                                                     </t>
  </si>
  <si>
    <t>Revised Estimate Value in words:</t>
  </si>
  <si>
    <t>Currency:</t>
  </si>
  <si>
    <t>Project No:</t>
  </si>
  <si>
    <t>Project Title:</t>
  </si>
  <si>
    <t>Location:</t>
  </si>
  <si>
    <t xml:space="preserve">Contract No: </t>
  </si>
  <si>
    <t>Contract Title:</t>
  </si>
  <si>
    <t>Revision Date:</t>
  </si>
  <si>
    <t>US Dollars</t>
  </si>
  <si>
    <t>Kabul, Afghanistan</t>
  </si>
  <si>
    <t>June 09, 2011</t>
  </si>
  <si>
    <t>SARDAR KABULI HIGH SCHOOL, Main Building</t>
  </si>
  <si>
    <t>November 03, 2008</t>
  </si>
  <si>
    <t>VSU/57362/09/123180</t>
  </si>
  <si>
    <t>SARDAR KABULI GIRLS HIGH SCHOOL</t>
  </si>
  <si>
    <t>Original Issue:</t>
  </si>
  <si>
    <t>UNOPS</t>
  </si>
  <si>
    <t>Unit</t>
  </si>
  <si>
    <t>Quantity</t>
  </si>
  <si>
    <t xml:space="preserve">                                         </t>
  </si>
  <si>
    <t>UNITED NATIONS OFFICE FOR PROJECT SERVICES</t>
  </si>
  <si>
    <t>Vertical Structures Unit</t>
  </si>
  <si>
    <t>NOTE:</t>
  </si>
  <si>
    <t>This estimate is part of the complete project documents and must be read together with these documents. Complete project documents include the drawings, estimate, schedules and specifications.</t>
  </si>
  <si>
    <t>REVISED ESTIMATE</t>
  </si>
  <si>
    <t>Revision No.:</t>
  </si>
  <si>
    <t>Total for subtracted items</t>
  </si>
  <si>
    <t>Total for additional items</t>
  </si>
  <si>
    <t>SUMMARY REVISED ESTIMATE</t>
  </si>
  <si>
    <t>Item Description</t>
  </si>
  <si>
    <t xml:space="preserve">Total Cost          USD </t>
  </si>
  <si>
    <t xml:space="preserve">Remarsk </t>
  </si>
  <si>
    <t>Ls</t>
  </si>
  <si>
    <t xml:space="preserve">No </t>
  </si>
  <si>
    <r>
      <t>M</t>
    </r>
    <r>
      <rPr>
        <vertAlign val="superscript"/>
        <sz val="10"/>
        <rFont val="Times New Roman"/>
        <family val="1"/>
      </rPr>
      <t>3</t>
    </r>
    <r>
      <rPr>
        <sz val="11"/>
        <color theme="1"/>
        <rFont val="Calibri"/>
        <family val="2"/>
        <scheme val="minor"/>
      </rPr>
      <t/>
    </r>
  </si>
  <si>
    <r>
      <t>M</t>
    </r>
    <r>
      <rPr>
        <vertAlign val="superscript"/>
        <sz val="10"/>
        <rFont val="Times New Roman"/>
        <family val="1"/>
      </rPr>
      <t>3</t>
    </r>
  </si>
  <si>
    <t>M</t>
  </si>
  <si>
    <r>
      <t xml:space="preserve">Mobilization to the site: </t>
    </r>
    <r>
      <rPr>
        <sz val="10"/>
        <rFont val="Times New Roman"/>
        <family val="1"/>
      </rPr>
      <t>mobilization of equipment’s and materials to the site, site camp and rehabilitating local road in were needed for suppling construction materials.</t>
    </r>
  </si>
  <si>
    <r>
      <t xml:space="preserve">Site Topography Survey: </t>
    </r>
    <r>
      <rPr>
        <sz val="10"/>
        <rFont val="Times New Roman"/>
        <family val="1"/>
      </rPr>
      <t>Tehnical Topography survey of all storage area almost 3 Square Kilometers to adjust all elevation document all survey data site pictures and submit to UNDP regional office before starting physical works.</t>
    </r>
  </si>
  <si>
    <r>
      <rPr>
        <b/>
        <sz val="10"/>
        <rFont val="Times New Roman"/>
        <family val="1"/>
      </rPr>
      <t>Excavation:</t>
    </r>
    <r>
      <rPr>
        <sz val="10"/>
        <rFont val="Times New Roman"/>
        <family val="1"/>
      </rPr>
      <t xml:space="preserve"> Excavation for foundation dam foundation according technical design/drawing including disposal of surplus material up to a maximum distance of 500 m or as directed by the site engineer.</t>
    </r>
  </si>
  <si>
    <r>
      <rPr>
        <b/>
        <sz val="10"/>
        <rFont val="Times New Roman"/>
        <family val="1"/>
      </rPr>
      <t>Compacted Backfilling</t>
    </r>
    <r>
      <rPr>
        <sz val="10"/>
        <rFont val="Times New Roman"/>
        <family val="1"/>
      </rPr>
      <t>: Backfilling of dam foundation and body with selected materials from excavation or borrow pits from approved source including compaction to 98- 95% of modified proctor in layers not more than 15 cm thick in accordance to the relevant drawing design and specification and satisfaction of the site engineer, FDT tests should done layer by layer, contractor should test backfill at least after 15-20 meters for each layer with site Engineer instruction and satisfaction. Contractor Company is responsible to test back fill materials for core and dam body before supply according design/drawings and specification it this filling 38% materials are included for core and 62% for dam body both of them counted in one item as filling of dam body. For more details see drawings.</t>
    </r>
  </si>
  <si>
    <r>
      <rPr>
        <b/>
        <sz val="10"/>
        <rFont val="Times New Roman"/>
        <family val="1"/>
      </rPr>
      <t>Stone Masonry Type  (1:5):</t>
    </r>
    <r>
      <rPr>
        <sz val="10"/>
        <rFont val="Times New Roman"/>
        <family val="1"/>
      </rPr>
      <t>Providing and laying  random rubble  uncoursed Stone masonry with cement sand mortar 1:5 as  per relevant drawings, Specifications and to the complete satisfaction of the site engineer, all stone tests should done befor masonry, contractor should test stone frequently during project lif cycle by order and witness of site Engineer.</t>
    </r>
  </si>
  <si>
    <r>
      <rPr>
        <b/>
        <sz val="10"/>
        <rFont val="Times New Roman"/>
        <family val="1"/>
      </rPr>
      <t xml:space="preserve">Pointing (1:3): </t>
    </r>
    <r>
      <rPr>
        <sz val="10"/>
        <rFont val="Times New Roman"/>
        <family val="1"/>
      </rPr>
      <t>Surfacing and Pointing of Stone pitching in upstream of dam body with 1: 3 Cement Sand mortar including material, labor, scaffolding, curing, etc in accordance to the drawings, specification and complete satisfaction of the site engineer.</t>
    </r>
  </si>
  <si>
    <r>
      <rPr>
        <b/>
        <sz val="10"/>
        <rFont val="Times New Roman"/>
        <family val="1"/>
      </rPr>
      <t xml:space="preserve"> Plain cement Concrete M150:</t>
    </r>
    <r>
      <rPr>
        <sz val="10"/>
        <rFont val="Times New Roman"/>
        <family val="1"/>
      </rPr>
      <t xml:space="preserve"> Supplying, placing, compacting and curing PCC Class M150 (1:2:4) including formworks as per relevant drawings, specification and to the complete satisfaction of the site engineer. All concrete tests should done on site.</t>
    </r>
  </si>
  <si>
    <r>
      <rPr>
        <b/>
        <sz val="10"/>
        <rFont val="Times New Roman"/>
        <family val="1"/>
      </rPr>
      <t>PVC Water stopper:</t>
    </r>
    <r>
      <rPr>
        <sz val="10"/>
        <rFont val="Times New Roman"/>
        <family val="1"/>
      </rPr>
      <t xml:space="preserve"> 200 millimeters PVC water stopper for placing in cutoff water joints with all related works according design/drawings and technical engineer’s instructions.</t>
    </r>
  </si>
  <si>
    <r>
      <rPr>
        <b/>
        <sz val="10"/>
        <rFont val="Times New Roman"/>
        <family val="1"/>
      </rPr>
      <t xml:space="preserve">Sign Boards: </t>
    </r>
    <r>
      <rPr>
        <sz val="10"/>
        <rFont val="Times New Roman"/>
        <family val="1"/>
      </rPr>
      <t>Supply and installation of sign boards as per standard drawing, complete in all respect including marble stone, pedestal if need etc. to the complete satisfaction of the site engineer. 2 sign board one of them should isntall next to road at the beginning of project implementation and remain two should install at end of project implementation.</t>
    </r>
  </si>
  <si>
    <r>
      <rPr>
        <b/>
        <sz val="10"/>
        <rFont val="Times New Roman"/>
        <family val="1"/>
      </rPr>
      <t xml:space="preserve">Laboratory for testing construction materials: </t>
    </r>
    <r>
      <rPr>
        <sz val="10"/>
        <rFont val="Times New Roman"/>
        <family val="1"/>
      </rPr>
      <t>Providing mix design for filling of dam body, providing mix design for all types of construction works, field FDT for each layer of dam body, and all other soil dam related tests based on site technical engineers instructions.</t>
    </r>
  </si>
  <si>
    <r>
      <t>Demobilization and site restoration:</t>
    </r>
    <r>
      <rPr>
        <sz val="10"/>
        <rFont val="Times New Roman"/>
        <family val="1"/>
      </rPr>
      <t xml:space="preserve"> All extra materials should remove, the site should be clean and spotless before final hand over.</t>
    </r>
  </si>
  <si>
    <r>
      <t>M</t>
    </r>
    <r>
      <rPr>
        <vertAlign val="superscript"/>
        <sz val="10"/>
        <rFont val="Times New Roman"/>
        <family val="1"/>
      </rPr>
      <t>2</t>
    </r>
  </si>
  <si>
    <t>S.N</t>
  </si>
  <si>
    <t>Grand Total Cost USD</t>
  </si>
  <si>
    <t>Bill of Quantity for Kariz Salim Soil Storage dam project Zerai District Kandahar</t>
  </si>
  <si>
    <r>
      <rPr>
        <b/>
        <sz val="11"/>
        <rFont val="Calibri"/>
        <family val="2"/>
        <scheme val="minor"/>
      </rPr>
      <t>RFQ Reference No:</t>
    </r>
    <r>
      <rPr>
        <sz val="11"/>
        <rFont val="Calibri"/>
        <family val="2"/>
        <scheme val="minor"/>
      </rPr>
      <t xml:space="preserve"> UNDP/AFG/RFQ/2022/0000013235</t>
    </r>
  </si>
  <si>
    <r>
      <rPr>
        <b/>
        <sz val="11"/>
        <rFont val="Calibri"/>
        <family val="2"/>
        <scheme val="minor"/>
      </rPr>
      <t xml:space="preserve">Currency: </t>
    </r>
    <r>
      <rPr>
        <sz val="11"/>
        <rFont val="Calibri"/>
        <family val="2"/>
        <scheme val="minor"/>
      </rPr>
      <t>USD</t>
    </r>
  </si>
  <si>
    <r>
      <rPr>
        <b/>
        <sz val="11"/>
        <rFont val="Calibri"/>
        <family val="2"/>
        <scheme val="minor"/>
      </rPr>
      <t>Project Title:</t>
    </r>
    <r>
      <rPr>
        <sz val="11"/>
        <rFont val="Calibri"/>
        <family val="2"/>
        <scheme val="minor"/>
      </rPr>
      <t xml:space="preserve"> Cash for work through construction of Soil Storage dam in Salim Kariz valley of 
Zerai district Kandahar province </t>
    </r>
  </si>
  <si>
    <r>
      <rPr>
        <b/>
        <sz val="11"/>
        <rFont val="Calibri"/>
        <family val="2"/>
        <scheme val="minor"/>
      </rPr>
      <t xml:space="preserve">Location: </t>
    </r>
    <r>
      <rPr>
        <sz val="11"/>
        <rFont val="Calibri"/>
        <family val="2"/>
        <scheme val="minor"/>
      </rPr>
      <t>Zerai District Kandahar</t>
    </r>
  </si>
  <si>
    <t>Unit Cost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</si>
</sst>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 #,##0.00_-;_-* #,##0.00\-;_-* &quot;-&quot;??_-;_-@_-"/>
    <numFmt numFmtId="165" formatCode="#,##0.0"/>
    <numFmt numFmtId="166" formatCode="[$-409]mmmm\ d\,\ yyyy;@"/>
  </numFmts>
  <fonts count="37" x14ac:knownFonts="1">
    <font>
      <sz val="10"/>
      <name val="Arial"/>
      <charset val="178"/>
    </font>
    <font>
      <sz val="11"/>
      <color theme="1"/>
      <name val="Calibri"/>
      <family val="2"/>
      <scheme val="minor"/>
    </font>
    <font>
      <sz val="10"/>
      <name val="Arial"/>
      <family val="2"/>
    </font>
    <font>
      <sz val="8"/>
      <name val="Arial"/>
      <family val="2"/>
    </font>
    <font>
      <b/>
      <sz val="10"/>
      <name val="Arial"/>
      <family val="2"/>
    </font>
    <font>
      <sz val="10"/>
      <name val="Arial"/>
      <family val="2"/>
    </font>
    <font>
      <b/>
      <sz val="20"/>
      <name val="Arial"/>
      <family val="2"/>
    </font>
    <font>
      <b/>
      <sz val="11"/>
      <name val="Arial"/>
      <family val="2"/>
    </font>
    <font>
      <i/>
      <u/>
      <sz val="11"/>
      <name val="Arial"/>
      <family val="2"/>
    </font>
    <font>
      <b/>
      <sz val="12"/>
      <name val="Arial"/>
      <family val="2"/>
    </font>
    <font>
      <sz val="11"/>
      <name val="Arial"/>
      <family val="2"/>
    </font>
    <font>
      <b/>
      <sz val="14"/>
      <name val="Arial"/>
      <family val="2"/>
    </font>
    <font>
      <b/>
      <u/>
      <sz val="10"/>
      <color indexed="8"/>
      <name val="Arial"/>
      <family val="2"/>
    </font>
    <font>
      <sz val="9"/>
      <name val="Arial"/>
      <family val="2"/>
    </font>
    <font>
      <b/>
      <sz val="16"/>
      <name val="Arial"/>
      <family val="2"/>
    </font>
    <font>
      <sz val="10"/>
      <color indexed="55"/>
      <name val="Arial"/>
      <family val="2"/>
    </font>
    <font>
      <sz val="10"/>
      <color indexed="9"/>
      <name val="Arial"/>
      <family val="2"/>
    </font>
    <font>
      <sz val="12"/>
      <name val="Arial"/>
      <family val="2"/>
    </font>
    <font>
      <sz val="12"/>
      <name val="Arial"/>
      <family val="2"/>
    </font>
    <font>
      <sz val="10"/>
      <name val="Arial"/>
      <family val="2"/>
    </font>
    <font>
      <sz val="10"/>
      <color indexed="10"/>
      <name val="Arial"/>
      <family val="2"/>
    </font>
    <font>
      <sz val="14"/>
      <name val="Arial"/>
      <family val="2"/>
    </font>
    <font>
      <sz val="10"/>
      <color indexed="9"/>
      <name val="Arial"/>
      <family val="2"/>
    </font>
    <font>
      <b/>
      <sz val="9"/>
      <name val="Arial"/>
      <family val="2"/>
    </font>
    <font>
      <sz val="10"/>
      <name val="Arial"/>
      <family val="2"/>
    </font>
    <font>
      <sz val="11"/>
      <color theme="1"/>
      <name val="Calibri"/>
      <family val="2"/>
      <scheme val="minor"/>
    </font>
    <font>
      <sz val="11"/>
      <name val="Calibri"/>
      <family val="2"/>
      <scheme val="minor"/>
    </font>
    <font>
      <b/>
      <sz val="11"/>
      <name val="Calibri"/>
      <family val="2"/>
      <scheme val="minor"/>
    </font>
    <font>
      <sz val="10"/>
      <name val="Arial"/>
      <family val="2"/>
    </font>
    <font>
      <b/>
      <sz val="10"/>
      <name val="Times New Roman"/>
      <family val="1"/>
    </font>
    <font>
      <sz val="10"/>
      <name val="Times New Roman"/>
      <family val="1"/>
    </font>
    <font>
      <sz val="10"/>
      <color rgb="FF0070C0"/>
      <name val="Times New Roman"/>
      <family val="1"/>
    </font>
    <font>
      <vertAlign val="superscript"/>
      <sz val="10"/>
      <name val="Times New Roman"/>
      <family val="1"/>
    </font>
    <font>
      <b/>
      <sz val="12"/>
      <color rgb="FFFF0000"/>
      <name val="Times New Roman"/>
      <family val="1"/>
    </font>
    <font>
      <b/>
      <sz val="12"/>
      <name val="Times New Roman"/>
      <family val="1"/>
    </font>
    <font>
      <b/>
      <sz val="12"/>
      <name val="Calibri"/>
      <family val="2"/>
      <scheme val="minor"/>
    </font>
    <font>
      <b/>
      <sz val="11"/>
      <name val="Times New Roman"/>
      <family val="1"/>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bottom/>
      <diagonal/>
    </border>
    <border>
      <left/>
      <right style="medium">
        <color auto="1"/>
      </right>
      <top/>
      <bottom/>
      <diagonal/>
    </border>
    <border>
      <left style="thin">
        <color indexed="64"/>
      </left>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style="thin">
        <color auto="1"/>
      </right>
      <top/>
      <bottom/>
      <diagonal/>
    </border>
  </borders>
  <cellStyleXfs count="9">
    <xf numFmtId="0" fontId="0" fillId="0" borderId="0"/>
    <xf numFmtId="164" fontId="2" fillId="0" borderId="0" applyFont="0" applyFill="0" applyBorder="0" applyAlignment="0" applyProtection="0"/>
    <xf numFmtId="164" fontId="24" fillId="0" borderId="0" applyFont="0" applyFill="0" applyBorder="0" applyAlignment="0" applyProtection="0"/>
    <xf numFmtId="0" fontId="5" fillId="0" borderId="0"/>
    <xf numFmtId="0" fontId="5" fillId="0" borderId="0"/>
    <xf numFmtId="0" fontId="25" fillId="0" borderId="0"/>
    <xf numFmtId="0" fontId="2" fillId="0" borderId="0"/>
    <xf numFmtId="44" fontId="28" fillId="0" borderId="0" applyFont="0" applyFill="0" applyBorder="0" applyAlignment="0" applyProtection="0"/>
    <xf numFmtId="0" fontId="2" fillId="0" borderId="0"/>
  </cellStyleXfs>
  <cellXfs count="183">
    <xf numFmtId="0" fontId="0" fillId="0" borderId="0" xfId="0"/>
    <xf numFmtId="0" fontId="0" fillId="0" borderId="0" xfId="0" applyAlignment="1">
      <alignment wrapText="1"/>
    </xf>
    <xf numFmtId="0" fontId="0" fillId="0" borderId="0" xfId="0" applyBorder="1" applyAlignment="1">
      <alignment wrapText="1"/>
    </xf>
    <xf numFmtId="0" fontId="0" fillId="0" borderId="0" xfId="0" applyProtection="1"/>
    <xf numFmtId="0" fontId="0" fillId="0" borderId="0" xfId="0" applyAlignment="1" applyProtection="1"/>
    <xf numFmtId="0" fontId="9" fillId="0" borderId="0" xfId="0" applyFont="1" applyBorder="1" applyAlignment="1">
      <alignment horizontal="left" wrapText="1"/>
    </xf>
    <xf numFmtId="0" fontId="5" fillId="0" borderId="0" xfId="0" applyFont="1" applyBorder="1" applyAlignment="1">
      <alignment horizontal="left" wrapText="1"/>
    </xf>
    <xf numFmtId="0" fontId="11" fillId="0" borderId="0" xfId="0" applyFont="1" applyBorder="1" applyAlignment="1">
      <alignment horizontal="center" wrapText="1"/>
    </xf>
    <xf numFmtId="0" fontId="5" fillId="0" borderId="0" xfId="0" applyFont="1" applyBorder="1" applyAlignment="1">
      <alignment wrapText="1"/>
    </xf>
    <xf numFmtId="0" fontId="5" fillId="0" borderId="0" xfId="0" applyFont="1" applyAlignment="1">
      <alignment wrapText="1"/>
    </xf>
    <xf numFmtId="0" fontId="0" fillId="0" borderId="0" xfId="0" quotePrefix="1" applyAlignment="1">
      <alignment horizontal="left"/>
    </xf>
    <xf numFmtId="0" fontId="13" fillId="0" borderId="0" xfId="0" applyFont="1" applyAlignment="1" applyProtection="1">
      <alignment horizontal="left"/>
    </xf>
    <xf numFmtId="0" fontId="10" fillId="0" borderId="0" xfId="0" applyFont="1" applyAlignment="1" applyProtection="1">
      <alignment horizontal="left"/>
    </xf>
    <xf numFmtId="0" fontId="4" fillId="0" borderId="0" xfId="0" applyFont="1" applyFill="1" applyBorder="1" applyAlignment="1" applyProtection="1">
      <alignment horizontal="left"/>
    </xf>
    <xf numFmtId="0" fontId="15" fillId="0" borderId="0" xfId="0" applyFont="1" applyAlignment="1">
      <alignment wrapText="1"/>
    </xf>
    <xf numFmtId="0" fontId="10" fillId="0" borderId="0" xfId="0" applyNumberFormat="1" applyFont="1" applyAlignment="1" applyProtection="1">
      <alignment horizontal="left"/>
    </xf>
    <xf numFmtId="0" fontId="10" fillId="0" borderId="0" xfId="0" applyFont="1" applyFill="1" applyAlignment="1" applyProtection="1">
      <alignment horizontal="left"/>
    </xf>
    <xf numFmtId="0" fontId="16" fillId="0" borderId="0" xfId="0" applyFont="1"/>
    <xf numFmtId="0" fontId="17" fillId="0" borderId="0" xfId="0" applyFont="1" applyAlignment="1">
      <alignment wrapText="1"/>
    </xf>
    <xf numFmtId="0" fontId="9" fillId="0" borderId="0" xfId="0" applyFont="1" applyAlignment="1">
      <alignment wrapText="1"/>
    </xf>
    <xf numFmtId="0" fontId="18" fillId="0" borderId="0" xfId="0" applyFont="1" applyBorder="1" applyAlignment="1">
      <alignment horizontal="left" wrapText="1" indent="4"/>
    </xf>
    <xf numFmtId="0" fontId="9" fillId="0" borderId="0" xfId="0" applyFont="1" applyAlignment="1">
      <alignment horizontal="left" wrapText="1" indent="4"/>
    </xf>
    <xf numFmtId="0" fontId="0" fillId="0" borderId="0" xfId="0" applyAlignment="1">
      <alignment horizontal="left" wrapText="1" indent="4"/>
    </xf>
    <xf numFmtId="0" fontId="4" fillId="0" borderId="0" xfId="6" applyFont="1" applyBorder="1" applyProtection="1"/>
    <xf numFmtId="4" fontId="5" fillId="0" borderId="1" xfId="0" applyNumberFormat="1" applyFont="1" applyBorder="1" applyProtection="1"/>
    <xf numFmtId="4" fontId="5" fillId="0" borderId="2" xfId="0" applyNumberFormat="1" applyFont="1" applyBorder="1" applyProtection="1"/>
    <xf numFmtId="4" fontId="5" fillId="0" borderId="3" xfId="0" applyNumberFormat="1" applyFont="1" applyBorder="1" applyProtection="1"/>
    <xf numFmtId="0" fontId="2" fillId="0" borderId="0" xfId="0" applyFont="1" applyProtection="1"/>
    <xf numFmtId="0" fontId="0" fillId="0" borderId="0" xfId="0" applyBorder="1" applyAlignment="1" applyProtection="1">
      <alignment horizontal="left" vertical="top"/>
    </xf>
    <xf numFmtId="0" fontId="0" fillId="0" borderId="0" xfId="0" applyBorder="1" applyAlignment="1" applyProtection="1">
      <alignment horizontal="left" vertical="top" wrapText="1"/>
    </xf>
    <xf numFmtId="0" fontId="0" fillId="0" borderId="0" xfId="0" applyAlignment="1" applyProtection="1">
      <alignment horizontal="center"/>
    </xf>
    <xf numFmtId="0" fontId="14" fillId="0" borderId="0" xfId="0" applyFont="1" applyAlignment="1" applyProtection="1">
      <alignment horizontal="center"/>
    </xf>
    <xf numFmtId="4" fontId="4" fillId="0" borderId="4" xfId="0" applyNumberFormat="1" applyFont="1" applyBorder="1" applyProtection="1"/>
    <xf numFmtId="0" fontId="7" fillId="0" borderId="0" xfId="0" applyFont="1" applyBorder="1" applyProtection="1"/>
    <xf numFmtId="0" fontId="8" fillId="0" borderId="0" xfId="0" applyFont="1" applyBorder="1" applyProtection="1"/>
    <xf numFmtId="0" fontId="0" fillId="0" borderId="0" xfId="0" applyBorder="1" applyAlignment="1" applyProtection="1">
      <alignment wrapText="1"/>
    </xf>
    <xf numFmtId="0" fontId="0" fillId="0" borderId="0" xfId="0" applyBorder="1" applyAlignment="1" applyProtection="1">
      <alignment horizontal="center"/>
    </xf>
    <xf numFmtId="4" fontId="0" fillId="0" borderId="0" xfId="0" applyNumberFormat="1" applyBorder="1" applyAlignment="1" applyProtection="1">
      <alignment horizontal="center"/>
    </xf>
    <xf numFmtId="165" fontId="0" fillId="0" borderId="0" xfId="0" applyNumberFormat="1" applyBorder="1" applyProtection="1"/>
    <xf numFmtId="3" fontId="0" fillId="0" borderId="0" xfId="0" applyNumberFormat="1" applyBorder="1" applyProtection="1"/>
    <xf numFmtId="0" fontId="9" fillId="0" borderId="5" xfId="0" applyFont="1" applyBorder="1" applyProtection="1"/>
    <xf numFmtId="0" fontId="8" fillId="0" borderId="5" xfId="0" applyFont="1" applyBorder="1" applyProtection="1"/>
    <xf numFmtId="0" fontId="5" fillId="0" borderId="5" xfId="0" applyFont="1" applyBorder="1" applyAlignment="1" applyProtection="1">
      <alignment wrapText="1"/>
    </xf>
    <xf numFmtId="0" fontId="5" fillId="0" borderId="5" xfId="0" applyFont="1" applyBorder="1" applyAlignment="1" applyProtection="1">
      <alignment horizontal="center"/>
    </xf>
    <xf numFmtId="4" fontId="5" fillId="0" borderId="5" xfId="0" applyNumberFormat="1" applyFont="1" applyBorder="1" applyAlignment="1" applyProtection="1">
      <alignment horizontal="center"/>
    </xf>
    <xf numFmtId="165" fontId="5" fillId="0" borderId="5" xfId="0" applyNumberFormat="1" applyFont="1" applyBorder="1" applyProtection="1"/>
    <xf numFmtId="0" fontId="7" fillId="0" borderId="6" xfId="0" applyFont="1" applyBorder="1" applyProtection="1"/>
    <xf numFmtId="0" fontId="8" fillId="0" borderId="6" xfId="0" applyFont="1" applyBorder="1" applyProtection="1"/>
    <xf numFmtId="0" fontId="0" fillId="0" borderId="6" xfId="0" applyBorder="1" applyAlignment="1" applyProtection="1">
      <alignment wrapText="1"/>
    </xf>
    <xf numFmtId="0" fontId="0" fillId="0" borderId="6" xfId="0" applyBorder="1" applyAlignment="1" applyProtection="1">
      <alignment horizontal="center"/>
    </xf>
    <xf numFmtId="4" fontId="0" fillId="0" borderId="6" xfId="0" applyNumberFormat="1" applyBorder="1" applyAlignment="1" applyProtection="1">
      <alignment horizontal="center"/>
    </xf>
    <xf numFmtId="165" fontId="0" fillId="0" borderId="6" xfId="0" applyNumberFormat="1" applyBorder="1" applyProtection="1"/>
    <xf numFmtId="3" fontId="0" fillId="0" borderId="6" xfId="0" applyNumberFormat="1" applyBorder="1" applyProtection="1"/>
    <xf numFmtId="0" fontId="9" fillId="0" borderId="6" xfId="0" applyFont="1" applyBorder="1" applyProtection="1"/>
    <xf numFmtId="0" fontId="5" fillId="0" borderId="6" xfId="0" applyFont="1" applyBorder="1" applyAlignment="1" applyProtection="1">
      <alignment wrapText="1"/>
    </xf>
    <xf numFmtId="0" fontId="5" fillId="0" borderId="6" xfId="0" applyFont="1" applyBorder="1" applyAlignment="1" applyProtection="1">
      <alignment horizontal="center"/>
    </xf>
    <xf numFmtId="4" fontId="5" fillId="0" borderId="6" xfId="0" applyNumberFormat="1" applyFont="1" applyBorder="1" applyAlignment="1" applyProtection="1">
      <alignment horizontal="center"/>
    </xf>
    <xf numFmtId="165" fontId="5" fillId="0" borderId="6" xfId="0" applyNumberFormat="1" applyFont="1" applyBorder="1" applyProtection="1"/>
    <xf numFmtId="3" fontId="5" fillId="0" borderId="6" xfId="0" applyNumberFormat="1" applyFont="1" applyBorder="1" applyProtection="1"/>
    <xf numFmtId="0" fontId="0" fillId="0" borderId="0" xfId="0" applyAlignment="1" applyProtection="1">
      <alignment wrapText="1"/>
    </xf>
    <xf numFmtId="0" fontId="9" fillId="0" borderId="0" xfId="0" applyFont="1" applyBorder="1" applyProtection="1"/>
    <xf numFmtId="0" fontId="5" fillId="0" borderId="0" xfId="0" applyFont="1" applyBorder="1" applyAlignment="1" applyProtection="1">
      <alignment wrapText="1"/>
    </xf>
    <xf numFmtId="0" fontId="5" fillId="0" borderId="0" xfId="0" applyFont="1" applyBorder="1" applyAlignment="1" applyProtection="1">
      <alignment horizontal="center"/>
    </xf>
    <xf numFmtId="4" fontId="5" fillId="0" borderId="0" xfId="0" applyNumberFormat="1" applyFont="1" applyBorder="1" applyAlignment="1" applyProtection="1">
      <alignment horizontal="center"/>
    </xf>
    <xf numFmtId="165" fontId="5" fillId="0" borderId="0" xfId="0" applyNumberFormat="1" applyFont="1" applyBorder="1" applyProtection="1"/>
    <xf numFmtId="3" fontId="5" fillId="0" borderId="0" xfId="0" applyNumberFormat="1" applyFont="1" applyBorder="1" applyProtection="1"/>
    <xf numFmtId="0" fontId="0" fillId="0" borderId="0" xfId="0" applyBorder="1" applyProtection="1"/>
    <xf numFmtId="0" fontId="0" fillId="0" borderId="0" xfId="0" applyBorder="1"/>
    <xf numFmtId="4" fontId="4" fillId="0" borderId="0" xfId="0" applyNumberFormat="1" applyFont="1" applyBorder="1" applyProtection="1"/>
    <xf numFmtId="0" fontId="4" fillId="0" borderId="0" xfId="0" applyFont="1" applyAlignment="1" applyProtection="1">
      <alignment horizontal="center"/>
    </xf>
    <xf numFmtId="0" fontId="20" fillId="0" borderId="0" xfId="0" applyFont="1" applyProtection="1"/>
    <xf numFmtId="0" fontId="21" fillId="0" borderId="0" xfId="0" applyFont="1" applyBorder="1" applyAlignment="1">
      <alignment horizontal="center" wrapText="1"/>
    </xf>
    <xf numFmtId="0" fontId="19" fillId="0" borderId="0" xfId="0" applyFont="1" applyFill="1" applyBorder="1"/>
    <xf numFmtId="0" fontId="19" fillId="0" borderId="0" xfId="0" applyFont="1" applyBorder="1" applyAlignment="1">
      <alignment horizontal="left"/>
    </xf>
    <xf numFmtId="0" fontId="4" fillId="0" borderId="0" xfId="0" applyFont="1" applyBorder="1" applyAlignment="1">
      <alignment horizontal="center"/>
    </xf>
    <xf numFmtId="0" fontId="19" fillId="0" borderId="0" xfId="0" applyFont="1" applyBorder="1" applyAlignment="1">
      <alignment horizontal="left" vertical="center"/>
    </xf>
    <xf numFmtId="0" fontId="19" fillId="0" borderId="0" xfId="0" applyFont="1" applyAlignment="1">
      <alignment horizontal="left" vertical="center"/>
    </xf>
    <xf numFmtId="0" fontId="19" fillId="0" borderId="0" xfId="6" applyFont="1" applyFill="1" applyBorder="1" applyProtection="1"/>
    <xf numFmtId="0" fontId="19" fillId="0" borderId="0" xfId="6" applyFont="1" applyProtection="1"/>
    <xf numFmtId="0" fontId="4" fillId="0" borderId="0" xfId="0" applyFont="1" applyAlignment="1"/>
    <xf numFmtId="0" fontId="22" fillId="0" borderId="0" xfId="0" applyFont="1" applyAlignment="1"/>
    <xf numFmtId="15" fontId="19" fillId="0" borderId="0" xfId="0" applyNumberFormat="1" applyFont="1" applyFill="1" applyBorder="1"/>
    <xf numFmtId="0" fontId="4" fillId="0" borderId="0" xfId="0" applyFont="1" applyBorder="1" applyAlignment="1">
      <alignment horizontal="left"/>
    </xf>
    <xf numFmtId="0" fontId="19" fillId="0" borderId="0" xfId="0" applyNumberFormat="1" applyFont="1" applyFill="1" applyBorder="1" applyAlignment="1" applyProtection="1">
      <alignment horizontal="left"/>
      <protection locked="0"/>
    </xf>
    <xf numFmtId="0" fontId="4" fillId="0" borderId="0" xfId="0" applyFont="1" applyAlignment="1">
      <alignment horizontal="left" vertical="center"/>
    </xf>
    <xf numFmtId="166" fontId="19" fillId="0" borderId="0" xfId="6" quotePrefix="1" applyNumberFormat="1" applyFont="1" applyFill="1" applyBorder="1" applyAlignment="1" applyProtection="1">
      <alignment horizontal="left"/>
    </xf>
    <xf numFmtId="0" fontId="4" fillId="0" borderId="0" xfId="6" applyNumberFormat="1" applyFont="1" applyAlignment="1" applyProtection="1">
      <alignment horizontal="left"/>
    </xf>
    <xf numFmtId="0" fontId="5" fillId="0" borderId="0" xfId="0" applyFont="1" applyAlignment="1" applyProtection="1">
      <alignment horizontal="left"/>
    </xf>
    <xf numFmtId="0" fontId="5" fillId="0" borderId="0" xfId="0" applyNumberFormat="1" applyFont="1" applyAlignment="1" applyProtection="1">
      <alignment horizontal="left"/>
    </xf>
    <xf numFmtId="0" fontId="4" fillId="0" borderId="0" xfId="0" applyFont="1" applyAlignment="1" applyProtection="1">
      <alignment horizontal="left"/>
    </xf>
    <xf numFmtId="0" fontId="4" fillId="0" borderId="0" xfId="0" applyFont="1" applyProtection="1"/>
    <xf numFmtId="0" fontId="23" fillId="0" borderId="0" xfId="0" applyFont="1" applyAlignment="1" applyProtection="1">
      <alignment horizontal="left"/>
    </xf>
    <xf numFmtId="0" fontId="4" fillId="0" borderId="0" xfId="0" applyNumberFormat="1" applyFont="1" applyAlignment="1" applyProtection="1">
      <alignment horizontal="left"/>
    </xf>
    <xf numFmtId="0" fontId="4" fillId="0" borderId="0" xfId="0" applyFont="1" applyAlignment="1" applyProtection="1"/>
    <xf numFmtId="0" fontId="5" fillId="0" borderId="0" xfId="0" applyFont="1" applyBorder="1" applyAlignment="1">
      <alignment horizontal="left" vertical="center"/>
    </xf>
    <xf numFmtId="4" fontId="0" fillId="0" borderId="0" xfId="0" applyNumberFormat="1" applyProtection="1"/>
    <xf numFmtId="0" fontId="26" fillId="0" borderId="27" xfId="0" applyFont="1" applyFill="1" applyBorder="1" applyAlignment="1" applyProtection="1">
      <alignment vertical="center"/>
    </xf>
    <xf numFmtId="0" fontId="27" fillId="0" borderId="27" xfId="0" applyFont="1" applyBorder="1" applyAlignment="1" applyProtection="1">
      <alignment vertical="top"/>
    </xf>
    <xf numFmtId="0" fontId="26" fillId="0" borderId="27" xfId="0" applyFont="1" applyBorder="1" applyAlignment="1" applyProtection="1">
      <alignment vertical="top"/>
    </xf>
    <xf numFmtId="0" fontId="26" fillId="3" borderId="27" xfId="0" applyFont="1" applyFill="1" applyBorder="1" applyAlignment="1" applyProtection="1">
      <alignment vertical="top"/>
    </xf>
    <xf numFmtId="4" fontId="31" fillId="3" borderId="28" xfId="1" applyNumberFormat="1" applyFont="1" applyFill="1" applyBorder="1" applyAlignment="1" applyProtection="1">
      <alignment horizontal="center" vertical="center"/>
      <protection locked="0"/>
    </xf>
    <xf numFmtId="4" fontId="31" fillId="3" borderId="18" xfId="1" applyNumberFormat="1" applyFont="1" applyFill="1" applyBorder="1" applyAlignment="1" applyProtection="1">
      <alignment horizontal="center" vertical="center"/>
      <protection locked="0"/>
    </xf>
    <xf numFmtId="0" fontId="0" fillId="0" borderId="20" xfId="0" applyBorder="1" applyProtection="1"/>
    <xf numFmtId="0" fontId="0" fillId="0" borderId="5" xfId="0" applyBorder="1" applyProtection="1"/>
    <xf numFmtId="0" fontId="0" fillId="0" borderId="21" xfId="0" applyBorder="1" applyProtection="1"/>
    <xf numFmtId="4" fontId="29" fillId="3" borderId="25" xfId="1" applyNumberFormat="1" applyFont="1" applyFill="1" applyBorder="1" applyAlignment="1" applyProtection="1">
      <alignment horizontal="center" vertical="center"/>
    </xf>
    <xf numFmtId="2" fontId="0" fillId="0" borderId="0" xfId="0" applyNumberFormat="1" applyProtection="1"/>
    <xf numFmtId="4" fontId="30" fillId="3" borderId="7" xfId="1" applyNumberFormat="1" applyFont="1" applyFill="1" applyBorder="1" applyAlignment="1" applyProtection="1">
      <alignment horizontal="center" vertical="center"/>
    </xf>
    <xf numFmtId="4" fontId="34" fillId="3" borderId="30" xfId="7" applyNumberFormat="1" applyFont="1" applyFill="1" applyBorder="1" applyAlignment="1" applyProtection="1">
      <alignment horizontal="center" vertical="center"/>
    </xf>
    <xf numFmtId="4" fontId="33" fillId="3" borderId="31" xfId="7" applyNumberFormat="1" applyFont="1" applyFill="1" applyBorder="1" applyAlignment="1" applyProtection="1">
      <alignment horizontal="center" vertical="center"/>
    </xf>
    <xf numFmtId="4" fontId="30" fillId="3" borderId="2" xfId="1" applyNumberFormat="1" applyFont="1" applyFill="1" applyBorder="1" applyAlignment="1" applyProtection="1">
      <alignment horizontal="center" vertical="center"/>
      <protection locked="0"/>
    </xf>
    <xf numFmtId="4" fontId="29" fillId="3" borderId="33" xfId="1" applyNumberFormat="1" applyFont="1" applyFill="1" applyBorder="1" applyAlignment="1" applyProtection="1">
      <alignment horizontal="center" vertical="center"/>
      <protection locked="0"/>
    </xf>
    <xf numFmtId="0" fontId="30" fillId="3" borderId="32" xfId="8" applyFont="1" applyFill="1" applyBorder="1" applyAlignment="1" applyProtection="1">
      <alignment horizontal="center" vertical="center"/>
    </xf>
    <xf numFmtId="0" fontId="29" fillId="3" borderId="7" xfId="8" applyFont="1" applyFill="1" applyBorder="1" applyAlignment="1" applyProtection="1">
      <alignment horizontal="left" vertical="center" wrapText="1"/>
    </xf>
    <xf numFmtId="0" fontId="30" fillId="3" borderId="7" xfId="8" applyFont="1" applyFill="1" applyBorder="1" applyAlignment="1" applyProtection="1">
      <alignment horizontal="center" vertical="center"/>
    </xf>
    <xf numFmtId="0" fontId="30" fillId="3" borderId="19" xfId="8" applyFont="1" applyFill="1" applyBorder="1" applyAlignment="1" applyProtection="1">
      <alignment horizontal="center" vertical="center"/>
    </xf>
    <xf numFmtId="0" fontId="29" fillId="3" borderId="34" xfId="8" applyFont="1" applyFill="1" applyBorder="1" applyAlignment="1" applyProtection="1">
      <alignment horizontal="left" vertical="center" wrapText="1"/>
    </xf>
    <xf numFmtId="0" fontId="30" fillId="3" borderId="34" xfId="8" applyFont="1" applyFill="1" applyBorder="1" applyAlignment="1" applyProtection="1">
      <alignment horizontal="center" vertical="center"/>
    </xf>
    <xf numFmtId="4" fontId="30" fillId="3" borderId="34" xfId="1" applyNumberFormat="1" applyFont="1" applyFill="1" applyBorder="1" applyAlignment="1" applyProtection="1">
      <alignment horizontal="center" vertical="center"/>
    </xf>
    <xf numFmtId="0" fontId="30" fillId="3" borderId="7" xfId="8" quotePrefix="1" applyFont="1" applyFill="1" applyBorder="1" applyAlignment="1" applyProtection="1">
      <alignment vertical="top" wrapText="1"/>
    </xf>
    <xf numFmtId="0" fontId="30" fillId="3" borderId="7" xfId="0" applyFont="1" applyFill="1" applyBorder="1" applyAlignment="1" applyProtection="1">
      <alignment vertical="center" wrapText="1"/>
    </xf>
    <xf numFmtId="0" fontId="30" fillId="3" borderId="24" xfId="0" applyFont="1" applyFill="1" applyBorder="1" applyAlignment="1" applyProtection="1">
      <alignment vertical="center" wrapText="1"/>
    </xf>
    <xf numFmtId="0" fontId="30" fillId="3" borderId="24" xfId="8" applyFont="1" applyFill="1" applyBorder="1" applyAlignment="1" applyProtection="1">
      <alignment horizontal="center" vertical="center"/>
    </xf>
    <xf numFmtId="4" fontId="30" fillId="3" borderId="24" xfId="1" applyNumberFormat="1" applyFont="1" applyFill="1" applyBorder="1" applyAlignment="1" applyProtection="1">
      <alignment horizontal="center" vertical="center"/>
    </xf>
    <xf numFmtId="0" fontId="30" fillId="3" borderId="24" xfId="8" applyFont="1" applyFill="1" applyBorder="1" applyAlignment="1" applyProtection="1">
      <alignment vertical="top" wrapText="1"/>
    </xf>
    <xf numFmtId="4" fontId="30" fillId="3" borderId="24" xfId="8" applyNumberFormat="1" applyFont="1" applyFill="1" applyBorder="1" applyAlignment="1" applyProtection="1">
      <alignment horizontal="center" vertical="center"/>
    </xf>
    <xf numFmtId="0" fontId="29" fillId="3" borderId="7" xfId="8" applyFont="1" applyFill="1" applyBorder="1" applyAlignment="1" applyProtection="1">
      <alignment vertical="top" wrapText="1"/>
    </xf>
    <xf numFmtId="4" fontId="30" fillId="3" borderId="7" xfId="8" applyNumberFormat="1" applyFont="1" applyFill="1" applyBorder="1" applyAlignment="1" applyProtection="1">
      <alignment horizontal="center" vertical="center"/>
    </xf>
    <xf numFmtId="0" fontId="0" fillId="0" borderId="0" xfId="0" applyBorder="1" applyAlignment="1" applyProtection="1">
      <alignment horizontal="left" vertical="top"/>
    </xf>
    <xf numFmtId="0" fontId="0" fillId="0" borderId="0" xfId="0" applyBorder="1" applyAlignment="1" applyProtection="1">
      <alignment horizontal="center" vertical="top"/>
    </xf>
    <xf numFmtId="0" fontId="0" fillId="0" borderId="0" xfId="0" applyBorder="1" applyAlignment="1" applyProtection="1">
      <alignment horizontal="left" vertical="top" wrapText="1"/>
    </xf>
    <xf numFmtId="0" fontId="0" fillId="0" borderId="0" xfId="0" applyBorder="1" applyAlignment="1" applyProtection="1">
      <alignment vertical="top"/>
    </xf>
    <xf numFmtId="0" fontId="0" fillId="0" borderId="0" xfId="0" applyBorder="1" applyAlignment="1" applyProtection="1"/>
    <xf numFmtId="0" fontId="11" fillId="0" borderId="0" xfId="0" applyFont="1" applyAlignment="1" applyProtection="1">
      <alignment horizontal="center"/>
    </xf>
    <xf numFmtId="0" fontId="21" fillId="0" borderId="0" xfId="0" applyFont="1" applyAlignment="1" applyProtection="1"/>
    <xf numFmtId="0" fontId="21" fillId="0" borderId="0" xfId="0" applyFont="1" applyAlignment="1" applyProtection="1">
      <alignment horizontal="center"/>
    </xf>
    <xf numFmtId="0" fontId="0" fillId="0" borderId="0" xfId="0" applyAlignment="1" applyProtection="1">
      <alignment horizontal="center"/>
    </xf>
    <xf numFmtId="0" fontId="5" fillId="0" borderId="8" xfId="6" applyFont="1" applyBorder="1" applyAlignment="1" applyProtection="1"/>
    <xf numFmtId="0" fontId="5" fillId="0" borderId="9" xfId="6" applyFont="1" applyBorder="1" applyAlignment="1" applyProtection="1"/>
    <xf numFmtId="0" fontId="5" fillId="0" borderId="10" xfId="6" applyFont="1" applyBorder="1" applyAlignment="1" applyProtection="1"/>
    <xf numFmtId="0" fontId="5" fillId="0" borderId="11" xfId="6" applyFont="1" applyBorder="1" applyAlignment="1" applyProtection="1"/>
    <xf numFmtId="0" fontId="4" fillId="0" borderId="0" xfId="0" applyFont="1" applyBorder="1" applyAlignment="1" applyProtection="1">
      <alignment horizontal="left" vertical="top"/>
    </xf>
    <xf numFmtId="0" fontId="19" fillId="0" borderId="0" xfId="0" quotePrefix="1" applyFont="1" applyBorder="1" applyAlignment="1">
      <alignment horizontal="left"/>
    </xf>
    <xf numFmtId="0" fontId="19" fillId="0" borderId="0" xfId="0" applyFont="1" applyBorder="1" applyAlignment="1">
      <alignment horizontal="left"/>
    </xf>
    <xf numFmtId="0" fontId="9" fillId="0" borderId="0" xfId="0" applyFont="1" applyBorder="1" applyAlignment="1">
      <alignment horizontal="center" wrapText="1"/>
    </xf>
    <xf numFmtId="0" fontId="11" fillId="0" borderId="0" xfId="0" applyFont="1" applyBorder="1" applyAlignment="1">
      <alignment horizontal="center" wrapText="1"/>
    </xf>
    <xf numFmtId="0" fontId="18" fillId="0" borderId="0" xfId="0" applyFont="1" applyBorder="1" applyAlignment="1">
      <alignment horizontal="left" wrapText="1" indent="4"/>
    </xf>
    <xf numFmtId="0" fontId="12" fillId="2" borderId="1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18" fillId="0" borderId="0" xfId="0" applyFont="1" applyAlignment="1">
      <alignment horizontal="left" indent="4"/>
    </xf>
    <xf numFmtId="0" fontId="9" fillId="0" borderId="0" xfId="0" applyFont="1" applyAlignment="1">
      <alignment horizontal="left" wrapText="1"/>
    </xf>
    <xf numFmtId="0" fontId="11" fillId="0" borderId="0" xfId="0" applyFont="1" applyBorder="1" applyAlignment="1" applyProtection="1">
      <alignment horizontal="center"/>
    </xf>
    <xf numFmtId="0" fontId="18" fillId="0" borderId="0" xfId="0" applyFont="1" applyBorder="1" applyAlignment="1">
      <alignment horizontal="center" wrapText="1"/>
    </xf>
    <xf numFmtId="0" fontId="21" fillId="0" borderId="0" xfId="0" applyFont="1" applyBorder="1" applyAlignment="1">
      <alignment horizontal="center" wrapText="1"/>
    </xf>
    <xf numFmtId="4" fontId="36" fillId="3" borderId="2" xfId="8" applyNumberFormat="1" applyFont="1" applyFill="1" applyBorder="1" applyAlignment="1" applyProtection="1">
      <alignment horizontal="center" vertical="center" wrapText="1"/>
    </xf>
    <xf numFmtId="0" fontId="34" fillId="3" borderId="29" xfId="8" applyFont="1" applyFill="1" applyBorder="1" applyAlignment="1" applyProtection="1">
      <alignment horizontal="center" vertical="center"/>
    </xf>
    <xf numFmtId="0" fontId="34" fillId="3" borderId="30" xfId="8" applyFont="1" applyFill="1" applyBorder="1" applyAlignment="1" applyProtection="1">
      <alignment horizontal="center" vertical="center"/>
    </xf>
    <xf numFmtId="0" fontId="36" fillId="3" borderId="19" xfId="8" applyFont="1" applyFill="1" applyBorder="1" applyAlignment="1" applyProtection="1">
      <alignment horizontal="center" vertical="center"/>
    </xf>
    <xf numFmtId="0" fontId="36" fillId="3" borderId="7" xfId="8" applyFont="1" applyFill="1" applyBorder="1" applyAlignment="1" applyProtection="1">
      <alignment horizontal="center" vertical="center"/>
    </xf>
    <xf numFmtId="0" fontId="36" fillId="3" borderId="7" xfId="8" applyFont="1" applyFill="1" applyBorder="1" applyAlignment="1" applyProtection="1">
      <alignment horizontal="center" vertical="center" wrapText="1"/>
    </xf>
    <xf numFmtId="4" fontId="36" fillId="3" borderId="7" xfId="8" applyNumberFormat="1" applyFont="1" applyFill="1" applyBorder="1" applyAlignment="1" applyProtection="1">
      <alignment horizontal="center" vertical="center" wrapText="1"/>
    </xf>
    <xf numFmtId="0" fontId="0" fillId="0" borderId="26" xfId="0" applyBorder="1" applyAlignment="1" applyProtection="1">
      <alignment horizontal="center"/>
    </xf>
    <xf numFmtId="0" fontId="35" fillId="0" borderId="0" xfId="0" applyFont="1" applyFill="1" applyBorder="1" applyAlignment="1" applyProtection="1">
      <alignment horizontal="center" vertical="center"/>
    </xf>
    <xf numFmtId="0" fontId="27" fillId="0" borderId="0" xfId="0" applyFont="1" applyBorder="1" applyAlignment="1" applyProtection="1">
      <alignment horizontal="left" vertical="top"/>
    </xf>
    <xf numFmtId="0" fontId="26" fillId="0" borderId="0" xfId="0" applyFont="1" applyFill="1" applyBorder="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Border="1" applyAlignment="1" applyProtection="1">
      <alignment horizontal="left" vertical="top"/>
    </xf>
    <xf numFmtId="0" fontId="6" fillId="0" borderId="0" xfId="0" applyFont="1" applyAlignment="1" applyProtection="1">
      <alignment horizontal="center"/>
    </xf>
    <xf numFmtId="0" fontId="0" fillId="0" borderId="0" xfId="0" applyAlignment="1" applyProtection="1"/>
    <xf numFmtId="0" fontId="5" fillId="0" borderId="19" xfId="0" applyFont="1" applyBorder="1" applyAlignment="1" applyProtection="1"/>
    <xf numFmtId="0" fontId="5" fillId="0" borderId="7" xfId="0" applyFont="1" applyBorder="1" applyAlignment="1" applyProtection="1"/>
    <xf numFmtId="0" fontId="5" fillId="0" borderId="8" xfId="0" applyFont="1" applyBorder="1" applyAlignment="1" applyProtection="1"/>
    <xf numFmtId="0" fontId="5" fillId="0" borderId="9" xfId="0" applyFont="1" applyBorder="1" applyAlignment="1" applyProtection="1"/>
    <xf numFmtId="0" fontId="4" fillId="0" borderId="20" xfId="0" applyFont="1" applyBorder="1" applyAlignment="1" applyProtection="1">
      <alignment vertical="top"/>
    </xf>
    <xf numFmtId="0" fontId="5" fillId="0" borderId="5" xfId="0" applyFont="1" applyBorder="1" applyAlignment="1" applyProtection="1">
      <alignment vertical="top"/>
    </xf>
    <xf numFmtId="0" fontId="5" fillId="0" borderId="21" xfId="0" applyFont="1" applyBorder="1" applyAlignment="1" applyProtection="1">
      <alignment vertical="top"/>
    </xf>
    <xf numFmtId="0" fontId="4" fillId="0" borderId="22" xfId="0" applyFont="1" applyBorder="1" applyAlignment="1" applyProtection="1">
      <alignment horizontal="left" vertical="top" wrapText="1"/>
    </xf>
    <xf numFmtId="0" fontId="4" fillId="0" borderId="6" xfId="0" applyFont="1" applyBorder="1" applyAlignment="1" applyProtection="1">
      <alignment horizontal="left" vertical="top" wrapText="1"/>
    </xf>
    <xf numFmtId="0" fontId="4" fillId="0" borderId="23" xfId="0" applyFont="1" applyBorder="1" applyAlignment="1" applyProtection="1">
      <alignment horizontal="left" vertical="top" wrapText="1"/>
    </xf>
  </cellXfs>
  <cellStyles count="9">
    <cellStyle name="Comma" xfId="1" builtinId="3"/>
    <cellStyle name="Comma 2" xfId="2" xr:uid="{00000000-0005-0000-0000-000001000000}"/>
    <cellStyle name="Currency" xfId="7" builtinId="4"/>
    <cellStyle name="Normal" xfId="0" builtinId="0"/>
    <cellStyle name="Normal 12" xfId="3" xr:uid="{00000000-0005-0000-0000-000004000000}"/>
    <cellStyle name="Normal 2" xfId="4" xr:uid="{00000000-0005-0000-0000-000005000000}"/>
    <cellStyle name="Normal 3" xfId="5" xr:uid="{00000000-0005-0000-0000-000006000000}"/>
    <cellStyle name="Normal 4" xfId="8" xr:uid="{00000000-0005-0000-0000-000007000000}"/>
    <cellStyle name="Normal_Estimate Block 1" xfId="6" xr:uid="{00000000-0005-0000-0000-000008000000}"/>
  </cellStyles>
  <dxfs count="6">
    <dxf>
      <font>
        <condense val="0"/>
        <extend val="0"/>
        <color auto="1"/>
      </font>
    </dxf>
    <dxf>
      <font>
        <condense val="0"/>
        <extend val="0"/>
        <color indexed="9"/>
      </font>
    </dxf>
    <dxf>
      <font>
        <condense val="0"/>
        <extend val="0"/>
        <color indexed="12"/>
      </font>
    </dxf>
    <dxf>
      <font>
        <condense val="0"/>
        <extend val="0"/>
        <color indexed="9"/>
      </font>
    </dxf>
    <dxf>
      <font>
        <condense val="0"/>
        <extend val="0"/>
        <color auto="1"/>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1962150</xdr:colOff>
      <xdr:row>0</xdr:row>
      <xdr:rowOff>28575</xdr:rowOff>
    </xdr:from>
    <xdr:to>
      <xdr:col>2</xdr:col>
      <xdr:colOff>2609850</xdr:colOff>
      <xdr:row>0</xdr:row>
      <xdr:rowOff>600075</xdr:rowOff>
    </xdr:to>
    <xdr:pic>
      <xdr:nvPicPr>
        <xdr:cNvPr id="11838" name="Picture 1">
          <a:extLst>
            <a:ext uri="{FF2B5EF4-FFF2-40B4-BE49-F238E27FC236}">
              <a16:creationId xmlns:a16="http://schemas.microsoft.com/office/drawing/2014/main" id="{AF9664D2-AA68-4705-8EDC-9FB7379EDA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05125" y="28575"/>
          <a:ext cx="6477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0</xdr:row>
      <xdr:rowOff>85725</xdr:rowOff>
    </xdr:from>
    <xdr:to>
      <xdr:col>6</xdr:col>
      <xdr:colOff>419100</xdr:colOff>
      <xdr:row>0</xdr:row>
      <xdr:rowOff>1190625</xdr:rowOff>
    </xdr:to>
    <xdr:pic>
      <xdr:nvPicPr>
        <xdr:cNvPr id="4673" name="Picture 1">
          <a:extLst>
            <a:ext uri="{FF2B5EF4-FFF2-40B4-BE49-F238E27FC236}">
              <a16:creationId xmlns:a16="http://schemas.microsoft.com/office/drawing/2014/main" id="{87134C8E-65F1-455C-A59E-EB43D7648E93}"/>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43200" y="85725"/>
          <a:ext cx="120015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136525</xdr:colOff>
      <xdr:row>1</xdr:row>
      <xdr:rowOff>41275</xdr:rowOff>
    </xdr:from>
    <xdr:to>
      <xdr:col>7</xdr:col>
      <xdr:colOff>711200</xdr:colOff>
      <xdr:row>6</xdr:row>
      <xdr:rowOff>314325</xdr:rowOff>
    </xdr:to>
    <xdr:pic>
      <xdr:nvPicPr>
        <xdr:cNvPr id="3" name="Picture 2" descr="undplogo2">
          <a:extLst>
            <a:ext uri="{FF2B5EF4-FFF2-40B4-BE49-F238E27FC236}">
              <a16:creationId xmlns:a16="http://schemas.microsoft.com/office/drawing/2014/main" id="{9C3EC709-715C-4091-A7DE-FD144C9302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1650" y="212725"/>
          <a:ext cx="574675" cy="120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1962150</xdr:colOff>
      <xdr:row>0</xdr:row>
      <xdr:rowOff>28575</xdr:rowOff>
    </xdr:from>
    <xdr:to>
      <xdr:col>2</xdr:col>
      <xdr:colOff>2609850</xdr:colOff>
      <xdr:row>0</xdr:row>
      <xdr:rowOff>600075</xdr:rowOff>
    </xdr:to>
    <xdr:pic>
      <xdr:nvPicPr>
        <xdr:cNvPr id="9836" name="Picture 1">
          <a:extLst>
            <a:ext uri="{FF2B5EF4-FFF2-40B4-BE49-F238E27FC236}">
              <a16:creationId xmlns:a16="http://schemas.microsoft.com/office/drawing/2014/main" id="{CABA9EC9-6020-4D9E-BE30-1475B697C1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05125" y="28575"/>
          <a:ext cx="6477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dostmohammedt.CRP\My%20Documents\Dost%20Tameem\Office\DESIGN%20OFFICE%20STANDARD%20SPEC\Standard%20Specs%20and%20Complete%20Docs%20(Rev01)\BoQ%20(underwork%20by%20Dost,%20not%20comple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tailed BOQ"/>
      <sheetName val="Summary BOQ"/>
      <sheetName val="Evaluation Sheet"/>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tabColor indexed="63"/>
    <pageSetUpPr fitToPage="1"/>
  </sheetPr>
  <dimension ref="A1:J45"/>
  <sheetViews>
    <sheetView showZeros="0" view="pageBreakPreview" topLeftCell="A13" zoomScaleNormal="100" workbookViewId="0">
      <selection activeCell="A40" sqref="A40:G40"/>
    </sheetView>
  </sheetViews>
  <sheetFormatPr defaultColWidth="9.28515625" defaultRowHeight="12.75" x14ac:dyDescent="0.2"/>
  <cols>
    <col min="1" max="1" width="5.7109375" style="3" customWidth="1"/>
    <col min="2" max="2" width="8.42578125" style="3" customWidth="1"/>
    <col min="3" max="3" width="40.7109375" style="59" customWidth="1"/>
    <col min="4" max="4" width="5.7109375" style="30" customWidth="1"/>
    <col min="5" max="5" width="9.28515625" style="30" customWidth="1"/>
    <col min="6" max="6" width="11.7109375" style="3" customWidth="1"/>
    <col min="7" max="7" width="14.28515625" style="3" customWidth="1"/>
    <col min="8" max="8" width="9.28515625" style="3"/>
    <col min="9" max="9" width="28" style="3" customWidth="1"/>
    <col min="10" max="16384" width="9.28515625" style="3"/>
  </cols>
  <sheetData>
    <row r="1" spans="1:10" ht="48.75" customHeight="1" x14ac:dyDescent="0.25">
      <c r="A1" s="133"/>
      <c r="B1" s="133"/>
      <c r="C1" s="133"/>
      <c r="D1" s="133"/>
      <c r="E1" s="133"/>
      <c r="F1" s="133"/>
      <c r="G1" s="134"/>
    </row>
    <row r="2" spans="1:10" ht="18" x14ac:dyDescent="0.25">
      <c r="A2" s="133" t="s">
        <v>17</v>
      </c>
      <c r="B2" s="133"/>
      <c r="C2" s="133"/>
      <c r="D2" s="133"/>
      <c r="E2" s="133"/>
      <c r="F2" s="133"/>
      <c r="G2" s="134"/>
    </row>
    <row r="3" spans="1:10" x14ac:dyDescent="0.2">
      <c r="A3" s="136" t="s">
        <v>22</v>
      </c>
      <c r="B3" s="136"/>
      <c r="C3" s="136"/>
      <c r="D3" s="136"/>
      <c r="E3" s="136"/>
      <c r="F3" s="136"/>
      <c r="G3" s="136"/>
    </row>
    <row r="4" spans="1:10" ht="26.25" customHeight="1" x14ac:dyDescent="0.25">
      <c r="A4" s="135" t="s">
        <v>29</v>
      </c>
      <c r="B4" s="135"/>
      <c r="C4" s="135"/>
      <c r="D4" s="135"/>
      <c r="E4" s="135"/>
      <c r="F4" s="135"/>
      <c r="G4" s="135"/>
      <c r="H4" s="27"/>
      <c r="I4" s="27"/>
      <c r="J4" s="27"/>
    </row>
    <row r="5" spans="1:10" ht="15.75" customHeight="1" x14ac:dyDescent="0.3">
      <c r="A5" s="31"/>
      <c r="B5" s="31"/>
      <c r="C5" s="31"/>
      <c r="D5" s="31"/>
      <c r="E5" s="31"/>
      <c r="F5" s="31"/>
      <c r="G5" s="31"/>
      <c r="H5" s="27"/>
      <c r="I5" s="27"/>
      <c r="J5" s="27"/>
    </row>
    <row r="6" spans="1:10" s="90" customFormat="1" ht="15.75" customHeight="1" x14ac:dyDescent="0.3">
      <c r="A6" s="87" t="s">
        <v>2</v>
      </c>
      <c r="B6" s="69"/>
      <c r="C6" s="89" t="s">
        <v>9</v>
      </c>
      <c r="D6" s="31"/>
      <c r="E6" s="31"/>
      <c r="F6" s="31"/>
      <c r="G6" s="31"/>
    </row>
    <row r="7" spans="1:10" ht="15.75" customHeight="1" x14ac:dyDescent="0.3">
      <c r="A7" s="87"/>
      <c r="B7" s="69"/>
      <c r="C7" s="87"/>
      <c r="D7" s="31"/>
      <c r="E7" s="31"/>
      <c r="F7" s="31"/>
      <c r="G7" s="31"/>
      <c r="H7" s="27"/>
      <c r="I7" s="27"/>
      <c r="J7" s="27"/>
    </row>
    <row r="8" spans="1:10" ht="15.75" customHeight="1" x14ac:dyDescent="0.3">
      <c r="A8" s="87" t="s">
        <v>3</v>
      </c>
      <c r="B8" s="69"/>
      <c r="C8" s="87">
        <v>627.04999999999995</v>
      </c>
      <c r="D8" s="31"/>
      <c r="E8" s="31"/>
      <c r="F8" s="31"/>
      <c r="G8" s="31"/>
      <c r="H8" s="27"/>
      <c r="I8" s="27"/>
      <c r="J8" s="27"/>
    </row>
    <row r="9" spans="1:10" s="90" customFormat="1" ht="14.25" customHeight="1" x14ac:dyDescent="0.2">
      <c r="A9" s="87" t="s">
        <v>4</v>
      </c>
      <c r="B9" s="92"/>
      <c r="C9" s="89" t="s">
        <v>12</v>
      </c>
      <c r="D9" s="93"/>
      <c r="E9" s="93"/>
      <c r="F9" s="93"/>
      <c r="G9" s="93"/>
    </row>
    <row r="10" spans="1:10" ht="14.25" customHeight="1" x14ac:dyDescent="0.2">
      <c r="A10" s="87" t="s">
        <v>5</v>
      </c>
      <c r="B10" s="88"/>
      <c r="C10" s="87" t="s">
        <v>10</v>
      </c>
      <c r="D10" s="11"/>
      <c r="E10" s="11"/>
      <c r="F10" s="11"/>
      <c r="G10" s="11"/>
    </row>
    <row r="11" spans="1:10" ht="14.25" customHeight="1" x14ac:dyDescent="0.2">
      <c r="A11" s="87"/>
      <c r="B11" s="87"/>
      <c r="C11" s="87"/>
      <c r="D11" s="11"/>
      <c r="E11" s="11"/>
      <c r="F11" s="11"/>
      <c r="G11" s="11"/>
    </row>
    <row r="12" spans="1:10" s="90" customFormat="1" ht="14.25" customHeight="1" x14ac:dyDescent="0.2">
      <c r="A12" s="87" t="s">
        <v>6</v>
      </c>
      <c r="B12" s="89"/>
      <c r="C12" s="89" t="s">
        <v>14</v>
      </c>
      <c r="D12" s="91"/>
      <c r="E12" s="91"/>
      <c r="F12" s="91"/>
      <c r="G12" s="91"/>
    </row>
    <row r="13" spans="1:10" s="90" customFormat="1" ht="14.25" customHeight="1" x14ac:dyDescent="0.2">
      <c r="A13" s="87" t="s">
        <v>7</v>
      </c>
      <c r="B13" s="89"/>
      <c r="C13" s="89" t="s">
        <v>15</v>
      </c>
      <c r="D13" s="91"/>
      <c r="E13" s="91"/>
      <c r="F13" s="91"/>
      <c r="G13" s="91"/>
    </row>
    <row r="14" spans="1:10" ht="14.25" customHeight="1" x14ac:dyDescent="0.2">
      <c r="A14" s="87" t="s">
        <v>16</v>
      </c>
      <c r="B14" s="87"/>
      <c r="C14" s="87" t="s">
        <v>13</v>
      </c>
      <c r="D14" s="11"/>
      <c r="E14" s="11"/>
      <c r="F14" s="11"/>
      <c r="G14" s="11"/>
    </row>
    <row r="15" spans="1:10" ht="14.25" customHeight="1" x14ac:dyDescent="0.2">
      <c r="A15" s="87"/>
      <c r="B15" s="87"/>
      <c r="C15" s="87"/>
      <c r="D15" s="11"/>
      <c r="E15" s="11"/>
      <c r="F15" s="11"/>
      <c r="G15" s="11"/>
    </row>
    <row r="16" spans="1:10" s="90" customFormat="1" ht="14.25" customHeight="1" x14ac:dyDescent="0.2">
      <c r="A16" s="87" t="s">
        <v>26</v>
      </c>
      <c r="B16" s="89"/>
      <c r="C16" s="89">
        <v>7</v>
      </c>
      <c r="D16" s="91"/>
      <c r="E16" s="91"/>
      <c r="F16" s="91"/>
      <c r="G16" s="91"/>
    </row>
    <row r="17" spans="1:7" ht="14.25" customHeight="1" x14ac:dyDescent="0.2">
      <c r="A17" s="87" t="s">
        <v>8</v>
      </c>
      <c r="B17" s="87"/>
      <c r="C17" s="87" t="s">
        <v>11</v>
      </c>
      <c r="D17" s="11"/>
      <c r="E17" s="11"/>
      <c r="F17" s="11"/>
      <c r="G17" s="11"/>
    </row>
    <row r="18" spans="1:7" ht="14.25" customHeight="1" x14ac:dyDescent="0.2">
      <c r="A18" s="12"/>
      <c r="B18" s="12"/>
      <c r="C18" s="12"/>
      <c r="D18" s="11"/>
      <c r="E18" s="11"/>
      <c r="F18" s="11"/>
      <c r="G18" s="11"/>
    </row>
    <row r="19" spans="1:7" ht="14.25" customHeight="1" x14ac:dyDescent="0.2">
      <c r="A19" s="13"/>
      <c r="B19" s="12"/>
      <c r="C19" s="12"/>
      <c r="D19" s="11"/>
      <c r="E19" s="11"/>
      <c r="F19" s="11"/>
      <c r="G19" s="11"/>
    </row>
    <row r="20" spans="1:7" ht="7.5" customHeight="1" x14ac:dyDescent="0.2">
      <c r="A20" s="12"/>
      <c r="B20" s="12"/>
      <c r="C20" s="12"/>
      <c r="D20" s="11"/>
      <c r="E20" s="11"/>
      <c r="F20" s="11"/>
      <c r="G20" s="11"/>
    </row>
    <row r="21" spans="1:7" ht="15.75" thickBot="1" x14ac:dyDescent="0.3">
      <c r="A21" s="33" t="e">
        <v>#REF!</v>
      </c>
      <c r="B21" s="34"/>
      <c r="C21" s="35"/>
      <c r="D21" s="36"/>
      <c r="E21" s="37"/>
      <c r="F21" s="38"/>
      <c r="G21" s="39"/>
    </row>
    <row r="22" spans="1:7" ht="16.5" thickBot="1" x14ac:dyDescent="0.3">
      <c r="A22" s="40"/>
      <c r="B22" s="41"/>
      <c r="C22" s="42"/>
      <c r="D22" s="43"/>
      <c r="E22" s="44"/>
      <c r="F22" s="45"/>
      <c r="G22" s="32" t="e">
        <v>#REF!</v>
      </c>
    </row>
    <row r="23" spans="1:7" s="66" customFormat="1" ht="15.75" x14ac:dyDescent="0.25">
      <c r="A23" s="60"/>
      <c r="B23" s="34"/>
      <c r="C23" s="61"/>
      <c r="D23" s="62"/>
      <c r="E23" s="63"/>
      <c r="F23" s="64"/>
      <c r="G23" s="68"/>
    </row>
    <row r="24" spans="1:7" s="66" customFormat="1" ht="15.75" x14ac:dyDescent="0.25">
      <c r="A24" s="60"/>
      <c r="B24" s="34"/>
      <c r="C24" s="61"/>
      <c r="D24" s="62"/>
      <c r="E24" s="63"/>
      <c r="F24" s="64"/>
      <c r="G24" s="68"/>
    </row>
    <row r="25" spans="1:7" s="66" customFormat="1" ht="15.75" x14ac:dyDescent="0.25">
      <c r="A25" s="60"/>
      <c r="B25" s="34"/>
      <c r="C25" s="61"/>
      <c r="D25" s="62"/>
      <c r="E25" s="63"/>
      <c r="F25" s="64"/>
      <c r="G25" s="68"/>
    </row>
    <row r="26" spans="1:7" s="66" customFormat="1" ht="15.75" x14ac:dyDescent="0.25">
      <c r="A26" s="60"/>
      <c r="B26" s="34"/>
      <c r="C26" s="61"/>
      <c r="D26" s="62"/>
      <c r="E26" s="63"/>
      <c r="F26" s="64"/>
      <c r="G26" s="68"/>
    </row>
    <row r="27" spans="1:7" s="66" customFormat="1" ht="15.75" thickBot="1" x14ac:dyDescent="0.3">
      <c r="A27" s="46" t="e">
        <v>#REF!</v>
      </c>
      <c r="B27" s="47"/>
      <c r="C27" s="48"/>
      <c r="D27" s="49"/>
      <c r="E27" s="50"/>
      <c r="F27" s="51"/>
      <c r="G27" s="52"/>
    </row>
    <row r="28" spans="1:7" ht="15.75" customHeight="1" x14ac:dyDescent="0.2">
      <c r="A28" s="137" t="s">
        <v>27</v>
      </c>
      <c r="B28" s="138"/>
      <c r="C28" s="138"/>
      <c r="D28" s="138"/>
      <c r="E28" s="138"/>
      <c r="F28" s="138"/>
      <c r="G28" s="24" t="e">
        <v>#REF!</v>
      </c>
    </row>
    <row r="29" spans="1:7" ht="15.75" customHeight="1" thickBot="1" x14ac:dyDescent="0.25">
      <c r="A29" s="139" t="s">
        <v>28</v>
      </c>
      <c r="B29" s="140"/>
      <c r="C29" s="140"/>
      <c r="D29" s="140"/>
      <c r="E29" s="140"/>
      <c r="F29" s="140"/>
      <c r="G29" s="26" t="e">
        <v>#REF!</v>
      </c>
    </row>
    <row r="30" spans="1:7" ht="16.5" thickBot="1" x14ac:dyDescent="0.3">
      <c r="A30" s="40"/>
      <c r="B30" s="41"/>
      <c r="C30" s="42"/>
      <c r="D30" s="43"/>
      <c r="E30" s="44"/>
      <c r="F30" s="45"/>
      <c r="G30" s="32" t="e">
        <f>SUM(G28:G29)</f>
        <v>#REF!</v>
      </c>
    </row>
    <row r="31" spans="1:7" s="66" customFormat="1" ht="15.75" x14ac:dyDescent="0.25">
      <c r="A31" s="60"/>
      <c r="B31" s="34"/>
      <c r="C31" s="61"/>
      <c r="D31" s="62"/>
      <c r="E31" s="63"/>
      <c r="F31" s="64"/>
      <c r="G31" s="68"/>
    </row>
    <row r="32" spans="1:7" s="66" customFormat="1" ht="15.75" x14ac:dyDescent="0.25">
      <c r="A32" s="60"/>
      <c r="B32" s="34"/>
      <c r="C32" s="61"/>
      <c r="D32" s="62"/>
      <c r="E32" s="63"/>
      <c r="F32" s="64"/>
      <c r="G32" s="68"/>
    </row>
    <row r="33" spans="1:7" s="66" customFormat="1" ht="15.75" x14ac:dyDescent="0.25">
      <c r="A33" s="60"/>
      <c r="B33" s="34"/>
      <c r="C33" s="61"/>
      <c r="D33" s="62"/>
      <c r="E33" s="63"/>
      <c r="F33" s="64"/>
      <c r="G33" s="68"/>
    </row>
    <row r="34" spans="1:7" s="66" customFormat="1" ht="15.75" x14ac:dyDescent="0.25">
      <c r="A34" s="60"/>
      <c r="B34" s="34"/>
      <c r="C34" s="61"/>
      <c r="D34" s="62"/>
      <c r="E34" s="63"/>
      <c r="F34" s="64"/>
      <c r="G34" s="68"/>
    </row>
    <row r="35" spans="1:7" s="66" customFormat="1" ht="15.75" thickBot="1" x14ac:dyDescent="0.3">
      <c r="A35" s="46" t="e">
        <v>#REF!</v>
      </c>
      <c r="B35" s="47"/>
      <c r="C35" s="48"/>
      <c r="D35" s="49"/>
      <c r="E35" s="50"/>
      <c r="F35" s="51"/>
      <c r="G35" s="52"/>
    </row>
    <row r="36" spans="1:7" ht="16.5" thickBot="1" x14ac:dyDescent="0.3">
      <c r="A36" s="40"/>
      <c r="B36" s="41"/>
      <c r="C36" s="42"/>
      <c r="D36" s="43"/>
      <c r="E36" s="44"/>
      <c r="F36" s="45"/>
      <c r="G36" s="32" t="e">
        <v>#REF!</v>
      </c>
    </row>
    <row r="37" spans="1:7" s="66" customFormat="1" ht="15.75" x14ac:dyDescent="0.25">
      <c r="A37" s="60"/>
      <c r="B37" s="34"/>
      <c r="C37" s="61"/>
      <c r="D37" s="62"/>
      <c r="E37" s="63"/>
      <c r="F37" s="64"/>
      <c r="G37" s="65"/>
    </row>
    <row r="38" spans="1:7" s="67" customFormat="1" ht="15.75" customHeight="1" x14ac:dyDescent="0.2"/>
    <row r="39" spans="1:7" customFormat="1" ht="27.75" customHeight="1" x14ac:dyDescent="0.2"/>
    <row r="40" spans="1:7" ht="15.75" customHeight="1" x14ac:dyDescent="0.2">
      <c r="A40" s="132"/>
      <c r="B40" s="132"/>
      <c r="C40" s="132"/>
      <c r="D40" s="132"/>
      <c r="E40" s="132"/>
      <c r="F40" s="132"/>
      <c r="G40" s="132"/>
    </row>
    <row r="41" spans="1:7" ht="15.75" customHeight="1" x14ac:dyDescent="0.2">
      <c r="A41" s="141"/>
      <c r="B41" s="128"/>
      <c r="C41" s="128"/>
      <c r="D41" s="141"/>
      <c r="E41" s="128"/>
      <c r="F41" s="128"/>
      <c r="G41" s="128"/>
    </row>
    <row r="42" spans="1:7" ht="21" customHeight="1" x14ac:dyDescent="0.2">
      <c r="A42" s="128"/>
      <c r="B42" s="128"/>
      <c r="C42" s="29"/>
      <c r="D42" s="128"/>
      <c r="E42" s="128"/>
      <c r="F42" s="131"/>
      <c r="G42" s="131"/>
    </row>
    <row r="43" spans="1:7" ht="21" customHeight="1" x14ac:dyDescent="0.2">
      <c r="A43" s="128"/>
      <c r="B43" s="128"/>
      <c r="C43" s="29"/>
      <c r="D43" s="128"/>
      <c r="E43" s="128"/>
      <c r="F43" s="131"/>
      <c r="G43" s="131"/>
    </row>
    <row r="44" spans="1:7" ht="42" customHeight="1" x14ac:dyDescent="0.2">
      <c r="A44" s="28"/>
      <c r="B44" s="28"/>
      <c r="C44" s="23"/>
      <c r="D44" s="128"/>
      <c r="E44" s="128"/>
      <c r="F44" s="129"/>
      <c r="G44" s="129"/>
    </row>
    <row r="45" spans="1:7" ht="42" customHeight="1" x14ac:dyDescent="0.2">
      <c r="A45" s="130"/>
      <c r="B45" s="130"/>
      <c r="C45" s="29"/>
      <c r="D45" s="128"/>
      <c r="E45" s="128"/>
      <c r="F45" s="129"/>
      <c r="G45" s="129"/>
    </row>
  </sheetData>
  <mergeCells count="18">
    <mergeCell ref="A40:G40"/>
    <mergeCell ref="F43:G43"/>
    <mergeCell ref="A1:G1"/>
    <mergeCell ref="A2:G2"/>
    <mergeCell ref="A4:G4"/>
    <mergeCell ref="A3:G3"/>
    <mergeCell ref="A28:F28"/>
    <mergeCell ref="A29:F29"/>
    <mergeCell ref="A41:C41"/>
    <mergeCell ref="D41:G41"/>
    <mergeCell ref="D44:E45"/>
    <mergeCell ref="F44:G45"/>
    <mergeCell ref="A45:B45"/>
    <mergeCell ref="A42:B42"/>
    <mergeCell ref="D42:E42"/>
    <mergeCell ref="F42:G42"/>
    <mergeCell ref="A43:B43"/>
    <mergeCell ref="D43:E43"/>
  </mergeCells>
  <phoneticPr fontId="3" type="noConversion"/>
  <conditionalFormatting sqref="G29">
    <cfRule type="cellIs" dxfId="5" priority="1" stopIfTrue="1" operator="equal">
      <formula>0</formula>
    </cfRule>
  </conditionalFormatting>
  <conditionalFormatting sqref="G28">
    <cfRule type="cellIs" dxfId="4" priority="2" stopIfTrue="1" operator="equal">
      <formula>0</formula>
    </cfRule>
  </conditionalFormatting>
  <printOptions horizontalCentered="1"/>
  <pageMargins left="0.19685039370078741" right="0.23622047244094491" top="0.32" bottom="0.34" header="0.2" footer="0.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B1:W40"/>
  <sheetViews>
    <sheetView showZeros="0" view="pageBreakPreview" topLeftCell="A13" zoomScaleNormal="100" workbookViewId="0">
      <selection activeCell="D40" sqref="D40"/>
    </sheetView>
  </sheetViews>
  <sheetFormatPr defaultColWidth="9.28515625" defaultRowHeight="12.75" x14ac:dyDescent="0.2"/>
  <cols>
    <col min="1" max="2" width="9.28515625" style="1"/>
    <col min="3" max="3" width="13.42578125" style="1" customWidth="1"/>
    <col min="4" max="4" width="2.28515625" style="1" customWidth="1"/>
    <col min="5" max="7" width="9.28515625" style="1"/>
    <col min="8" max="8" width="7.42578125" style="1" customWidth="1"/>
    <col min="9" max="9" width="14" style="1" customWidth="1"/>
    <col min="10" max="10" width="6.7109375" style="1" customWidth="1"/>
    <col min="11" max="16384" width="9.28515625" style="1"/>
  </cols>
  <sheetData>
    <row r="1" spans="2:12" ht="100.5" customHeight="1" x14ac:dyDescent="0.25">
      <c r="B1" s="5" t="s">
        <v>20</v>
      </c>
      <c r="C1" s="2"/>
      <c r="D1" s="2"/>
      <c r="E1" s="2"/>
      <c r="F1" s="2"/>
      <c r="G1" s="2"/>
      <c r="H1" s="2"/>
      <c r="I1" s="2"/>
      <c r="J1" s="2"/>
    </row>
    <row r="2" spans="2:12" ht="18" x14ac:dyDescent="0.25">
      <c r="B2" s="155" t="s">
        <v>17</v>
      </c>
      <c r="C2" s="155"/>
      <c r="D2" s="155"/>
      <c r="E2" s="155"/>
      <c r="F2" s="155"/>
      <c r="G2" s="155"/>
      <c r="H2" s="155"/>
      <c r="I2" s="155"/>
      <c r="J2" s="155"/>
      <c r="L2"/>
    </row>
    <row r="3" spans="2:12" s="9" customFormat="1" ht="14.25" customHeight="1" x14ac:dyDescent="0.2">
      <c r="B3" s="6"/>
      <c r="C3" s="8"/>
      <c r="D3" s="8"/>
      <c r="E3" s="8"/>
      <c r="F3" s="8"/>
      <c r="G3" s="8"/>
      <c r="H3" s="8"/>
      <c r="I3" s="8"/>
      <c r="J3" s="8"/>
    </row>
    <row r="4" spans="2:12" ht="15" x14ac:dyDescent="0.2">
      <c r="B4" s="156" t="s">
        <v>21</v>
      </c>
      <c r="C4" s="156"/>
      <c r="D4" s="156"/>
      <c r="E4" s="156"/>
      <c r="F4" s="156"/>
      <c r="G4" s="156"/>
      <c r="H4" s="156"/>
      <c r="I4" s="156"/>
      <c r="J4" s="156"/>
      <c r="L4" s="14"/>
    </row>
    <row r="5" spans="2:12" ht="18" customHeight="1" x14ac:dyDescent="0.2">
      <c r="B5" s="6"/>
      <c r="C5" s="2"/>
      <c r="D5" s="2"/>
      <c r="E5" s="2"/>
      <c r="F5" s="2"/>
      <c r="G5" s="2"/>
      <c r="H5" s="2"/>
      <c r="I5" s="2"/>
      <c r="J5" s="2"/>
      <c r="L5" s="14"/>
    </row>
    <row r="6" spans="2:12" ht="18" customHeight="1" x14ac:dyDescent="0.2">
      <c r="B6" s="6"/>
      <c r="C6" s="2"/>
      <c r="D6" s="2"/>
      <c r="E6" s="2"/>
      <c r="F6" s="2"/>
      <c r="G6" s="2"/>
      <c r="H6" s="2"/>
      <c r="I6" s="2"/>
      <c r="J6" s="2"/>
      <c r="L6" s="14"/>
    </row>
    <row r="7" spans="2:12" ht="18" customHeight="1" x14ac:dyDescent="0.25">
      <c r="B7" s="157" t="s">
        <v>25</v>
      </c>
      <c r="C7" s="157"/>
      <c r="D7" s="157"/>
      <c r="E7" s="157"/>
      <c r="F7" s="157"/>
      <c r="G7" s="157"/>
      <c r="H7" s="157"/>
      <c r="I7" s="157"/>
      <c r="J7" s="157"/>
    </row>
    <row r="8" spans="2:12" ht="18" customHeight="1" x14ac:dyDescent="0.25">
      <c r="B8" s="71"/>
      <c r="C8" s="71"/>
      <c r="D8" s="71"/>
      <c r="E8" s="71"/>
      <c r="F8" s="71"/>
      <c r="G8" s="71"/>
      <c r="H8" s="71"/>
      <c r="I8" s="71"/>
      <c r="J8" s="71"/>
    </row>
    <row r="9" spans="2:12" ht="18" customHeight="1" x14ac:dyDescent="0.25">
      <c r="B9" s="71"/>
      <c r="C9" s="71"/>
      <c r="D9" s="71"/>
      <c r="E9" s="71"/>
      <c r="F9" s="71"/>
      <c r="G9" s="71"/>
      <c r="H9" s="71"/>
      <c r="I9" s="71"/>
      <c r="J9" s="71"/>
    </row>
    <row r="10" spans="2:12" ht="18" customHeight="1" x14ac:dyDescent="0.25">
      <c r="B10" s="144" t="str">
        <f>D31</f>
        <v>SARDAR KABULI HIGH SCHOOL, Main Building</v>
      </c>
      <c r="C10" s="144"/>
      <c r="D10" s="144"/>
      <c r="E10" s="144"/>
      <c r="F10" s="144"/>
      <c r="G10" s="144"/>
      <c r="H10" s="144"/>
      <c r="I10" s="144"/>
      <c r="J10" s="144"/>
    </row>
    <row r="11" spans="2:12" ht="18" customHeight="1" x14ac:dyDescent="0.2">
      <c r="B11" s="156" t="str">
        <f>D32</f>
        <v>Kabul, Afghanistan</v>
      </c>
      <c r="C11" s="156"/>
      <c r="D11" s="156"/>
      <c r="E11" s="156"/>
      <c r="F11" s="156"/>
      <c r="G11" s="156"/>
      <c r="H11" s="156"/>
      <c r="I11" s="156"/>
      <c r="J11" s="156"/>
    </row>
    <row r="12" spans="2:12" ht="18" customHeight="1" x14ac:dyDescent="0.25">
      <c r="B12" s="145"/>
      <c r="C12" s="145"/>
      <c r="D12" s="145"/>
      <c r="E12" s="145"/>
      <c r="F12" s="145"/>
      <c r="G12" s="145"/>
      <c r="H12" s="145"/>
      <c r="I12" s="145"/>
      <c r="J12" s="145"/>
    </row>
    <row r="13" spans="2:12" ht="18" customHeight="1" x14ac:dyDescent="0.25">
      <c r="B13" s="145"/>
      <c r="C13" s="145"/>
      <c r="D13" s="145"/>
      <c r="E13" s="145"/>
      <c r="F13" s="145"/>
      <c r="G13" s="145"/>
      <c r="H13" s="145"/>
      <c r="I13" s="145"/>
      <c r="J13" s="145"/>
    </row>
    <row r="14" spans="2:12" ht="18" customHeight="1" x14ac:dyDescent="0.25">
      <c r="B14" s="144"/>
      <c r="C14" s="144"/>
      <c r="D14" s="144"/>
      <c r="E14" s="144"/>
      <c r="F14" s="144"/>
      <c r="G14" s="144"/>
      <c r="H14" s="144"/>
      <c r="I14" s="144"/>
      <c r="J14" s="144"/>
    </row>
    <row r="15" spans="2:12" ht="8.25" customHeight="1" x14ac:dyDescent="0.25">
      <c r="B15" s="18"/>
      <c r="C15" s="154"/>
      <c r="D15" s="154"/>
      <c r="E15" s="154"/>
      <c r="F15" s="154"/>
      <c r="G15" s="154"/>
      <c r="H15" s="154"/>
      <c r="I15" s="154"/>
      <c r="J15" s="18"/>
    </row>
    <row r="16" spans="2:12" ht="18" customHeight="1" x14ac:dyDescent="0.25">
      <c r="B16" s="144" t="str">
        <f xml:space="preserve"> "Revision No. " &amp; D38</f>
        <v>Revision No. 7</v>
      </c>
      <c r="C16" s="144"/>
      <c r="D16" s="144"/>
      <c r="E16" s="144"/>
      <c r="F16" s="144"/>
      <c r="G16" s="144"/>
      <c r="H16" s="144"/>
      <c r="I16" s="144"/>
      <c r="J16" s="144"/>
    </row>
    <row r="17" spans="2:23" ht="18" customHeight="1" x14ac:dyDescent="0.25">
      <c r="C17" s="146"/>
      <c r="D17" s="146"/>
      <c r="E17" s="146"/>
      <c r="F17" s="146"/>
      <c r="G17" s="146"/>
      <c r="H17" s="146"/>
      <c r="I17" s="146"/>
      <c r="J17" s="21"/>
    </row>
    <row r="18" spans="2:23" ht="18" customHeight="1" x14ac:dyDescent="0.2">
      <c r="C18" s="146"/>
      <c r="D18" s="146"/>
      <c r="E18" s="146"/>
      <c r="F18" s="146"/>
      <c r="G18" s="146"/>
      <c r="H18" s="146"/>
      <c r="I18" s="146"/>
      <c r="J18" s="20"/>
    </row>
    <row r="19" spans="2:23" ht="18" customHeight="1" x14ac:dyDescent="0.2">
      <c r="C19" s="153"/>
      <c r="D19" s="153"/>
      <c r="E19" s="153"/>
      <c r="F19" s="153"/>
      <c r="G19" s="153"/>
      <c r="H19" s="153"/>
      <c r="I19" s="153"/>
      <c r="J19" s="22"/>
    </row>
    <row r="20" spans="2:23" ht="18" customHeight="1" x14ac:dyDescent="0.25">
      <c r="B20" s="19" t="s">
        <v>0</v>
      </c>
      <c r="C20" s="153"/>
      <c r="D20" s="153"/>
      <c r="E20" s="153"/>
      <c r="F20" s="153"/>
      <c r="G20" s="153"/>
      <c r="H20" s="153"/>
      <c r="I20" s="153"/>
      <c r="J20" s="22"/>
    </row>
    <row r="21" spans="2:23" ht="18" customHeight="1" x14ac:dyDescent="0.25">
      <c r="B21" s="19"/>
      <c r="C21" s="146"/>
      <c r="D21" s="146"/>
      <c r="E21" s="146"/>
      <c r="F21" s="146"/>
      <c r="G21" s="146"/>
      <c r="H21" s="146"/>
      <c r="I21" s="146"/>
      <c r="J21" s="21"/>
    </row>
    <row r="22" spans="2:23" ht="18" customHeight="1" thickBot="1" x14ac:dyDescent="0.3">
      <c r="C22" s="146"/>
      <c r="D22" s="146"/>
      <c r="E22" s="146"/>
      <c r="F22" s="146"/>
      <c r="G22" s="146"/>
      <c r="H22" s="146"/>
      <c r="I22" s="146"/>
      <c r="J22" s="21"/>
    </row>
    <row r="23" spans="2:23" ht="18" x14ac:dyDescent="0.25">
      <c r="B23" s="7"/>
      <c r="C23" s="147" t="s">
        <v>23</v>
      </c>
      <c r="D23" s="148"/>
      <c r="E23" s="148"/>
      <c r="F23" s="148"/>
      <c r="G23" s="148"/>
      <c r="H23" s="148"/>
      <c r="I23" s="149"/>
      <c r="J23" s="7"/>
    </row>
    <row r="24" spans="2:23" ht="58.5" customHeight="1" thickBot="1" x14ac:dyDescent="0.3">
      <c r="B24" s="7"/>
      <c r="C24" s="150" t="s">
        <v>24</v>
      </c>
      <c r="D24" s="151"/>
      <c r="E24" s="151"/>
      <c r="F24" s="151"/>
      <c r="G24" s="151"/>
      <c r="H24" s="151"/>
      <c r="I24" s="152"/>
      <c r="J24" s="7"/>
    </row>
    <row r="25" spans="2:23" ht="18.75" customHeight="1" x14ac:dyDescent="0.25">
      <c r="B25" s="7"/>
      <c r="C25"/>
      <c r="D25"/>
      <c r="E25"/>
      <c r="F25"/>
      <c r="G25"/>
      <c r="H25"/>
      <c r="I25"/>
      <c r="J25" s="7"/>
    </row>
    <row r="26" spans="2:23" ht="18.75" customHeight="1" x14ac:dyDescent="0.25">
      <c r="B26" s="7"/>
      <c r="C26" s="7"/>
      <c r="D26" s="7"/>
      <c r="E26" s="7"/>
      <c r="F26" s="7"/>
      <c r="G26" s="7"/>
      <c r="H26" s="7"/>
      <c r="I26" s="7"/>
      <c r="J26" s="7"/>
    </row>
    <row r="27" spans="2:23" x14ac:dyDescent="0.2">
      <c r="B27" s="2"/>
      <c r="C27" s="2"/>
      <c r="D27" s="2"/>
      <c r="E27" s="2"/>
      <c r="F27" s="2"/>
      <c r="G27" s="2"/>
      <c r="H27" s="2"/>
      <c r="I27" s="2"/>
      <c r="J27" s="2"/>
    </row>
    <row r="28" spans="2:23" x14ac:dyDescent="0.2">
      <c r="B28" s="2"/>
      <c r="C28" s="72" t="s">
        <v>2</v>
      </c>
      <c r="D28" s="79" t="s">
        <v>9</v>
      </c>
      <c r="E28" s="80"/>
      <c r="F28" s="17"/>
      <c r="G28" s="2"/>
      <c r="H28" s="2"/>
      <c r="I28" s="2"/>
      <c r="J28" s="2"/>
      <c r="L28" s="72"/>
      <c r="M28" s="72"/>
      <c r="N28" s="73"/>
      <c r="O28" s="73"/>
      <c r="P28" s="73"/>
      <c r="Q28" s="74"/>
      <c r="R28" s="75"/>
      <c r="S28" s="76"/>
      <c r="T28" s="77"/>
      <c r="U28" s="77"/>
      <c r="V28" s="78"/>
      <c r="W28" s="78"/>
    </row>
    <row r="29" spans="2:23" x14ac:dyDescent="0.2">
      <c r="B29" s="2"/>
      <c r="C29" s="72"/>
      <c r="D29" s="81"/>
      <c r="E29"/>
      <c r="F29"/>
      <c r="G29"/>
      <c r="H29"/>
      <c r="I29" s="2"/>
      <c r="J29" s="2"/>
      <c r="L29" s="72"/>
    </row>
    <row r="30" spans="2:23" x14ac:dyDescent="0.2">
      <c r="B30" s="2"/>
      <c r="C30" s="73" t="s">
        <v>3</v>
      </c>
      <c r="D30" s="142">
        <v>627.04999999999995</v>
      </c>
      <c r="E30" s="143"/>
      <c r="F30"/>
      <c r="G30"/>
      <c r="H30"/>
      <c r="I30" s="2"/>
      <c r="J30" s="2"/>
      <c r="L30" s="72"/>
    </row>
    <row r="31" spans="2:23" x14ac:dyDescent="0.2">
      <c r="B31" s="2"/>
      <c r="C31" s="73" t="s">
        <v>4</v>
      </c>
      <c r="D31" s="82" t="s">
        <v>12</v>
      </c>
      <c r="E31" s="83"/>
      <c r="F31"/>
      <c r="G31"/>
      <c r="H31"/>
      <c r="I31" s="2"/>
      <c r="J31" s="2"/>
      <c r="L31" s="73"/>
    </row>
    <row r="32" spans="2:23" x14ac:dyDescent="0.2">
      <c r="B32" s="2"/>
      <c r="C32" s="73" t="s">
        <v>5</v>
      </c>
      <c r="D32" s="73" t="s">
        <v>10</v>
      </c>
      <c r="E32" s="83"/>
      <c r="F32"/>
      <c r="G32"/>
      <c r="H32"/>
      <c r="I32" s="2"/>
      <c r="J32" s="2"/>
      <c r="L32" s="73"/>
    </row>
    <row r="33" spans="2:12" x14ac:dyDescent="0.2">
      <c r="B33" s="2"/>
      <c r="C33" s="74"/>
      <c r="D33" s="74"/>
      <c r="E33"/>
      <c r="F33"/>
      <c r="G33"/>
      <c r="H33"/>
      <c r="I33" s="2"/>
      <c r="J33" s="2"/>
      <c r="L33" s="73"/>
    </row>
    <row r="34" spans="2:12" x14ac:dyDescent="0.2">
      <c r="B34" s="2"/>
      <c r="C34" s="75" t="s">
        <v>6</v>
      </c>
      <c r="D34" s="94" t="s">
        <v>14</v>
      </c>
      <c r="E34"/>
      <c r="F34"/>
      <c r="G34"/>
      <c r="H34"/>
      <c r="I34" s="2"/>
      <c r="J34" s="2"/>
      <c r="L34" s="74"/>
    </row>
    <row r="35" spans="2:12" x14ac:dyDescent="0.2">
      <c r="B35" s="2"/>
      <c r="C35" s="76" t="s">
        <v>7</v>
      </c>
      <c r="D35" s="84" t="s">
        <v>15</v>
      </c>
      <c r="E35"/>
      <c r="F35"/>
      <c r="G35"/>
      <c r="H35"/>
      <c r="I35" s="2"/>
      <c r="J35" s="2"/>
      <c r="L35" s="75"/>
    </row>
    <row r="36" spans="2:12" x14ac:dyDescent="0.2">
      <c r="B36" s="2"/>
      <c r="C36" s="77" t="s">
        <v>16</v>
      </c>
      <c r="D36" s="85" t="s">
        <v>13</v>
      </c>
      <c r="E36" s="10"/>
      <c r="F36"/>
      <c r="G36"/>
      <c r="H36"/>
      <c r="I36" s="2"/>
      <c r="J36" s="2"/>
      <c r="L36" s="76"/>
    </row>
    <row r="37" spans="2:12" x14ac:dyDescent="0.2">
      <c r="B37" s="2"/>
      <c r="C37" s="77"/>
      <c r="D37" s="85"/>
      <c r="E37" s="10"/>
      <c r="G37" s="2"/>
      <c r="H37" s="2"/>
      <c r="I37" s="2"/>
      <c r="J37" s="2"/>
      <c r="L37" s="77"/>
    </row>
    <row r="38" spans="2:12" x14ac:dyDescent="0.2">
      <c r="C38" s="78" t="s">
        <v>26</v>
      </c>
      <c r="D38" s="86">
        <v>7</v>
      </c>
      <c r="L38" s="77"/>
    </row>
    <row r="39" spans="2:12" x14ac:dyDescent="0.2">
      <c r="C39" s="78" t="s">
        <v>8</v>
      </c>
      <c r="D39" s="85" t="s">
        <v>11</v>
      </c>
      <c r="L39" s="78"/>
    </row>
    <row r="40" spans="2:12" x14ac:dyDescent="0.2">
      <c r="L40" s="78"/>
    </row>
  </sheetData>
  <mergeCells count="19">
    <mergeCell ref="B2:J2"/>
    <mergeCell ref="B4:J4"/>
    <mergeCell ref="B7:J7"/>
    <mergeCell ref="B10:J10"/>
    <mergeCell ref="B11:J11"/>
    <mergeCell ref="D30:E30"/>
    <mergeCell ref="B14:J14"/>
    <mergeCell ref="B16:J16"/>
    <mergeCell ref="B12:J12"/>
    <mergeCell ref="C17:I17"/>
    <mergeCell ref="C23:I23"/>
    <mergeCell ref="C24:I24"/>
    <mergeCell ref="C20:I20"/>
    <mergeCell ref="C21:I21"/>
    <mergeCell ref="C22:I22"/>
    <mergeCell ref="C18:I18"/>
    <mergeCell ref="C19:I19"/>
    <mergeCell ref="B13:J13"/>
    <mergeCell ref="C15:I15"/>
  </mergeCells>
  <phoneticPr fontId="3" type="noConversion"/>
  <printOptions horizontalCentered="1"/>
  <pageMargins left="0.17" right="0.19" top="0.51181102362204722" bottom="0.43307086614173229" header="0.31496062992125984" footer="0.27559055118110237"/>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22"/>
  <sheetViews>
    <sheetView tabSelected="1" zoomScaleNormal="100" workbookViewId="0">
      <selection activeCell="I11" sqref="I11"/>
    </sheetView>
  </sheetViews>
  <sheetFormatPr defaultRowHeight="12.75" x14ac:dyDescent="0.2"/>
  <cols>
    <col min="1" max="1" width="9.140625" style="3"/>
    <col min="2" max="2" width="3.85546875" style="3" customWidth="1"/>
    <col min="3" max="3" width="52.140625" style="3" customWidth="1"/>
    <col min="4" max="4" width="6.5703125" style="3" customWidth="1"/>
    <col min="5" max="5" width="9.5703125" style="3" customWidth="1"/>
    <col min="6" max="6" width="11.7109375" style="3" customWidth="1"/>
    <col min="7" max="7" width="13" style="3" customWidth="1"/>
    <col min="8" max="8" width="11.140625" style="3" customWidth="1"/>
    <col min="9" max="10" width="9.140625" style="3"/>
    <col min="11" max="11" width="11.42578125" style="3" bestFit="1" customWidth="1"/>
    <col min="12" max="16384" width="9.140625" style="3"/>
  </cols>
  <sheetData>
    <row r="1" spans="2:11" ht="13.5" thickBot="1" x14ac:dyDescent="0.25"/>
    <row r="2" spans="2:11" x14ac:dyDescent="0.2">
      <c r="B2" s="102"/>
      <c r="C2" s="103"/>
      <c r="D2" s="103"/>
      <c r="E2" s="103"/>
      <c r="F2" s="103"/>
      <c r="G2" s="103"/>
      <c r="H2" s="104"/>
    </row>
    <row r="3" spans="2:11" ht="15.75" x14ac:dyDescent="0.2">
      <c r="B3" s="165"/>
      <c r="C3" s="166" t="s">
        <v>52</v>
      </c>
      <c r="D3" s="166"/>
      <c r="E3" s="166"/>
      <c r="F3" s="166"/>
      <c r="G3" s="166"/>
      <c r="H3" s="96"/>
    </row>
    <row r="4" spans="2:11" ht="15" x14ac:dyDescent="0.2">
      <c r="B4" s="165"/>
      <c r="C4" s="167"/>
      <c r="D4" s="167"/>
      <c r="E4" s="167"/>
      <c r="F4" s="167"/>
      <c r="G4" s="167"/>
      <c r="H4" s="97"/>
    </row>
    <row r="5" spans="2:11" ht="15" x14ac:dyDescent="0.2">
      <c r="B5" s="165"/>
      <c r="C5" s="168" t="s">
        <v>54</v>
      </c>
      <c r="D5" s="168"/>
      <c r="E5" s="168"/>
      <c r="F5" s="168"/>
      <c r="G5" s="168"/>
      <c r="H5" s="98"/>
    </row>
    <row r="6" spans="2:11" ht="15" x14ac:dyDescent="0.2">
      <c r="B6" s="165"/>
      <c r="C6" s="168" t="s">
        <v>53</v>
      </c>
      <c r="D6" s="168"/>
      <c r="E6" s="168"/>
      <c r="F6" s="168"/>
      <c r="G6" s="168"/>
      <c r="H6" s="98"/>
    </row>
    <row r="7" spans="2:11" ht="31.5" customHeight="1" x14ac:dyDescent="0.2">
      <c r="B7" s="165"/>
      <c r="C7" s="169" t="s">
        <v>55</v>
      </c>
      <c r="D7" s="168"/>
      <c r="E7" s="168"/>
      <c r="F7" s="168"/>
      <c r="G7" s="168"/>
      <c r="H7" s="99"/>
    </row>
    <row r="8" spans="2:11" ht="15" x14ac:dyDescent="0.2">
      <c r="B8" s="165"/>
      <c r="C8" s="170" t="s">
        <v>56</v>
      </c>
      <c r="D8" s="170"/>
      <c r="E8" s="170"/>
      <c r="F8" s="170"/>
      <c r="G8" s="170"/>
      <c r="H8" s="98"/>
    </row>
    <row r="9" spans="2:11" x14ac:dyDescent="0.2">
      <c r="B9" s="161" t="s">
        <v>50</v>
      </c>
      <c r="C9" s="162" t="s">
        <v>30</v>
      </c>
      <c r="D9" s="162" t="s">
        <v>18</v>
      </c>
      <c r="E9" s="162" t="s">
        <v>19</v>
      </c>
      <c r="F9" s="163" t="s">
        <v>57</v>
      </c>
      <c r="G9" s="164" t="s">
        <v>31</v>
      </c>
      <c r="H9" s="158" t="s">
        <v>32</v>
      </c>
    </row>
    <row r="10" spans="2:11" x14ac:dyDescent="0.2">
      <c r="B10" s="161"/>
      <c r="C10" s="162"/>
      <c r="D10" s="162"/>
      <c r="E10" s="162"/>
      <c r="F10" s="163"/>
      <c r="G10" s="164"/>
      <c r="H10" s="158"/>
    </row>
    <row r="11" spans="2:11" ht="38.25" x14ac:dyDescent="0.2">
      <c r="B11" s="112">
        <v>1</v>
      </c>
      <c r="C11" s="113" t="s">
        <v>38</v>
      </c>
      <c r="D11" s="114" t="s">
        <v>33</v>
      </c>
      <c r="E11" s="107">
        <v>1</v>
      </c>
      <c r="F11" s="100"/>
      <c r="G11" s="105">
        <f>E11*F11</f>
        <v>0</v>
      </c>
      <c r="H11" s="110"/>
      <c r="K11" s="106"/>
    </row>
    <row r="12" spans="2:11" ht="51" x14ac:dyDescent="0.2">
      <c r="B12" s="115">
        <v>2</v>
      </c>
      <c r="C12" s="116" t="s">
        <v>39</v>
      </c>
      <c r="D12" s="117" t="s">
        <v>33</v>
      </c>
      <c r="E12" s="118">
        <v>1</v>
      </c>
      <c r="F12" s="101"/>
      <c r="G12" s="107">
        <f>E12*F12</f>
        <v>0</v>
      </c>
      <c r="H12" s="111"/>
    </row>
    <row r="13" spans="2:11" ht="51" x14ac:dyDescent="0.2">
      <c r="B13" s="112">
        <v>3</v>
      </c>
      <c r="C13" s="113" t="s">
        <v>40</v>
      </c>
      <c r="D13" s="114" t="s">
        <v>35</v>
      </c>
      <c r="E13" s="107">
        <v>10166.25</v>
      </c>
      <c r="F13" s="100"/>
      <c r="G13" s="105">
        <f>E13*F13</f>
        <v>0</v>
      </c>
      <c r="H13" s="110"/>
    </row>
    <row r="14" spans="2:11" ht="165.75" x14ac:dyDescent="0.2">
      <c r="B14" s="115">
        <v>4</v>
      </c>
      <c r="C14" s="119" t="s">
        <v>41</v>
      </c>
      <c r="D14" s="114" t="s">
        <v>36</v>
      </c>
      <c r="E14" s="107">
        <v>24867.645999538297</v>
      </c>
      <c r="F14" s="101"/>
      <c r="G14" s="107">
        <f t="shared" ref="G14:G20" si="0">E14*F14</f>
        <v>0</v>
      </c>
      <c r="H14" s="111"/>
    </row>
    <row r="15" spans="2:11" ht="76.5" x14ac:dyDescent="0.2">
      <c r="B15" s="112">
        <v>5</v>
      </c>
      <c r="C15" s="113" t="s">
        <v>42</v>
      </c>
      <c r="D15" s="114" t="s">
        <v>35</v>
      </c>
      <c r="E15" s="107">
        <v>1704.7</v>
      </c>
      <c r="F15" s="101"/>
      <c r="G15" s="105">
        <f t="shared" si="0"/>
        <v>0</v>
      </c>
      <c r="H15" s="110"/>
    </row>
    <row r="16" spans="2:11" ht="63.75" x14ac:dyDescent="0.2">
      <c r="B16" s="115">
        <v>6</v>
      </c>
      <c r="C16" s="120" t="s">
        <v>43</v>
      </c>
      <c r="D16" s="114" t="s">
        <v>49</v>
      </c>
      <c r="E16" s="107">
        <v>5340.27</v>
      </c>
      <c r="F16" s="101"/>
      <c r="G16" s="107">
        <f t="shared" si="0"/>
        <v>0</v>
      </c>
      <c r="H16" s="111"/>
    </row>
    <row r="17" spans="2:8" ht="51" x14ac:dyDescent="0.2">
      <c r="B17" s="112">
        <v>7</v>
      </c>
      <c r="C17" s="120" t="s">
        <v>44</v>
      </c>
      <c r="D17" s="114" t="s">
        <v>36</v>
      </c>
      <c r="E17" s="107">
        <v>4.95</v>
      </c>
      <c r="F17" s="101"/>
      <c r="G17" s="105">
        <f t="shared" si="0"/>
        <v>0</v>
      </c>
      <c r="H17" s="110"/>
    </row>
    <row r="18" spans="2:8" ht="38.25" x14ac:dyDescent="0.2">
      <c r="B18" s="115">
        <v>8</v>
      </c>
      <c r="C18" s="121" t="s">
        <v>45</v>
      </c>
      <c r="D18" s="122" t="s">
        <v>37</v>
      </c>
      <c r="E18" s="123">
        <v>27.5</v>
      </c>
      <c r="F18" s="101"/>
      <c r="G18" s="107">
        <f t="shared" si="0"/>
        <v>0</v>
      </c>
      <c r="H18" s="111"/>
    </row>
    <row r="19" spans="2:8" ht="76.5" x14ac:dyDescent="0.2">
      <c r="B19" s="112">
        <v>9</v>
      </c>
      <c r="C19" s="124" t="s">
        <v>46</v>
      </c>
      <c r="D19" s="125" t="s">
        <v>34</v>
      </c>
      <c r="E19" s="123">
        <v>3</v>
      </c>
      <c r="F19" s="101"/>
      <c r="G19" s="105">
        <f t="shared" si="0"/>
        <v>0</v>
      </c>
      <c r="H19" s="110"/>
    </row>
    <row r="20" spans="2:8" ht="56.1" customHeight="1" x14ac:dyDescent="0.2">
      <c r="B20" s="115">
        <v>10</v>
      </c>
      <c r="C20" s="124" t="s">
        <v>47</v>
      </c>
      <c r="D20" s="125" t="s">
        <v>33</v>
      </c>
      <c r="E20" s="123">
        <v>1</v>
      </c>
      <c r="F20" s="101"/>
      <c r="G20" s="107">
        <f t="shared" si="0"/>
        <v>0</v>
      </c>
      <c r="H20" s="111"/>
    </row>
    <row r="21" spans="2:8" ht="39" thickBot="1" x14ac:dyDescent="0.25">
      <c r="B21" s="112">
        <v>11</v>
      </c>
      <c r="C21" s="126" t="s">
        <v>48</v>
      </c>
      <c r="D21" s="127" t="s">
        <v>33</v>
      </c>
      <c r="E21" s="107">
        <v>1</v>
      </c>
      <c r="F21" s="101"/>
      <c r="G21" s="105">
        <f>E21*F21</f>
        <v>0</v>
      </c>
      <c r="H21" s="110"/>
    </row>
    <row r="22" spans="2:8" ht="18.95" customHeight="1" thickBot="1" x14ac:dyDescent="0.25">
      <c r="B22" s="159" t="s">
        <v>51</v>
      </c>
      <c r="C22" s="160"/>
      <c r="D22" s="160"/>
      <c r="E22" s="160"/>
      <c r="F22" s="160"/>
      <c r="G22" s="108">
        <f>SUM(G11:G21)</f>
        <v>0</v>
      </c>
      <c r="H22" s="109"/>
    </row>
  </sheetData>
  <sheetProtection algorithmName="SHA-512" hashValue="+IFqbYeYf17z6gBrVcFFnbP/FV80F/GtGBa4fTylafH+5hQKMh88WMp8Dnh8+m8v/k37EKgfldcXAHerM8TAMQ==" saltValue="fnPxQs0P1i7/ym8GnGDsDg==" spinCount="100000" sheet="1" objects="1" scenarios="1" formatColumns="0"/>
  <mergeCells count="15">
    <mergeCell ref="B3:B8"/>
    <mergeCell ref="C3:G3"/>
    <mergeCell ref="C4:G4"/>
    <mergeCell ref="C5:G5"/>
    <mergeCell ref="C6:G6"/>
    <mergeCell ref="C7:G7"/>
    <mergeCell ref="C8:G8"/>
    <mergeCell ref="H9:H10"/>
    <mergeCell ref="B22:F22"/>
    <mergeCell ref="B9:B10"/>
    <mergeCell ref="C9:C10"/>
    <mergeCell ref="D9:D10"/>
    <mergeCell ref="E9:E10"/>
    <mergeCell ref="F9:F10"/>
    <mergeCell ref="G9:G10"/>
  </mergeCells>
  <pageMargins left="0.7" right="0.7" top="0.75" bottom="0.75" header="0.3" footer="0.3"/>
  <pageSetup scale="99" orientation="landscape" horizontalDpi="7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A1:J52"/>
  <sheetViews>
    <sheetView showZeros="0" view="pageBreakPreview" topLeftCell="A16" zoomScaleNormal="100" workbookViewId="0">
      <selection activeCell="I46" sqref="I46"/>
    </sheetView>
  </sheetViews>
  <sheetFormatPr defaultColWidth="9.28515625" defaultRowHeight="12.75" x14ac:dyDescent="0.2"/>
  <cols>
    <col min="1" max="1" width="5.7109375" style="3" customWidth="1"/>
    <col min="2" max="2" width="8.42578125" style="3" customWidth="1"/>
    <col min="3" max="3" width="40.7109375" style="59" customWidth="1"/>
    <col min="4" max="4" width="5.7109375" style="30" customWidth="1"/>
    <col min="5" max="5" width="9.28515625" style="30" customWidth="1"/>
    <col min="6" max="6" width="11.7109375" style="3" customWidth="1"/>
    <col min="7" max="7" width="14.28515625" style="3" customWidth="1"/>
    <col min="8" max="8" width="9.28515625" style="3"/>
    <col min="9" max="9" width="28" style="3" customWidth="1"/>
    <col min="10" max="16384" width="9.28515625" style="3"/>
  </cols>
  <sheetData>
    <row r="1" spans="1:10" ht="48" customHeight="1" x14ac:dyDescent="0.4">
      <c r="A1" s="171"/>
      <c r="B1" s="171"/>
      <c r="C1" s="171"/>
      <c r="D1" s="171"/>
      <c r="E1" s="171"/>
      <c r="F1" s="171"/>
      <c r="G1" s="172"/>
    </row>
    <row r="2" spans="1:10" ht="18" x14ac:dyDescent="0.25">
      <c r="A2" s="133" t="s">
        <v>17</v>
      </c>
      <c r="B2" s="133"/>
      <c r="C2" s="133"/>
      <c r="D2" s="133"/>
      <c r="E2" s="133"/>
      <c r="F2" s="133"/>
      <c r="G2" s="134"/>
    </row>
    <row r="3" spans="1:10" x14ac:dyDescent="0.2">
      <c r="A3" s="136" t="s">
        <v>22</v>
      </c>
      <c r="B3" s="136"/>
      <c r="C3" s="136"/>
      <c r="D3" s="136"/>
      <c r="E3" s="136"/>
      <c r="F3" s="136"/>
      <c r="G3" s="136"/>
    </row>
    <row r="4" spans="1:10" ht="20.25" customHeight="1" x14ac:dyDescent="0.25">
      <c r="A4" s="135" t="s">
        <v>29</v>
      </c>
      <c r="B4" s="135"/>
      <c r="C4" s="135"/>
      <c r="D4" s="135"/>
      <c r="E4" s="135"/>
      <c r="F4" s="135"/>
      <c r="G4" s="135"/>
      <c r="H4" s="27"/>
      <c r="I4" s="27"/>
      <c r="J4" s="27"/>
    </row>
    <row r="5" spans="1:10" ht="14.25" customHeight="1" x14ac:dyDescent="0.2">
      <c r="A5" s="16"/>
      <c r="B5" s="15"/>
      <c r="C5" s="16"/>
      <c r="D5" s="4"/>
      <c r="E5" s="4"/>
      <c r="F5" s="4"/>
      <c r="G5" s="4"/>
    </row>
    <row r="6" spans="1:10" ht="14.25" customHeight="1" x14ac:dyDescent="0.2">
      <c r="A6" s="87" t="s">
        <v>2</v>
      </c>
      <c r="B6" s="69"/>
      <c r="C6" s="89" t="s">
        <v>9</v>
      </c>
      <c r="D6" s="11"/>
      <c r="E6" s="11"/>
      <c r="F6" s="11"/>
      <c r="G6" s="11"/>
    </row>
    <row r="7" spans="1:10" ht="14.25" customHeight="1" x14ac:dyDescent="0.2">
      <c r="A7" s="87">
        <v>0</v>
      </c>
      <c r="B7" s="69"/>
      <c r="C7" s="87">
        <v>0</v>
      </c>
      <c r="D7" s="11"/>
      <c r="E7" s="11"/>
      <c r="F7" s="11"/>
      <c r="G7" s="11"/>
    </row>
    <row r="8" spans="1:10" ht="14.25" customHeight="1" x14ac:dyDescent="0.2">
      <c r="A8" s="87" t="s">
        <v>3</v>
      </c>
      <c r="B8" s="69"/>
      <c r="C8" s="87">
        <v>627.04999999999995</v>
      </c>
      <c r="D8" s="11"/>
      <c r="E8" s="11"/>
      <c r="F8" s="11"/>
      <c r="G8" s="11"/>
    </row>
    <row r="9" spans="1:10" ht="14.25" customHeight="1" x14ac:dyDescent="0.2">
      <c r="A9" s="87" t="s">
        <v>4</v>
      </c>
      <c r="B9" s="92"/>
      <c r="C9" s="89" t="s">
        <v>12</v>
      </c>
      <c r="D9" s="11"/>
      <c r="E9" s="11"/>
      <c r="F9" s="11"/>
      <c r="G9" s="11"/>
    </row>
    <row r="10" spans="1:10" ht="14.25" customHeight="1" x14ac:dyDescent="0.2">
      <c r="A10" s="87" t="s">
        <v>5</v>
      </c>
      <c r="B10" s="88"/>
      <c r="C10" s="87" t="s">
        <v>10</v>
      </c>
      <c r="D10" s="11"/>
      <c r="E10" s="11"/>
      <c r="F10" s="11"/>
      <c r="G10" s="11"/>
    </row>
    <row r="11" spans="1:10" ht="14.25" customHeight="1" x14ac:dyDescent="0.2">
      <c r="A11" s="87">
        <v>0</v>
      </c>
      <c r="B11" s="87"/>
      <c r="C11" s="87">
        <v>0</v>
      </c>
      <c r="D11" s="11"/>
      <c r="E11" s="11"/>
      <c r="F11" s="11"/>
      <c r="G11" s="11"/>
    </row>
    <row r="12" spans="1:10" ht="14.25" customHeight="1" x14ac:dyDescent="0.2">
      <c r="A12" s="87" t="s">
        <v>6</v>
      </c>
      <c r="B12" s="89"/>
      <c r="C12" s="89" t="s">
        <v>14</v>
      </c>
      <c r="D12" s="11"/>
      <c r="E12" s="11"/>
      <c r="F12" s="11"/>
      <c r="G12" s="11"/>
    </row>
    <row r="13" spans="1:10" ht="14.25" customHeight="1" x14ac:dyDescent="0.2">
      <c r="A13" s="87" t="s">
        <v>7</v>
      </c>
      <c r="B13" s="89"/>
      <c r="C13" s="89" t="s">
        <v>15</v>
      </c>
      <c r="D13" s="11"/>
      <c r="E13" s="11"/>
      <c r="F13" s="11"/>
      <c r="G13" s="11"/>
    </row>
    <row r="14" spans="1:10" ht="14.25" customHeight="1" x14ac:dyDescent="0.2">
      <c r="A14" s="87" t="s">
        <v>16</v>
      </c>
      <c r="B14" s="87"/>
      <c r="C14" s="87" t="s">
        <v>13</v>
      </c>
      <c r="D14" s="11"/>
      <c r="E14" s="11"/>
      <c r="F14" s="11"/>
      <c r="G14" s="11"/>
    </row>
    <row r="15" spans="1:10" ht="14.25" customHeight="1" x14ac:dyDescent="0.2">
      <c r="A15" s="87">
        <v>0</v>
      </c>
      <c r="B15" s="87"/>
      <c r="C15" s="87">
        <v>0</v>
      </c>
      <c r="D15" s="11"/>
      <c r="E15" s="11"/>
      <c r="F15" s="11"/>
      <c r="G15" s="11"/>
    </row>
    <row r="16" spans="1:10" ht="14.25" customHeight="1" x14ac:dyDescent="0.2">
      <c r="A16" s="87" t="s">
        <v>26</v>
      </c>
      <c r="B16" s="89"/>
      <c r="C16" s="89">
        <v>7</v>
      </c>
      <c r="D16" s="11"/>
      <c r="E16" s="11"/>
      <c r="F16" s="11"/>
      <c r="G16" s="11"/>
    </row>
    <row r="17" spans="1:9" ht="14.25" customHeight="1" x14ac:dyDescent="0.2">
      <c r="A17" s="87" t="s">
        <v>8</v>
      </c>
      <c r="B17" s="87"/>
      <c r="C17" s="87" t="s">
        <v>11</v>
      </c>
      <c r="D17" s="11"/>
      <c r="E17" s="11"/>
      <c r="F17" s="11"/>
      <c r="G17" s="11"/>
    </row>
    <row r="18" spans="1:9" ht="14.25" customHeight="1" x14ac:dyDescent="0.2">
      <c r="A18" s="12"/>
      <c r="B18" s="12"/>
      <c r="C18" s="12"/>
      <c r="D18" s="11"/>
      <c r="E18" s="11"/>
      <c r="F18" s="11"/>
      <c r="G18" s="11"/>
    </row>
    <row r="19" spans="1:9" ht="14.25" customHeight="1" x14ac:dyDescent="0.2">
      <c r="A19" s="12"/>
      <c r="B19" s="12"/>
      <c r="C19" s="12"/>
      <c r="D19" s="11"/>
      <c r="E19" s="11"/>
      <c r="F19" s="11"/>
      <c r="G19" s="11"/>
    </row>
    <row r="20" spans="1:9" ht="15.75" thickBot="1" x14ac:dyDescent="0.3">
      <c r="A20" s="33" t="e">
        <v>#REF!</v>
      </c>
      <c r="B20" s="34"/>
      <c r="C20" s="35"/>
      <c r="D20" s="36"/>
      <c r="E20" s="37"/>
      <c r="F20" s="38"/>
      <c r="G20" s="39"/>
    </row>
    <row r="21" spans="1:9" ht="15.75" customHeight="1" x14ac:dyDescent="0.2">
      <c r="A21" s="175" t="e">
        <v>#REF!</v>
      </c>
      <c r="B21" s="176"/>
      <c r="C21" s="176"/>
      <c r="D21" s="176"/>
      <c r="E21" s="176"/>
      <c r="F21" s="176"/>
      <c r="G21" s="24" t="e">
        <v>#REF!</v>
      </c>
    </row>
    <row r="22" spans="1:9" ht="15.75" customHeight="1" x14ac:dyDescent="0.2">
      <c r="A22" s="173" t="e">
        <v>#REF!</v>
      </c>
      <c r="B22" s="174"/>
      <c r="C22" s="174"/>
      <c r="D22" s="174"/>
      <c r="E22" s="174"/>
      <c r="F22" s="174"/>
      <c r="G22" s="25" t="e">
        <v>#REF!</v>
      </c>
    </row>
    <row r="23" spans="1:9" ht="15.75" customHeight="1" x14ac:dyDescent="0.2">
      <c r="A23" s="173" t="e">
        <v>#REF!</v>
      </c>
      <c r="B23" s="174"/>
      <c r="C23" s="174"/>
      <c r="D23" s="174"/>
      <c r="E23" s="174"/>
      <c r="F23" s="174"/>
      <c r="G23" s="25" t="e">
        <v>#REF!</v>
      </c>
    </row>
    <row r="24" spans="1:9" ht="15.75" customHeight="1" x14ac:dyDescent="0.2">
      <c r="A24" s="173" t="e">
        <v>#REF!</v>
      </c>
      <c r="B24" s="174"/>
      <c r="C24" s="174"/>
      <c r="D24" s="174"/>
      <c r="E24" s="174"/>
      <c r="F24" s="174"/>
      <c r="G24" s="25" t="e">
        <v>#REF!</v>
      </c>
    </row>
    <row r="25" spans="1:9" ht="15.75" customHeight="1" x14ac:dyDescent="0.2">
      <c r="A25" s="173" t="e">
        <v>#REF!</v>
      </c>
      <c r="B25" s="174"/>
      <c r="C25" s="174"/>
      <c r="D25" s="174"/>
      <c r="E25" s="174"/>
      <c r="F25" s="174"/>
      <c r="G25" s="25" t="e">
        <v>#REF!</v>
      </c>
    </row>
    <row r="26" spans="1:9" ht="15.75" customHeight="1" x14ac:dyDescent="0.2">
      <c r="A26" s="173" t="e">
        <v>#REF!</v>
      </c>
      <c r="B26" s="174"/>
      <c r="C26" s="174"/>
      <c r="D26" s="174"/>
      <c r="E26" s="174"/>
      <c r="F26" s="174"/>
      <c r="G26" s="25" t="e">
        <v>#REF!</v>
      </c>
    </row>
    <row r="27" spans="1:9" ht="15.75" customHeight="1" x14ac:dyDescent="0.2">
      <c r="A27" s="173" t="e">
        <v>#REF!</v>
      </c>
      <c r="B27" s="174"/>
      <c r="C27" s="174"/>
      <c r="D27" s="174"/>
      <c r="E27" s="174"/>
      <c r="F27" s="174"/>
      <c r="G27" s="25" t="e">
        <v>#REF!</v>
      </c>
    </row>
    <row r="28" spans="1:9" ht="15.75" customHeight="1" thickBot="1" x14ac:dyDescent="0.25">
      <c r="A28" s="173" t="e">
        <v>#REF!</v>
      </c>
      <c r="B28" s="174"/>
      <c r="C28" s="174"/>
      <c r="D28" s="174"/>
      <c r="E28" s="174"/>
      <c r="F28" s="174"/>
      <c r="G28" s="25" t="e">
        <v>#REF!</v>
      </c>
    </row>
    <row r="29" spans="1:9" ht="16.5" thickBot="1" x14ac:dyDescent="0.3">
      <c r="A29" s="40"/>
      <c r="B29" s="41"/>
      <c r="C29" s="42"/>
      <c r="D29" s="43"/>
      <c r="E29" s="44"/>
      <c r="F29" s="45"/>
      <c r="G29" s="32" t="e">
        <f>SUM(G21:G28)</f>
        <v>#REF!</v>
      </c>
      <c r="I29" s="95"/>
    </row>
    <row r="30" spans="1:9" ht="15.75" thickBot="1" x14ac:dyDescent="0.3">
      <c r="A30" s="46" t="e">
        <v>#REF!</v>
      </c>
      <c r="B30" s="47"/>
      <c r="C30" s="48"/>
      <c r="D30" s="49"/>
      <c r="E30" s="50"/>
      <c r="F30" s="51"/>
      <c r="G30" s="52"/>
    </row>
    <row r="31" spans="1:9" ht="15.75" customHeight="1" x14ac:dyDescent="0.2">
      <c r="A31" s="137" t="s">
        <v>27</v>
      </c>
      <c r="B31" s="138"/>
      <c r="C31" s="138"/>
      <c r="D31" s="138"/>
      <c r="E31" s="138"/>
      <c r="F31" s="138"/>
      <c r="G31" s="24" t="e">
        <v>#REF!</v>
      </c>
    </row>
    <row r="32" spans="1:9" ht="15.75" customHeight="1" thickBot="1" x14ac:dyDescent="0.25">
      <c r="A32" s="139" t="s">
        <v>28</v>
      </c>
      <c r="B32" s="140"/>
      <c r="C32" s="140"/>
      <c r="D32" s="140"/>
      <c r="E32" s="140"/>
      <c r="F32" s="140"/>
      <c r="G32" s="26" t="e">
        <v>#REF!</v>
      </c>
    </row>
    <row r="33" spans="1:9" ht="16.5" thickBot="1" x14ac:dyDescent="0.3">
      <c r="A33" s="40"/>
      <c r="B33" s="41"/>
      <c r="C33" s="42"/>
      <c r="D33" s="43"/>
      <c r="E33" s="44"/>
      <c r="F33" s="45"/>
      <c r="G33" s="32" t="e">
        <f>SUM(G31:G32)</f>
        <v>#REF!</v>
      </c>
      <c r="I33" s="95"/>
    </row>
    <row r="34" spans="1:9" ht="15.75" thickBot="1" x14ac:dyDescent="0.3">
      <c r="A34" s="46" t="e">
        <v>#REF!</v>
      </c>
      <c r="B34" s="47"/>
      <c r="C34" s="48"/>
      <c r="D34" s="49"/>
      <c r="E34" s="50"/>
      <c r="F34" s="51"/>
      <c r="G34" s="52"/>
      <c r="I34" s="95"/>
    </row>
    <row r="35" spans="1:9" ht="15.75" customHeight="1" x14ac:dyDescent="0.2">
      <c r="A35" s="175" t="e">
        <v>#REF!</v>
      </c>
      <c r="B35" s="176"/>
      <c r="C35" s="176"/>
      <c r="D35" s="176"/>
      <c r="E35" s="176"/>
      <c r="F35" s="176"/>
      <c r="G35" s="24" t="e">
        <v>#REF!</v>
      </c>
    </row>
    <row r="36" spans="1:9" ht="15.75" customHeight="1" x14ac:dyDescent="0.2">
      <c r="A36" s="173" t="e">
        <v>#REF!</v>
      </c>
      <c r="B36" s="174"/>
      <c r="C36" s="174"/>
      <c r="D36" s="174"/>
      <c r="E36" s="174"/>
      <c r="F36" s="174"/>
      <c r="G36" s="25" t="e">
        <v>#REF!</v>
      </c>
    </row>
    <row r="37" spans="1:9" ht="15.75" customHeight="1" x14ac:dyDescent="0.2">
      <c r="A37" s="173" t="e">
        <v>#REF!</v>
      </c>
      <c r="B37" s="174"/>
      <c r="C37" s="174"/>
      <c r="D37" s="174"/>
      <c r="E37" s="174"/>
      <c r="F37" s="174"/>
      <c r="G37" s="25" t="e">
        <v>#REF!</v>
      </c>
      <c r="I37" s="95"/>
    </row>
    <row r="38" spans="1:9" ht="15.75" customHeight="1" x14ac:dyDescent="0.2">
      <c r="A38" s="173" t="e">
        <v>#REF!</v>
      </c>
      <c r="B38" s="174"/>
      <c r="C38" s="174"/>
      <c r="D38" s="174"/>
      <c r="E38" s="174"/>
      <c r="F38" s="174"/>
      <c r="G38" s="25" t="e">
        <v>#REF!</v>
      </c>
      <c r="I38" s="95"/>
    </row>
    <row r="39" spans="1:9" ht="15.75" customHeight="1" x14ac:dyDescent="0.2">
      <c r="A39" s="173" t="e">
        <v>#REF!</v>
      </c>
      <c r="B39" s="174"/>
      <c r="C39" s="174"/>
      <c r="D39" s="174"/>
      <c r="E39" s="174"/>
      <c r="F39" s="174"/>
      <c r="G39" s="25" t="e">
        <v>#REF!</v>
      </c>
    </row>
    <row r="40" spans="1:9" ht="15.75" customHeight="1" x14ac:dyDescent="0.2">
      <c r="A40" s="173" t="e">
        <v>#REF!</v>
      </c>
      <c r="B40" s="174"/>
      <c r="C40" s="174"/>
      <c r="D40" s="174"/>
      <c r="E40" s="174"/>
      <c r="F40" s="174"/>
      <c r="G40" s="25" t="e">
        <v>#REF!</v>
      </c>
    </row>
    <row r="41" spans="1:9" ht="15.75" customHeight="1" x14ac:dyDescent="0.2">
      <c r="A41" s="173" t="e">
        <v>#REF!</v>
      </c>
      <c r="B41" s="174"/>
      <c r="C41" s="174"/>
      <c r="D41" s="174"/>
      <c r="E41" s="174"/>
      <c r="F41" s="174"/>
      <c r="G41" s="25" t="e">
        <v>#REF!</v>
      </c>
    </row>
    <row r="42" spans="1:9" ht="15.75" customHeight="1" thickBot="1" x14ac:dyDescent="0.25">
      <c r="A42" s="173" t="e">
        <v>#REF!</v>
      </c>
      <c r="B42" s="174"/>
      <c r="C42" s="174"/>
      <c r="D42" s="174"/>
      <c r="E42" s="174"/>
      <c r="F42" s="174"/>
      <c r="G42" s="25" t="e">
        <v>#REF!</v>
      </c>
      <c r="I42" s="95"/>
    </row>
    <row r="43" spans="1:9" ht="16.5" thickBot="1" x14ac:dyDescent="0.3">
      <c r="A43" s="40"/>
      <c r="B43" s="41"/>
      <c r="C43" s="42"/>
      <c r="D43" s="43"/>
      <c r="E43" s="44"/>
      <c r="F43" s="45"/>
      <c r="G43" s="32" t="e">
        <f>SUM(G35:G42)</f>
        <v>#REF!</v>
      </c>
      <c r="I43" s="70" t="e">
        <f>IF((G29+G33)=G43,"OK","WRONG")</f>
        <v>#REF!</v>
      </c>
    </row>
    <row r="44" spans="1:9" ht="16.5" thickBot="1" x14ac:dyDescent="0.3">
      <c r="A44" s="53"/>
      <c r="B44" s="47"/>
      <c r="C44" s="54"/>
      <c r="D44" s="55"/>
      <c r="E44" s="56"/>
      <c r="F44" s="57"/>
      <c r="G44" s="58"/>
    </row>
    <row r="45" spans="1:9" ht="15.75" customHeight="1" x14ac:dyDescent="0.2">
      <c r="A45" s="177" t="s">
        <v>1</v>
      </c>
      <c r="B45" s="178"/>
      <c r="C45" s="178"/>
      <c r="D45" s="178"/>
      <c r="E45" s="178"/>
      <c r="F45" s="178"/>
      <c r="G45" s="179"/>
      <c r="I45" s="95"/>
    </row>
    <row r="46" spans="1:9" ht="27.75" customHeight="1" thickBot="1" x14ac:dyDescent="0.25">
      <c r="A46" s="180" t="e">
        <f ca="1">english(ROUND(G43,2))</f>
        <v>#NAME?</v>
      </c>
      <c r="B46" s="181"/>
      <c r="C46" s="181"/>
      <c r="D46" s="181"/>
      <c r="E46" s="181"/>
      <c r="F46" s="181"/>
      <c r="G46" s="182"/>
    </row>
    <row r="47" spans="1:9" ht="15.75" customHeight="1" x14ac:dyDescent="0.2">
      <c r="A47" s="132"/>
      <c r="B47" s="132"/>
      <c r="C47" s="132"/>
      <c r="D47" s="132"/>
      <c r="E47" s="132"/>
      <c r="F47" s="132"/>
      <c r="G47" s="132"/>
    </row>
    <row r="48" spans="1:9" ht="15.75" customHeight="1" x14ac:dyDescent="0.2">
      <c r="A48" s="141"/>
      <c r="B48" s="128"/>
      <c r="C48" s="128"/>
      <c r="D48" s="141"/>
      <c r="E48" s="128"/>
      <c r="F48" s="128"/>
      <c r="G48" s="128"/>
    </row>
    <row r="49" spans="1:7" ht="21" customHeight="1" x14ac:dyDescent="0.2">
      <c r="A49" s="128"/>
      <c r="B49" s="128"/>
      <c r="C49" s="29"/>
      <c r="D49" s="128"/>
      <c r="E49" s="128"/>
      <c r="F49" s="131"/>
      <c r="G49" s="131"/>
    </row>
    <row r="50" spans="1:7" ht="21" customHeight="1" x14ac:dyDescent="0.2">
      <c r="A50" s="128"/>
      <c r="B50" s="128"/>
      <c r="C50" s="29"/>
      <c r="D50" s="128"/>
      <c r="E50" s="128"/>
      <c r="F50" s="131"/>
      <c r="G50" s="131"/>
    </row>
    <row r="51" spans="1:7" ht="42" customHeight="1" x14ac:dyDescent="0.2">
      <c r="A51" s="28"/>
      <c r="B51" s="28"/>
      <c r="C51" s="23"/>
      <c r="D51" s="128"/>
      <c r="E51" s="128"/>
      <c r="F51" s="129"/>
      <c r="G51" s="129"/>
    </row>
    <row r="52" spans="1:7" ht="42" customHeight="1" x14ac:dyDescent="0.2">
      <c r="A52" s="130"/>
      <c r="B52" s="130"/>
      <c r="C52" s="29"/>
      <c r="D52" s="128"/>
      <c r="E52" s="128"/>
      <c r="F52" s="129"/>
      <c r="G52" s="129"/>
    </row>
  </sheetData>
  <mergeCells count="36">
    <mergeCell ref="A26:F26"/>
    <mergeCell ref="A27:F27"/>
    <mergeCell ref="A37:F37"/>
    <mergeCell ref="A38:F38"/>
    <mergeCell ref="A28:F28"/>
    <mergeCell ref="A31:F31"/>
    <mergeCell ref="A32:F32"/>
    <mergeCell ref="F50:G50"/>
    <mergeCell ref="A48:C48"/>
    <mergeCell ref="D48:G48"/>
    <mergeCell ref="D51:E52"/>
    <mergeCell ref="F51:G52"/>
    <mergeCell ref="A52:B52"/>
    <mergeCell ref="A49:B49"/>
    <mergeCell ref="D49:E49"/>
    <mergeCell ref="F49:G49"/>
    <mergeCell ref="A50:B50"/>
    <mergeCell ref="D50:E50"/>
    <mergeCell ref="A45:G45"/>
    <mergeCell ref="A47:G47"/>
    <mergeCell ref="A46:G46"/>
    <mergeCell ref="A35:F35"/>
    <mergeCell ref="A36:F36"/>
    <mergeCell ref="A41:F41"/>
    <mergeCell ref="A42:F42"/>
    <mergeCell ref="A39:F39"/>
    <mergeCell ref="A40:F40"/>
    <mergeCell ref="A1:G1"/>
    <mergeCell ref="A2:G2"/>
    <mergeCell ref="A4:G4"/>
    <mergeCell ref="A3:G3"/>
    <mergeCell ref="A25:F25"/>
    <mergeCell ref="A21:F21"/>
    <mergeCell ref="A22:F22"/>
    <mergeCell ref="A23:F23"/>
    <mergeCell ref="A24:F24"/>
  </mergeCells>
  <phoneticPr fontId="3" type="noConversion"/>
  <conditionalFormatting sqref="A46:G46">
    <cfRule type="cellIs" dxfId="3" priority="1" stopIfTrue="1" operator="equal">
      <formula>"Zero"</formula>
    </cfRule>
  </conditionalFormatting>
  <conditionalFormatting sqref="I43">
    <cfRule type="cellIs" dxfId="2" priority="2" stopIfTrue="1" operator="equal">
      <formula>"OK"</formula>
    </cfRule>
  </conditionalFormatting>
  <conditionalFormatting sqref="G32 G21:G28 G35:G42">
    <cfRule type="cellIs" dxfId="1" priority="3" stopIfTrue="1" operator="equal">
      <formula>0</formula>
    </cfRule>
  </conditionalFormatting>
  <conditionalFormatting sqref="G31">
    <cfRule type="cellIs" dxfId="0" priority="4" stopIfTrue="1" operator="equal">
      <formula>0</formula>
    </cfRule>
  </conditionalFormatting>
  <printOptions horizontalCentered="1"/>
  <pageMargins left="0.19685039370078741" right="0.23622047244094491" top="0.32" bottom="0.34" header="0.2" footer="0.2"/>
  <pageSetup paperSize="9" scale="7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FF306FA15034C4AA4A16872D733DB57" ma:contentTypeVersion="10" ma:contentTypeDescription="Create a new document." ma:contentTypeScope="" ma:versionID="cfdae04cd126040872b6bdce2fd69894">
  <xsd:schema xmlns:xsd="http://www.w3.org/2001/XMLSchema" xmlns:xs="http://www.w3.org/2001/XMLSchema" xmlns:p="http://schemas.microsoft.com/office/2006/metadata/properties" xmlns:ns3="d98c9428-b1fc-4707-a86f-79a1544044bb" targetNamespace="http://schemas.microsoft.com/office/2006/metadata/properties" ma:root="true" ma:fieldsID="ca90097e01d3d77dd827bd1f3a1f3caa" ns3:_="">
    <xsd:import namespace="d98c9428-b1fc-4707-a86f-79a1544044b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8c9428-b1fc-4707-a86f-79a1544044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9E94E8-EDAE-45C1-808E-C40E63A464D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E7F5DC0-F90E-4B23-AA03-060E8E54D3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8c9428-b1fc-4707-a86f-79a1544044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9825F6-E9A2-4CE0-9129-F8FD4A991A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Cover Estimate</vt:lpstr>
      <vt:lpstr>BOQ</vt:lpstr>
      <vt:lpstr>Summary Estimate</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A.S.Mukhtat</dc:creator>
  <cp:lastModifiedBy>Ahmad Siar Azizi</cp:lastModifiedBy>
  <cp:lastPrinted>2022-07-28T10:18:06Z</cp:lastPrinted>
  <dcterms:created xsi:type="dcterms:W3CDTF">2005-08-15T11:04:30Z</dcterms:created>
  <dcterms:modified xsi:type="dcterms:W3CDTF">2022-07-28T13:48:05Z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0x0101002FF306FA15034C4AA4A16872D733DB57</vt:lpwstr>
  </property>
</Properties>
</file>