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CSS\CSS-SHARED\PROCUREMENT\PS Actions\Informal RFQ PO\2022\2200221263 AK_Construc Works Lot1 July-Sept22 Liberia\2. RFQ\"/>
    </mc:Choice>
  </mc:AlternateContent>
  <xr:revisionPtr revIDLastSave="0" documentId="8_{53F89CD0-0E07-4A08-9C9F-716D9807E737}" xr6:coauthVersionLast="47" xr6:coauthVersionMax="47" xr10:uidLastSave="{00000000-0000-0000-0000-000000000000}"/>
  <bookViews>
    <workbookView xWindow="-23148" yWindow="-108" windowWidth="23256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5" i="1" l="1"/>
  <c r="F118" i="1"/>
  <c r="F119" i="1"/>
  <c r="F120" i="1"/>
  <c r="F113" i="1"/>
  <c r="F114" i="1" s="1"/>
  <c r="F73" i="1"/>
  <c r="F74" i="1" s="1"/>
  <c r="F108" i="1"/>
  <c r="F109" i="1"/>
  <c r="F95" i="1"/>
  <c r="F96" i="1"/>
  <c r="F97" i="1"/>
  <c r="F98" i="1"/>
  <c r="F99" i="1"/>
  <c r="F100" i="1"/>
  <c r="F101" i="1"/>
  <c r="F102" i="1"/>
  <c r="F103" i="1"/>
  <c r="F87" i="1"/>
  <c r="F88" i="1"/>
  <c r="F89" i="1"/>
  <c r="F90" i="1"/>
  <c r="F86" i="1"/>
  <c r="F91" i="1" s="1"/>
  <c r="F81" i="1"/>
  <c r="F82" i="1"/>
  <c r="F58" i="1"/>
  <c r="F59" i="1"/>
  <c r="F60" i="1"/>
  <c r="F61" i="1"/>
  <c r="F62" i="1"/>
  <c r="F63" i="1"/>
  <c r="F64" i="1"/>
  <c r="F65" i="1"/>
  <c r="F66" i="1"/>
  <c r="F67" i="1"/>
  <c r="F68" i="1"/>
  <c r="F69" i="1"/>
  <c r="F44" i="1"/>
  <c r="F45" i="1"/>
  <c r="F46" i="1"/>
  <c r="F47" i="1"/>
  <c r="F48" i="1"/>
  <c r="F49" i="1"/>
  <c r="F50" i="1"/>
  <c r="F51" i="1"/>
  <c r="F52" i="1"/>
  <c r="F53" i="1"/>
  <c r="F34" i="1"/>
  <c r="F35" i="1"/>
  <c r="F36" i="1"/>
  <c r="F37" i="1"/>
  <c r="F38" i="1"/>
  <c r="F39" i="1"/>
  <c r="F18" i="1"/>
  <c r="F19" i="1"/>
  <c r="F20" i="1"/>
  <c r="F21" i="1"/>
  <c r="F22" i="1"/>
  <c r="F23" i="1"/>
  <c r="F24" i="1"/>
  <c r="F25" i="1"/>
  <c r="F26" i="1"/>
  <c r="F27" i="1"/>
  <c r="F28" i="1"/>
  <c r="F10" i="1"/>
  <c r="F11" i="1"/>
  <c r="F9" i="1"/>
  <c r="F117" i="1"/>
  <c r="F121" i="1" s="1"/>
  <c r="F107" i="1"/>
  <c r="F94" i="1"/>
  <c r="F80" i="1"/>
  <c r="F83" i="1" s="1"/>
  <c r="F57" i="1"/>
  <c r="F43" i="1"/>
  <c r="F33" i="1"/>
  <c r="F17" i="1"/>
  <c r="F110" i="1" l="1"/>
  <c r="F123" i="1" s="1"/>
  <c r="F104" i="1"/>
  <c r="F29" i="1"/>
  <c r="F70" i="1"/>
  <c r="F54" i="1"/>
  <c r="F40" i="1"/>
  <c r="F12" i="1"/>
  <c r="F76" i="1" l="1"/>
</calcChain>
</file>

<file path=xl/sharedStrings.xml><?xml version="1.0" encoding="utf-8"?>
<sst xmlns="http://schemas.openxmlformats.org/spreadsheetml/2006/main" count="205" uniqueCount="125">
  <si>
    <t>DESCRIPTION</t>
  </si>
  <si>
    <t>UNIT</t>
  </si>
  <si>
    <t>PRELIMINARY</t>
  </si>
  <si>
    <t>L/S</t>
  </si>
  <si>
    <t>Storage Capacity</t>
  </si>
  <si>
    <t>Sub - Total</t>
  </si>
  <si>
    <t>FOUNDATION</t>
  </si>
  <si>
    <t>Excavate Surface Trench</t>
  </si>
  <si>
    <t>cy</t>
  </si>
  <si>
    <t>Supply and Install Cement</t>
  </si>
  <si>
    <t>bgs</t>
  </si>
  <si>
    <t>blade</t>
  </si>
  <si>
    <t>pcs</t>
  </si>
  <si>
    <t>roll</t>
  </si>
  <si>
    <t>cnt</t>
  </si>
  <si>
    <t xml:space="preserve">Backfilled </t>
  </si>
  <si>
    <t>ROUGH FLOOR</t>
  </si>
  <si>
    <t>ctn</t>
  </si>
  <si>
    <t>WALLS</t>
  </si>
  <si>
    <t>Sub -Total</t>
  </si>
  <si>
    <t>ROOFING WORKS</t>
  </si>
  <si>
    <t>Supply and Install Spam Roofing Sheet</t>
  </si>
  <si>
    <t>bdl</t>
  </si>
  <si>
    <t>Ditto 3'' pipe as Ridgeboard, Wallplates and Kingpost</t>
  </si>
  <si>
    <t>2" diameter pipe as Rafters, Web members, Braces and Formworks</t>
  </si>
  <si>
    <t>gal</t>
  </si>
  <si>
    <t>box</t>
  </si>
  <si>
    <t>PLASTERING</t>
  </si>
  <si>
    <t xml:space="preserve">PAINTING </t>
  </si>
  <si>
    <t>Oil  Paint</t>
  </si>
  <si>
    <t>bucket</t>
  </si>
  <si>
    <t>l/s</t>
  </si>
  <si>
    <t>ELECTRICAL WORKS</t>
  </si>
  <si>
    <t>Supply and Install 12-Breaker Panel Box</t>
  </si>
  <si>
    <t>No.</t>
  </si>
  <si>
    <t>PLUMBING WORKS</t>
  </si>
  <si>
    <t>Allow for Septic Tank</t>
  </si>
  <si>
    <t>Allow for Pipe Running and Connection to Sewer and Septic Tank</t>
  </si>
  <si>
    <t>DOORS</t>
  </si>
  <si>
    <t>Supply and Install Plywood Door 2'-6" x 7'-0" with Hinges, Screws, Lock and 6" Frames and Complete</t>
  </si>
  <si>
    <t>IRON MONGERY</t>
  </si>
  <si>
    <t>NO</t>
  </si>
  <si>
    <t>TILE WORKS</t>
  </si>
  <si>
    <t>Site Clearence</t>
  </si>
  <si>
    <t>Profile and layout</t>
  </si>
  <si>
    <t>Fine Aggregates ( Sand )</t>
  </si>
  <si>
    <t>Coarse Aggreates (½" Ø Crush Rock )</t>
  </si>
  <si>
    <t>Sand Crete Block wall</t>
  </si>
  <si>
    <t>11mm Ø Steel Rod</t>
  </si>
  <si>
    <t>6mm Ø Steel Rod</t>
  </si>
  <si>
    <t>Tie Wire</t>
  </si>
  <si>
    <t>Wawa 1"x12"x14'-0"</t>
  </si>
  <si>
    <t>Round Poles</t>
  </si>
  <si>
    <t>Wire Nails</t>
  </si>
  <si>
    <t>PVC Assories</t>
  </si>
  <si>
    <t>Fine Aggregates (Sea Sand)</t>
  </si>
  <si>
    <t>Coarse Aggreates 20-25mm</t>
  </si>
  <si>
    <t>Sandcrete Blocks</t>
  </si>
  <si>
    <t>11mm Steel Rod</t>
  </si>
  <si>
    <t>8mm Steel Rod</t>
  </si>
  <si>
    <t>1" x 12" x 14'-0" Wawa</t>
  </si>
  <si>
    <t>1" x 6" x 14'-0" Wawa</t>
  </si>
  <si>
    <t>Roundpoles</t>
  </si>
  <si>
    <t>Assorted Wire Nails</t>
  </si>
  <si>
    <t>2"x 2''x 14' as Purlins &amp; Formworks</t>
  </si>
  <si>
    <t>1" x 10" x 14 as Fascia Board</t>
  </si>
  <si>
    <t>Roofing Felts</t>
  </si>
  <si>
    <t>Aluminium Combing</t>
  </si>
  <si>
    <t>Carboline</t>
  </si>
  <si>
    <t>Zinc Nails</t>
  </si>
  <si>
    <t>Zinc Nails Washers</t>
  </si>
  <si>
    <t>PVC drine line</t>
  </si>
  <si>
    <t>Wedding rod</t>
  </si>
  <si>
    <t xml:space="preserve">Varnish </t>
  </si>
  <si>
    <t>Thinner</t>
  </si>
  <si>
    <t>Painting Accessories</t>
  </si>
  <si>
    <t>White Wash</t>
  </si>
  <si>
    <t>No. 10 AWG Wire</t>
  </si>
  <si>
    <t>No. 12 AWG Wire</t>
  </si>
  <si>
    <t>Junction Cups</t>
  </si>
  <si>
    <t>Utility Cups</t>
  </si>
  <si>
    <t>1" Ø Pipes</t>
  </si>
  <si>
    <t>Single Pole Switch</t>
  </si>
  <si>
    <t>Receptacles</t>
  </si>
  <si>
    <t>Sockets</t>
  </si>
  <si>
    <t>Electrical Tapes</t>
  </si>
  <si>
    <t xml:space="preserve">Commode </t>
  </si>
  <si>
    <t xml:space="preserve">Iron gate  3'-0" x 7'-0" </t>
  </si>
  <si>
    <t>Ceramic Floor Tile (12" x 12")</t>
  </si>
  <si>
    <t>Ceramic Wall Tiles (8" x 12")</t>
  </si>
  <si>
    <t>Accessories</t>
  </si>
  <si>
    <t>PRICE (USD)</t>
  </si>
  <si>
    <t>RFQ2200221263 Construction of a Tourist Reception Facility in Tuzor, Liberia</t>
  </si>
  <si>
    <t xml:space="preserve">Company name: </t>
  </si>
  <si>
    <t>AMOUNT (USD)</t>
  </si>
  <si>
    <t>QTY</t>
  </si>
  <si>
    <t>A</t>
  </si>
  <si>
    <t>C</t>
  </si>
  <si>
    <t>B</t>
  </si>
  <si>
    <t>LOT2</t>
  </si>
  <si>
    <t>FOUNDATION WORKS</t>
  </si>
  <si>
    <t>Item</t>
  </si>
  <si>
    <t>Total Preliminary Costs</t>
  </si>
  <si>
    <t>Total Foundation Costs</t>
  </si>
  <si>
    <t>D</t>
  </si>
  <si>
    <t>E</t>
  </si>
  <si>
    <t>F</t>
  </si>
  <si>
    <t>G</t>
  </si>
  <si>
    <t>H</t>
  </si>
  <si>
    <t>I</t>
  </si>
  <si>
    <t>J</t>
  </si>
  <si>
    <t>K</t>
  </si>
  <si>
    <t>L</t>
  </si>
  <si>
    <t>BUILDING STRUCTURE WORKS</t>
  </si>
  <si>
    <t>Total Building structure Cost</t>
  </si>
  <si>
    <t>FINAL WORKS</t>
  </si>
  <si>
    <t>Total of Final Works</t>
  </si>
  <si>
    <t>TOTAL CONSTRUCTION COST</t>
  </si>
  <si>
    <t>ITC is exempt of VAT and of any other duties</t>
  </si>
  <si>
    <t>Prices quoted above should be inclusive of all the costs associated with the provision of the required construction works as detailed in the TOR.</t>
  </si>
  <si>
    <t xml:space="preserve">ITC will not be responsible for any other costs associated with provision of deliverabes, therefore all personnel, travel, allowances, hire, fees </t>
  </si>
  <si>
    <t xml:space="preserve">and any other related costs shall be all inclusive, i.e. be included in the above rates. </t>
  </si>
  <si>
    <t>I confirm that the above rates are all inclusive and remain valid for 180 days after tender closure</t>
  </si>
  <si>
    <t>Signature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</si>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</sst>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_);_(* \(#,##0.0\);_(* &quot;-&quot;??_);_(@_)"/>
    <numFmt numFmtId="165" formatCode="_-* #,##0_-;\-* #,##0_-;_-* &quot;-&quot;??_-;_-@_-"/>
    <numFmt numFmtId="166" formatCode="_(&quot;$&quot;* #,##0.00_);_(&quot;$&quot;* \(#,##0.00\);_(&quot;$&quot;* &quot;-&quot;??_);_(@_)"/>
    <numFmt numFmtId="167" formatCode="_-[$$-409]* #,##0.00_ ;_-[$$-409]* \-#,##0.00\ ;_-[$$-409]* &quot;-&quot;??_ ;_-@_ 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b/>
      <i/>
      <sz val="11"/>
      <color rgb="FF00AEEF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EEF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4" xfId="0" applyFont="1" applyBorder="1"/>
    <xf numFmtId="43" fontId="4" fillId="0" borderId="4" xfId="1" applyFont="1" applyFill="1" applyBorder="1" applyAlignment="1"/>
    <xf numFmtId="0" fontId="4" fillId="0" borderId="0" xfId="0" applyFont="1" applyAlignment="1">
      <alignment horizontal="center"/>
    </xf>
    <xf numFmtId="0" fontId="9" fillId="3" borderId="0" xfId="0" applyFont="1" applyFill="1" applyAlignment="1">
      <alignment horizontal="right"/>
    </xf>
    <xf numFmtId="0" fontId="7" fillId="4" borderId="2" xfId="0" applyFont="1" applyFill="1" applyBorder="1" applyAlignment="1">
      <alignment horizontal="center" vertical="center" wrapText="1"/>
    </xf>
    <xf numFmtId="43" fontId="5" fillId="4" borderId="1" xfId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43" fontId="5" fillId="4" borderId="2" xfId="1" applyFont="1" applyFill="1" applyBorder="1" applyAlignment="1">
      <alignment horizontal="center" vertical="center"/>
    </xf>
    <xf numFmtId="43" fontId="5" fillId="4" borderId="3" xfId="1" applyFont="1" applyFill="1" applyBorder="1" applyAlignment="1">
      <alignment horizontal="center" vertical="center"/>
    </xf>
    <xf numFmtId="0" fontId="7" fillId="0" borderId="0" xfId="0" applyFont="1"/>
    <xf numFmtId="43" fontId="5" fillId="0" borderId="8" xfId="1" applyFont="1" applyFill="1" applyBorder="1" applyAlignment="1">
      <alignment horizontal="center" vertical="center"/>
    </xf>
    <xf numFmtId="43" fontId="7" fillId="0" borderId="9" xfId="1" quotePrefix="1" applyFont="1" applyBorder="1" applyAlignment="1"/>
    <xf numFmtId="43" fontId="7" fillId="0" borderId="9" xfId="1" applyFont="1" applyBorder="1" applyAlignment="1"/>
    <xf numFmtId="43" fontId="5" fillId="0" borderId="9" xfId="1" quotePrefix="1" applyFont="1" applyBorder="1" applyAlignment="1"/>
    <xf numFmtId="43" fontId="5" fillId="0" borderId="9" xfId="1" quotePrefix="1" applyFont="1" applyBorder="1" applyAlignment="1">
      <alignment horizontal="left"/>
    </xf>
    <xf numFmtId="43" fontId="5" fillId="0" borderId="9" xfId="1" applyFont="1" applyBorder="1" applyAlignment="1"/>
    <xf numFmtId="164" fontId="7" fillId="0" borderId="9" xfId="1" quotePrefix="1" applyNumberFormat="1" applyFont="1" applyBorder="1" applyAlignment="1"/>
    <xf numFmtId="43" fontId="7" fillId="0" borderId="9" xfId="1" quotePrefix="1" applyFont="1" applyBorder="1" applyAlignment="1">
      <alignment vertical="center" wrapText="1"/>
    </xf>
    <xf numFmtId="0" fontId="11" fillId="0" borderId="10" xfId="0" applyFont="1" applyBorder="1" applyAlignment="1">
      <alignment horizontal="right"/>
    </xf>
    <xf numFmtId="0" fontId="12" fillId="0" borderId="10" xfId="0" applyFont="1" applyBorder="1" applyAlignment="1">
      <alignment horizontal="center"/>
    </xf>
    <xf numFmtId="166" fontId="12" fillId="0" borderId="10" xfId="0" applyNumberFormat="1" applyFont="1" applyBorder="1"/>
    <xf numFmtId="166" fontId="11" fillId="0" borderId="10" xfId="0" applyNumberFormat="1" applyFont="1" applyBorder="1"/>
    <xf numFmtId="166" fontId="4" fillId="0" borderId="4" xfId="0" applyNumberFormat="1" applyFont="1" applyBorder="1"/>
    <xf numFmtId="0" fontId="5" fillId="0" borderId="11" xfId="0" applyFont="1" applyFill="1" applyBorder="1" applyAlignment="1">
      <alignment horizontal="center" vertical="center"/>
    </xf>
    <xf numFmtId="43" fontId="5" fillId="0" borderId="11" xfId="1" applyFont="1" applyFill="1" applyBorder="1" applyAlignment="1">
      <alignment horizontal="center" vertical="center"/>
    </xf>
    <xf numFmtId="0" fontId="5" fillId="0" borderId="11" xfId="0" applyFont="1" applyBorder="1"/>
    <xf numFmtId="43" fontId="5" fillId="0" borderId="11" xfId="1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43" fontId="5" fillId="0" borderId="11" xfId="1" applyFont="1" applyBorder="1" applyAlignment="1"/>
    <xf numFmtId="165" fontId="4" fillId="0" borderId="4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43" fontId="5" fillId="0" borderId="4" xfId="1" applyFont="1" applyBorder="1" applyAlignment="1"/>
    <xf numFmtId="0" fontId="13" fillId="0" borderId="4" xfId="0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43" fontId="4" fillId="0" borderId="4" xfId="1" applyFont="1" applyBorder="1" applyAlignment="1"/>
    <xf numFmtId="0" fontId="5" fillId="0" borderId="4" xfId="0" applyFont="1" applyBorder="1"/>
    <xf numFmtId="165" fontId="5" fillId="0" borderId="4" xfId="1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43" fontId="4" fillId="0" borderId="4" xfId="1" applyFont="1" applyBorder="1" applyAlignment="1">
      <alignment horizontal="center"/>
    </xf>
    <xf numFmtId="0" fontId="6" fillId="0" borderId="4" xfId="0" applyFont="1" applyBorder="1"/>
    <xf numFmtId="165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right"/>
    </xf>
    <xf numFmtId="165" fontId="5" fillId="0" borderId="4" xfId="1" applyNumberFormat="1" applyFont="1" applyBorder="1" applyAlignment="1">
      <alignment horizontal="left" vertical="center"/>
    </xf>
    <xf numFmtId="43" fontId="5" fillId="0" borderId="4" xfId="1" applyFont="1" applyBorder="1" applyAlignment="1">
      <alignment horizontal="left" vertical="center"/>
    </xf>
    <xf numFmtId="165" fontId="4" fillId="0" borderId="4" xfId="2" applyNumberFormat="1" applyFont="1" applyBorder="1" applyAlignment="1">
      <alignment horizontal="center" vertical="center"/>
    </xf>
    <xf numFmtId="43" fontId="4" fillId="0" borderId="4" xfId="1" applyFont="1" applyBorder="1" applyAlignment="1">
      <alignment horizontal="center" vertical="center"/>
    </xf>
    <xf numFmtId="43" fontId="4" fillId="0" borderId="4" xfId="1" applyFont="1" applyBorder="1" applyAlignment="1">
      <alignment horizontal="left" vertical="center"/>
    </xf>
    <xf numFmtId="0" fontId="8" fillId="0" borderId="4" xfId="0" applyFont="1" applyBorder="1"/>
    <xf numFmtId="0" fontId="4" fillId="0" borderId="4" xfId="0" applyFont="1" applyBorder="1" applyAlignment="1">
      <alignment wrapText="1"/>
    </xf>
    <xf numFmtId="165" fontId="4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43" fontId="6" fillId="0" borderId="4" xfId="1" applyFont="1" applyBorder="1" applyAlignment="1"/>
    <xf numFmtId="0" fontId="4" fillId="0" borderId="4" xfId="0" applyFont="1" applyBorder="1" applyAlignment="1">
      <alignment horizontal="center" vertical="center"/>
    </xf>
    <xf numFmtId="43" fontId="4" fillId="0" borderId="4" xfId="1" applyFont="1" applyBorder="1" applyAlignment="1">
      <alignment vertical="center"/>
    </xf>
    <xf numFmtId="165" fontId="4" fillId="0" borderId="4" xfId="0" applyNumberFormat="1" applyFont="1" applyBorder="1" applyAlignment="1">
      <alignment horizontal="center"/>
    </xf>
    <xf numFmtId="0" fontId="13" fillId="0" borderId="10" xfId="0" applyFont="1" applyBorder="1" applyAlignment="1">
      <alignment horizontal="right"/>
    </xf>
    <xf numFmtId="165" fontId="7" fillId="0" borderId="10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/>
    </xf>
    <xf numFmtId="43" fontId="5" fillId="0" borderId="10" xfId="1" applyFont="1" applyBorder="1" applyAlignment="1"/>
    <xf numFmtId="43" fontId="4" fillId="0" borderId="11" xfId="1" applyFont="1" applyBorder="1" applyAlignment="1">
      <alignment horizontal="center"/>
    </xf>
    <xf numFmtId="167" fontId="4" fillId="0" borderId="4" xfId="1" applyNumberFormat="1" applyFont="1" applyBorder="1" applyAlignment="1">
      <alignment horizontal="center"/>
    </xf>
    <xf numFmtId="167" fontId="4" fillId="0" borderId="12" xfId="1" applyNumberFormat="1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167" fontId="4" fillId="0" borderId="4" xfId="2" applyNumberFormat="1" applyFont="1" applyBorder="1" applyAlignment="1">
      <alignment horizontal="center"/>
    </xf>
    <xf numFmtId="167" fontId="11" fillId="0" borderId="10" xfId="1" applyNumberFormat="1" applyFont="1" applyBorder="1" applyAlignment="1">
      <alignment horizontal="center"/>
    </xf>
    <xf numFmtId="167" fontId="4" fillId="0" borderId="12" xfId="2" applyNumberFormat="1" applyFont="1" applyBorder="1" applyAlignment="1">
      <alignment horizontal="center"/>
    </xf>
    <xf numFmtId="167" fontId="11" fillId="0" borderId="4" xfId="1" applyNumberFormat="1" applyFont="1" applyBorder="1" applyAlignment="1">
      <alignment horizontal="center"/>
    </xf>
    <xf numFmtId="165" fontId="5" fillId="0" borderId="4" xfId="1" applyNumberFormat="1" applyFont="1" applyBorder="1" applyAlignment="1">
      <alignment horizontal="right"/>
    </xf>
    <xf numFmtId="167" fontId="5" fillId="0" borderId="4" xfId="1" applyNumberFormat="1" applyFont="1" applyBorder="1" applyAlignment="1">
      <alignment horizontal="center"/>
    </xf>
    <xf numFmtId="167" fontId="5" fillId="3" borderId="4" xfId="1" applyNumberFormat="1" applyFont="1" applyFill="1" applyBorder="1" applyAlignment="1">
      <alignment horizontal="center"/>
    </xf>
    <xf numFmtId="167" fontId="6" fillId="0" borderId="4" xfId="1" applyNumberFormat="1" applyFont="1" applyBorder="1" applyAlignment="1">
      <alignment horizontal="center"/>
    </xf>
    <xf numFmtId="167" fontId="5" fillId="2" borderId="4" xfId="1" applyNumberFormat="1" applyFont="1" applyFill="1" applyBorder="1" applyAlignment="1">
      <alignment horizontal="center"/>
    </xf>
    <xf numFmtId="167" fontId="5" fillId="3" borderId="11" xfId="1" applyNumberFormat="1" applyFont="1" applyFill="1" applyBorder="1" applyAlignment="1">
      <alignment horizontal="center"/>
    </xf>
    <xf numFmtId="167" fontId="6" fillId="0" borderId="12" xfId="1" applyNumberFormat="1" applyFont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166" fontId="8" fillId="4" borderId="2" xfId="0" applyNumberFormat="1" applyFont="1" applyFill="1" applyBorder="1"/>
    <xf numFmtId="166" fontId="4" fillId="0" borderId="0" xfId="0" applyNumberFormat="1" applyFont="1"/>
    <xf numFmtId="0" fontId="14" fillId="0" borderId="0" xfId="0" applyFont="1" applyAlignment="1">
      <alignment horizontal="left" wrapText="1"/>
    </xf>
    <xf numFmtId="0" fontId="14" fillId="0" borderId="0" xfId="0" applyFont="1"/>
    <xf numFmtId="0" fontId="6" fillId="0" borderId="0" xfId="0" applyFont="1" applyAlignment="1">
      <alignment horizont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left" wrapText="1"/>
    </xf>
    <xf numFmtId="0" fontId="14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left"/>
    </xf>
    <xf numFmtId="0" fontId="8" fillId="4" borderId="0" xfId="0" applyFont="1" applyFill="1" applyAlignment="1">
      <alignment horizontal="center"/>
    </xf>
    <xf numFmtId="0" fontId="6" fillId="3" borderId="0" xfId="0" applyFont="1" applyFill="1"/>
    <xf numFmtId="0" fontId="10" fillId="5" borderId="2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AEEF"/>
      <color rgb="FF75DBFF"/>
      <color rgb="FF81DEFF"/>
      <color rgb="FF3FC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4"/>
  <sheetViews>
    <sheetView showGridLines="0" tabSelected="1" view="pageBreakPreview" topLeftCell="A36" zoomScaleNormal="100" zoomScaleSheetLayoutView="100" workbookViewId="0">
      <selection activeCell="D53" sqref="D53"/>
    </sheetView>
  </sheetViews>
  <sheetFormatPr defaultRowHeight="14"/>
  <cols>
    <col min="1" max="1" width="4.6328125" style="12" customWidth="1"/>
    <col min="2" max="2" width="43.7265625" style="2" customWidth="1"/>
    <col min="3" max="3" width="8.81640625" style="2" customWidth="1"/>
    <col min="4" max="4" width="11.6328125" style="2" customWidth="1"/>
    <col min="5" max="5" width="13.36328125" style="2" customWidth="1"/>
    <col min="6" max="6" width="18.54296875" style="2" customWidth="1"/>
    <col min="7" max="16384" width="8.7265625" style="2"/>
  </cols>
  <sheetData>
    <row r="1" spans="1:6" ht="18">
      <c r="A1" s="1" t="s">
        <v>92</v>
      </c>
    </row>
    <row r="2" spans="1:6" ht="18">
      <c r="A2" s="1"/>
    </row>
    <row r="3" spans="1:6" ht="18">
      <c r="A3" s="1"/>
      <c r="B3" s="1" t="s">
        <v>99</v>
      </c>
      <c r="C3" s="5"/>
      <c r="E3" s="6" t="s">
        <v>93</v>
      </c>
      <c r="F3" s="7"/>
    </row>
    <row r="4" spans="1:6" ht="18">
      <c r="A4" s="1"/>
    </row>
    <row r="5" spans="1:6" ht="22.5" customHeight="1">
      <c r="A5" s="8" t="s">
        <v>101</v>
      </c>
      <c r="B5" s="9" t="s">
        <v>0</v>
      </c>
      <c r="C5" s="10" t="s">
        <v>95</v>
      </c>
      <c r="D5" s="9" t="s">
        <v>1</v>
      </c>
      <c r="E5" s="10" t="s">
        <v>91</v>
      </c>
      <c r="F5" s="11" t="s">
        <v>94</v>
      </c>
    </row>
    <row r="6" spans="1:6">
      <c r="A6" s="13"/>
      <c r="B6" s="26"/>
      <c r="C6" s="27"/>
      <c r="D6" s="26"/>
      <c r="E6" s="27"/>
      <c r="F6" s="27"/>
    </row>
    <row r="7" spans="1:6">
      <c r="A7" s="16"/>
      <c r="B7" s="92" t="s">
        <v>2</v>
      </c>
      <c r="C7" s="92"/>
      <c r="D7" s="92"/>
      <c r="E7" s="92"/>
      <c r="F7" s="92"/>
    </row>
    <row r="8" spans="1:6">
      <c r="A8" s="16" t="s">
        <v>96</v>
      </c>
      <c r="B8" s="28" t="s">
        <v>2</v>
      </c>
      <c r="C8" s="29"/>
      <c r="D8" s="30"/>
      <c r="E8" s="31"/>
      <c r="F8" s="63"/>
    </row>
    <row r="9" spans="1:6">
      <c r="A9" s="14"/>
      <c r="B9" s="3" t="s">
        <v>43</v>
      </c>
      <c r="C9" s="32">
        <v>1</v>
      </c>
      <c r="D9" s="33" t="s">
        <v>3</v>
      </c>
      <c r="E9" s="25"/>
      <c r="F9" s="64">
        <f>C9*E9</f>
        <v>0</v>
      </c>
    </row>
    <row r="10" spans="1:6">
      <c r="A10" s="14"/>
      <c r="B10" s="3" t="s">
        <v>44</v>
      </c>
      <c r="C10" s="32">
        <v>1</v>
      </c>
      <c r="D10" s="33" t="s">
        <v>3</v>
      </c>
      <c r="E10" s="34"/>
      <c r="F10" s="64">
        <f>C10*E10</f>
        <v>0</v>
      </c>
    </row>
    <row r="11" spans="1:6">
      <c r="A11" s="14"/>
      <c r="B11" s="3" t="s">
        <v>4</v>
      </c>
      <c r="C11" s="32">
        <v>4.2</v>
      </c>
      <c r="D11" s="33" t="s">
        <v>3</v>
      </c>
      <c r="E11" s="34"/>
      <c r="F11" s="65">
        <f>C11*E11</f>
        <v>0</v>
      </c>
    </row>
    <row r="12" spans="1:6" ht="14.5" thickBot="1">
      <c r="A12" s="14"/>
      <c r="B12" s="59" t="s">
        <v>102</v>
      </c>
      <c r="C12" s="60"/>
      <c r="D12" s="61"/>
      <c r="E12" s="62"/>
      <c r="F12" s="68">
        <f>SUM(F9:F11)</f>
        <v>0</v>
      </c>
    </row>
    <row r="13" spans="1:6" ht="14.5" thickTop="1">
      <c r="A13" s="15"/>
      <c r="B13" s="3"/>
      <c r="C13" s="32"/>
      <c r="D13" s="33"/>
      <c r="E13" s="37"/>
      <c r="F13" s="64"/>
    </row>
    <row r="14" spans="1:6" ht="2.5" customHeight="1">
      <c r="A14" s="15"/>
      <c r="B14" s="3"/>
      <c r="C14" s="32"/>
      <c r="D14" s="33"/>
      <c r="E14" s="37"/>
      <c r="F14" s="64"/>
    </row>
    <row r="15" spans="1:6">
      <c r="A15" s="15"/>
      <c r="B15" s="93" t="s">
        <v>100</v>
      </c>
      <c r="C15" s="94"/>
      <c r="D15" s="94"/>
      <c r="E15" s="94"/>
      <c r="F15" s="95"/>
    </row>
    <row r="16" spans="1:6">
      <c r="A16" s="16" t="s">
        <v>98</v>
      </c>
      <c r="B16" s="38" t="s">
        <v>6</v>
      </c>
      <c r="C16" s="39"/>
      <c r="D16" s="40"/>
      <c r="E16" s="34"/>
      <c r="F16" s="66"/>
    </row>
    <row r="17" spans="1:6">
      <c r="A17" s="16"/>
      <c r="B17" s="3" t="s">
        <v>7</v>
      </c>
      <c r="C17" s="32">
        <v>150</v>
      </c>
      <c r="D17" s="33" t="s">
        <v>8</v>
      </c>
      <c r="E17" s="37"/>
      <c r="F17" s="67">
        <f t="shared" ref="F17:F28" si="0">C17*E17</f>
        <v>0</v>
      </c>
    </row>
    <row r="18" spans="1:6">
      <c r="A18" s="16"/>
      <c r="B18" s="3" t="s">
        <v>9</v>
      </c>
      <c r="C18" s="32">
        <v>70</v>
      </c>
      <c r="D18" s="41" t="s">
        <v>10</v>
      </c>
      <c r="E18" s="37"/>
      <c r="F18" s="67">
        <f t="shared" si="0"/>
        <v>0</v>
      </c>
    </row>
    <row r="19" spans="1:6">
      <c r="A19" s="16"/>
      <c r="B19" s="3" t="s">
        <v>45</v>
      </c>
      <c r="C19" s="32">
        <v>8</v>
      </c>
      <c r="D19" s="41" t="s">
        <v>11</v>
      </c>
      <c r="E19" s="37"/>
      <c r="F19" s="67">
        <f t="shared" si="0"/>
        <v>0</v>
      </c>
    </row>
    <row r="20" spans="1:6">
      <c r="A20" s="16"/>
      <c r="B20" s="42" t="s">
        <v>46</v>
      </c>
      <c r="C20" s="32">
        <v>4</v>
      </c>
      <c r="D20" s="41" t="s">
        <v>11</v>
      </c>
      <c r="E20" s="37"/>
      <c r="F20" s="67">
        <f t="shared" si="0"/>
        <v>0</v>
      </c>
    </row>
    <row r="21" spans="1:6">
      <c r="A21" s="16"/>
      <c r="B21" s="3" t="s">
        <v>47</v>
      </c>
      <c r="C21" s="32">
        <v>2500</v>
      </c>
      <c r="D21" s="41" t="s">
        <v>12</v>
      </c>
      <c r="E21" s="4"/>
      <c r="F21" s="67">
        <f t="shared" si="0"/>
        <v>0</v>
      </c>
    </row>
    <row r="22" spans="1:6">
      <c r="A22" s="16"/>
      <c r="B22" s="42" t="s">
        <v>48</v>
      </c>
      <c r="C22" s="32">
        <v>28</v>
      </c>
      <c r="D22" s="41" t="s">
        <v>12</v>
      </c>
      <c r="E22" s="37"/>
      <c r="F22" s="67">
        <f t="shared" si="0"/>
        <v>0</v>
      </c>
    </row>
    <row r="23" spans="1:6">
      <c r="A23" s="16"/>
      <c r="B23" s="42" t="s">
        <v>49</v>
      </c>
      <c r="C23" s="32">
        <v>14</v>
      </c>
      <c r="D23" s="41" t="s">
        <v>12</v>
      </c>
      <c r="E23" s="37"/>
      <c r="F23" s="67">
        <f t="shared" si="0"/>
        <v>0</v>
      </c>
    </row>
    <row r="24" spans="1:6">
      <c r="A24" s="16"/>
      <c r="B24" s="3" t="s">
        <v>50</v>
      </c>
      <c r="C24" s="32">
        <v>3</v>
      </c>
      <c r="D24" s="41" t="s">
        <v>13</v>
      </c>
      <c r="E24" s="37"/>
      <c r="F24" s="67">
        <f t="shared" si="0"/>
        <v>0</v>
      </c>
    </row>
    <row r="25" spans="1:6">
      <c r="A25" s="16"/>
      <c r="B25" s="3" t="s">
        <v>51</v>
      </c>
      <c r="C25" s="32">
        <v>20</v>
      </c>
      <c r="D25" s="41" t="s">
        <v>12</v>
      </c>
      <c r="E25" s="37"/>
      <c r="F25" s="67">
        <f t="shared" si="0"/>
        <v>0</v>
      </c>
    </row>
    <row r="26" spans="1:6">
      <c r="A26" s="16"/>
      <c r="B26" s="3" t="s">
        <v>52</v>
      </c>
      <c r="C26" s="32">
        <v>30</v>
      </c>
      <c r="D26" s="41" t="s">
        <v>12</v>
      </c>
      <c r="E26" s="37"/>
      <c r="F26" s="67">
        <f t="shared" si="0"/>
        <v>0</v>
      </c>
    </row>
    <row r="27" spans="1:6">
      <c r="A27" s="16"/>
      <c r="B27" s="3" t="s">
        <v>53</v>
      </c>
      <c r="C27" s="32">
        <v>2</v>
      </c>
      <c r="D27" s="41" t="s">
        <v>14</v>
      </c>
      <c r="E27" s="37"/>
      <c r="F27" s="67">
        <f t="shared" si="0"/>
        <v>0</v>
      </c>
    </row>
    <row r="28" spans="1:6">
      <c r="A28" s="16"/>
      <c r="B28" s="3" t="s">
        <v>15</v>
      </c>
      <c r="C28" s="32">
        <v>1</v>
      </c>
      <c r="D28" s="41" t="s">
        <v>8</v>
      </c>
      <c r="E28" s="37"/>
      <c r="F28" s="69">
        <f t="shared" si="0"/>
        <v>0</v>
      </c>
    </row>
    <row r="29" spans="1:6" ht="13.5" customHeight="1" thickBot="1">
      <c r="A29" s="16"/>
      <c r="B29" s="59" t="s">
        <v>103</v>
      </c>
      <c r="C29" s="60"/>
      <c r="D29" s="61"/>
      <c r="E29" s="62"/>
      <c r="F29" s="68">
        <f>SUM(F17:F28)</f>
        <v>0</v>
      </c>
    </row>
    <row r="30" spans="1:6" ht="13.5" customHeight="1" thickTop="1">
      <c r="A30" s="16"/>
      <c r="B30" s="35"/>
      <c r="C30" s="36"/>
      <c r="D30" s="33"/>
      <c r="E30" s="34"/>
      <c r="F30" s="70"/>
    </row>
    <row r="31" spans="1:6">
      <c r="A31" s="15"/>
      <c r="B31" s="93" t="s">
        <v>113</v>
      </c>
      <c r="C31" s="94"/>
      <c r="D31" s="94"/>
      <c r="E31" s="94"/>
      <c r="F31" s="95"/>
    </row>
    <row r="32" spans="1:6">
      <c r="A32" s="16" t="s">
        <v>97</v>
      </c>
      <c r="B32" s="38" t="s">
        <v>16</v>
      </c>
      <c r="C32" s="39"/>
      <c r="D32" s="40"/>
      <c r="E32" s="34"/>
      <c r="F32" s="72"/>
    </row>
    <row r="33" spans="1:6">
      <c r="A33" s="16"/>
      <c r="B33" s="3" t="s">
        <v>9</v>
      </c>
      <c r="C33" s="47">
        <v>38</v>
      </c>
      <c r="D33" s="41" t="s">
        <v>10</v>
      </c>
      <c r="E33" s="37"/>
      <c r="F33" s="64">
        <f t="shared" ref="F33:F39" si="1">SUM(C33*E33)</f>
        <v>0</v>
      </c>
    </row>
    <row r="34" spans="1:6">
      <c r="A34" s="16"/>
      <c r="B34" s="3" t="s">
        <v>45</v>
      </c>
      <c r="C34" s="32">
        <v>5</v>
      </c>
      <c r="D34" s="41" t="s">
        <v>11</v>
      </c>
      <c r="E34" s="37"/>
      <c r="F34" s="64">
        <f t="shared" si="1"/>
        <v>0</v>
      </c>
    </row>
    <row r="35" spans="1:6">
      <c r="A35" s="16"/>
      <c r="B35" s="42" t="s">
        <v>46</v>
      </c>
      <c r="C35" s="32">
        <v>3</v>
      </c>
      <c r="D35" s="41" t="s">
        <v>11</v>
      </c>
      <c r="E35" s="37"/>
      <c r="F35" s="64">
        <f t="shared" si="1"/>
        <v>0</v>
      </c>
    </row>
    <row r="36" spans="1:6">
      <c r="A36" s="16"/>
      <c r="B36" s="3" t="s">
        <v>51</v>
      </c>
      <c r="C36" s="32">
        <v>5</v>
      </c>
      <c r="D36" s="41" t="s">
        <v>12</v>
      </c>
      <c r="E36" s="37"/>
      <c r="F36" s="64">
        <f t="shared" si="1"/>
        <v>0</v>
      </c>
    </row>
    <row r="37" spans="1:6">
      <c r="A37" s="16"/>
      <c r="B37" s="3" t="s">
        <v>52</v>
      </c>
      <c r="C37" s="32">
        <v>15</v>
      </c>
      <c r="D37" s="41" t="s">
        <v>12</v>
      </c>
      <c r="E37" s="37"/>
      <c r="F37" s="64">
        <f t="shared" si="1"/>
        <v>0</v>
      </c>
    </row>
    <row r="38" spans="1:6">
      <c r="A38" s="16"/>
      <c r="B38" s="3" t="s">
        <v>53</v>
      </c>
      <c r="C38" s="32">
        <v>1</v>
      </c>
      <c r="D38" s="41" t="s">
        <v>17</v>
      </c>
      <c r="E38" s="37"/>
      <c r="F38" s="64">
        <f t="shared" si="1"/>
        <v>0</v>
      </c>
    </row>
    <row r="39" spans="1:6">
      <c r="A39" s="16"/>
      <c r="B39" s="3" t="s">
        <v>54</v>
      </c>
      <c r="C39" s="32">
        <v>1</v>
      </c>
      <c r="D39" s="48" t="s">
        <v>3</v>
      </c>
      <c r="E39" s="49"/>
      <c r="F39" s="65">
        <f t="shared" si="1"/>
        <v>0</v>
      </c>
    </row>
    <row r="40" spans="1:6">
      <c r="A40" s="16"/>
      <c r="B40" s="71" t="s">
        <v>5</v>
      </c>
      <c r="D40" s="40"/>
      <c r="E40" s="3"/>
      <c r="F40" s="76">
        <f>SUM(F33:F39)</f>
        <v>0</v>
      </c>
    </row>
    <row r="41" spans="1:6">
      <c r="A41" s="16"/>
      <c r="B41" s="44"/>
      <c r="C41" s="43"/>
      <c r="D41" s="40"/>
      <c r="E41" s="40"/>
      <c r="F41" s="72"/>
    </row>
    <row r="42" spans="1:6">
      <c r="A42" s="17" t="s">
        <v>104</v>
      </c>
      <c r="B42" s="38" t="s">
        <v>18</v>
      </c>
      <c r="C42" s="45"/>
      <c r="D42" s="46"/>
      <c r="E42" s="46"/>
      <c r="F42" s="72"/>
    </row>
    <row r="43" spans="1:6">
      <c r="A43" s="14"/>
      <c r="B43" s="3" t="s">
        <v>9</v>
      </c>
      <c r="C43" s="32">
        <v>85</v>
      </c>
      <c r="D43" s="33" t="s">
        <v>10</v>
      </c>
      <c r="E43" s="37"/>
      <c r="F43" s="64">
        <f t="shared" ref="F43:F53" si="2">C43*E43</f>
        <v>0</v>
      </c>
    </row>
    <row r="44" spans="1:6">
      <c r="A44" s="14"/>
      <c r="B44" s="3" t="s">
        <v>55</v>
      </c>
      <c r="C44" s="32">
        <v>8</v>
      </c>
      <c r="D44" s="33" t="s">
        <v>11</v>
      </c>
      <c r="E44" s="37"/>
      <c r="F44" s="64">
        <f t="shared" si="2"/>
        <v>0</v>
      </c>
    </row>
    <row r="45" spans="1:6">
      <c r="A45" s="14"/>
      <c r="B45" s="42" t="s">
        <v>56</v>
      </c>
      <c r="C45" s="32">
        <v>2</v>
      </c>
      <c r="D45" s="41" t="s">
        <v>11</v>
      </c>
      <c r="E45" s="37"/>
      <c r="F45" s="64">
        <f t="shared" si="2"/>
        <v>0</v>
      </c>
    </row>
    <row r="46" spans="1:6">
      <c r="A46" s="14"/>
      <c r="B46" s="3" t="s">
        <v>57</v>
      </c>
      <c r="C46" s="32">
        <v>3120</v>
      </c>
      <c r="D46" s="33" t="s">
        <v>12</v>
      </c>
      <c r="E46" s="37"/>
      <c r="F46" s="64">
        <f t="shared" si="2"/>
        <v>0</v>
      </c>
    </row>
    <row r="47" spans="1:6">
      <c r="A47" s="14"/>
      <c r="B47" s="42" t="s">
        <v>58</v>
      </c>
      <c r="C47" s="32">
        <v>30</v>
      </c>
      <c r="D47" s="33" t="s">
        <v>12</v>
      </c>
      <c r="E47" s="37"/>
      <c r="F47" s="64">
        <f t="shared" si="2"/>
        <v>0</v>
      </c>
    </row>
    <row r="48" spans="1:6">
      <c r="A48" s="14"/>
      <c r="B48" s="42" t="s">
        <v>59</v>
      </c>
      <c r="C48" s="32">
        <v>20</v>
      </c>
      <c r="D48" s="33" t="s">
        <v>12</v>
      </c>
      <c r="E48" s="37"/>
      <c r="F48" s="64">
        <f t="shared" si="2"/>
        <v>0</v>
      </c>
    </row>
    <row r="49" spans="1:6">
      <c r="A49" s="14"/>
      <c r="B49" s="3" t="s">
        <v>50</v>
      </c>
      <c r="C49" s="32">
        <v>3</v>
      </c>
      <c r="D49" s="33" t="s">
        <v>13</v>
      </c>
      <c r="E49" s="37"/>
      <c r="F49" s="64">
        <f t="shared" si="2"/>
        <v>0</v>
      </c>
    </row>
    <row r="50" spans="1:6">
      <c r="A50" s="14"/>
      <c r="B50" s="3" t="s">
        <v>60</v>
      </c>
      <c r="C50" s="32">
        <v>35</v>
      </c>
      <c r="D50" s="33" t="s">
        <v>12</v>
      </c>
      <c r="E50" s="37"/>
      <c r="F50" s="64">
        <f t="shared" si="2"/>
        <v>0</v>
      </c>
    </row>
    <row r="51" spans="1:6">
      <c r="A51" s="14"/>
      <c r="B51" s="3" t="s">
        <v>61</v>
      </c>
      <c r="C51" s="32">
        <v>15</v>
      </c>
      <c r="D51" s="33" t="s">
        <v>12</v>
      </c>
      <c r="E51" s="37"/>
      <c r="F51" s="64">
        <f t="shared" si="2"/>
        <v>0</v>
      </c>
    </row>
    <row r="52" spans="1:6">
      <c r="A52" s="14"/>
      <c r="B52" s="3" t="s">
        <v>62</v>
      </c>
      <c r="C52" s="32">
        <v>30</v>
      </c>
      <c r="D52" s="33" t="s">
        <v>12</v>
      </c>
      <c r="E52" s="37"/>
      <c r="F52" s="64">
        <f t="shared" si="2"/>
        <v>0</v>
      </c>
    </row>
    <row r="53" spans="1:6">
      <c r="A53" s="14"/>
      <c r="B53" s="3" t="s">
        <v>63</v>
      </c>
      <c r="C53" s="32">
        <v>1</v>
      </c>
      <c r="D53" s="33" t="s">
        <v>14</v>
      </c>
      <c r="E53" s="37"/>
      <c r="F53" s="64">
        <f t="shared" si="2"/>
        <v>0</v>
      </c>
    </row>
    <row r="54" spans="1:6">
      <c r="A54" s="14"/>
      <c r="B54" s="71" t="s">
        <v>19</v>
      </c>
      <c r="D54" s="40"/>
      <c r="E54" s="34"/>
      <c r="F54" s="76">
        <f>SUM(F43:F53)</f>
        <v>0</v>
      </c>
    </row>
    <row r="55" spans="1:6" ht="15.5">
      <c r="A55" s="18"/>
      <c r="B55" s="50"/>
      <c r="C55" s="43"/>
      <c r="D55" s="40"/>
      <c r="E55" s="40"/>
      <c r="F55" s="64"/>
    </row>
    <row r="56" spans="1:6">
      <c r="A56" s="16" t="s">
        <v>105</v>
      </c>
      <c r="B56" s="38" t="s">
        <v>20</v>
      </c>
      <c r="C56" s="39"/>
      <c r="D56" s="40"/>
      <c r="E56" s="34"/>
      <c r="F56" s="72"/>
    </row>
    <row r="57" spans="1:6">
      <c r="A57" s="16"/>
      <c r="B57" s="51" t="s">
        <v>21</v>
      </c>
      <c r="C57" s="52">
        <v>5</v>
      </c>
      <c r="D57" s="33" t="s">
        <v>22</v>
      </c>
      <c r="E57" s="37"/>
      <c r="F57" s="64">
        <f t="shared" ref="F57:F69" si="3">C57*E57</f>
        <v>0</v>
      </c>
    </row>
    <row r="58" spans="1:6" ht="28">
      <c r="A58" s="16"/>
      <c r="B58" s="51" t="s">
        <v>23</v>
      </c>
      <c r="C58" s="52">
        <v>1</v>
      </c>
      <c r="D58" s="33" t="s">
        <v>3</v>
      </c>
      <c r="E58" s="37"/>
      <c r="F58" s="64">
        <f t="shared" si="3"/>
        <v>0</v>
      </c>
    </row>
    <row r="59" spans="1:6" ht="28">
      <c r="A59" s="16"/>
      <c r="B59" s="51" t="s">
        <v>24</v>
      </c>
      <c r="C59" s="52">
        <v>1</v>
      </c>
      <c r="D59" s="33" t="s">
        <v>3</v>
      </c>
      <c r="E59" s="37"/>
      <c r="F59" s="64">
        <f t="shared" si="3"/>
        <v>0</v>
      </c>
    </row>
    <row r="60" spans="1:6">
      <c r="A60" s="16"/>
      <c r="B60" s="51" t="s">
        <v>64</v>
      </c>
      <c r="C60" s="52">
        <v>1</v>
      </c>
      <c r="D60" s="33" t="s">
        <v>3</v>
      </c>
      <c r="E60" s="37"/>
      <c r="F60" s="64">
        <f t="shared" si="3"/>
        <v>0</v>
      </c>
    </row>
    <row r="61" spans="1:6">
      <c r="A61" s="16"/>
      <c r="B61" s="3" t="s">
        <v>65</v>
      </c>
      <c r="C61" s="32">
        <v>1</v>
      </c>
      <c r="D61" s="33" t="s">
        <v>12</v>
      </c>
      <c r="E61" s="37"/>
      <c r="F61" s="64">
        <f t="shared" si="3"/>
        <v>0</v>
      </c>
    </row>
    <row r="62" spans="1:6">
      <c r="A62" s="16"/>
      <c r="B62" s="3" t="s">
        <v>66</v>
      </c>
      <c r="C62" s="32">
        <v>10</v>
      </c>
      <c r="D62" s="33" t="s">
        <v>13</v>
      </c>
      <c r="E62" s="37"/>
      <c r="F62" s="64">
        <f t="shared" si="3"/>
        <v>0</v>
      </c>
    </row>
    <row r="63" spans="1:6">
      <c r="A63" s="16"/>
      <c r="B63" s="3" t="s">
        <v>67</v>
      </c>
      <c r="C63" s="32">
        <v>1</v>
      </c>
      <c r="D63" s="33" t="s">
        <v>3</v>
      </c>
      <c r="E63" s="37"/>
      <c r="F63" s="64">
        <f t="shared" si="3"/>
        <v>0</v>
      </c>
    </row>
    <row r="64" spans="1:6">
      <c r="A64" s="16"/>
      <c r="B64" s="3" t="s">
        <v>68</v>
      </c>
      <c r="C64" s="32">
        <v>15</v>
      </c>
      <c r="D64" s="33" t="s">
        <v>25</v>
      </c>
      <c r="E64" s="37"/>
      <c r="F64" s="64">
        <f t="shared" si="3"/>
        <v>0</v>
      </c>
    </row>
    <row r="65" spans="1:6">
      <c r="A65" s="16"/>
      <c r="B65" s="3" t="s">
        <v>69</v>
      </c>
      <c r="C65" s="32">
        <v>44</v>
      </c>
      <c r="D65" s="33" t="s">
        <v>26</v>
      </c>
      <c r="E65" s="37"/>
      <c r="F65" s="64">
        <f t="shared" si="3"/>
        <v>0</v>
      </c>
    </row>
    <row r="66" spans="1:6">
      <c r="A66" s="16"/>
      <c r="B66" s="3" t="s">
        <v>70</v>
      </c>
      <c r="C66" s="32">
        <v>1</v>
      </c>
      <c r="D66" s="33" t="s">
        <v>3</v>
      </c>
      <c r="E66" s="37"/>
      <c r="F66" s="64">
        <f t="shared" si="3"/>
        <v>0</v>
      </c>
    </row>
    <row r="67" spans="1:6">
      <c r="A67" s="16"/>
      <c r="B67" s="3" t="s">
        <v>71</v>
      </c>
      <c r="C67" s="32">
        <v>2</v>
      </c>
      <c r="D67" s="33" t="s">
        <v>12</v>
      </c>
      <c r="E67" s="37"/>
      <c r="F67" s="64">
        <f t="shared" si="3"/>
        <v>0</v>
      </c>
    </row>
    <row r="68" spans="1:6">
      <c r="A68" s="16"/>
      <c r="B68" s="3" t="s">
        <v>63</v>
      </c>
      <c r="C68" s="32">
        <v>6</v>
      </c>
      <c r="D68" s="33" t="s">
        <v>17</v>
      </c>
      <c r="E68" s="37"/>
      <c r="F68" s="64">
        <f t="shared" si="3"/>
        <v>0</v>
      </c>
    </row>
    <row r="69" spans="1:6">
      <c r="A69" s="16"/>
      <c r="B69" s="3" t="s">
        <v>72</v>
      </c>
      <c r="C69" s="32">
        <v>1</v>
      </c>
      <c r="D69" s="33" t="s">
        <v>3</v>
      </c>
      <c r="E69" s="37"/>
      <c r="F69" s="65">
        <f t="shared" si="3"/>
        <v>0</v>
      </c>
    </row>
    <row r="70" spans="1:6">
      <c r="A70" s="16"/>
      <c r="B70" s="71" t="s">
        <v>5</v>
      </c>
      <c r="D70" s="40"/>
      <c r="E70" s="34"/>
      <c r="F70" s="72">
        <f>SUM(F57:F69)</f>
        <v>0</v>
      </c>
    </row>
    <row r="71" spans="1:6">
      <c r="A71" s="16"/>
      <c r="B71" s="71"/>
      <c r="D71" s="40"/>
      <c r="E71" s="34"/>
      <c r="F71" s="72"/>
    </row>
    <row r="72" spans="1:6">
      <c r="A72" s="16" t="s">
        <v>106</v>
      </c>
      <c r="B72" s="38" t="s">
        <v>38</v>
      </c>
      <c r="C72" s="39"/>
      <c r="D72" s="40"/>
      <c r="E72" s="34"/>
      <c r="F72" s="72"/>
    </row>
    <row r="73" spans="1:6" ht="42">
      <c r="A73" s="14"/>
      <c r="B73" s="51" t="s">
        <v>39</v>
      </c>
      <c r="C73" s="52">
        <v>4</v>
      </c>
      <c r="D73" s="33" t="s">
        <v>34</v>
      </c>
      <c r="E73" s="37"/>
      <c r="F73" s="65">
        <f>C73*E73</f>
        <v>0</v>
      </c>
    </row>
    <row r="74" spans="1:6">
      <c r="A74" s="16"/>
      <c r="B74" s="71" t="s">
        <v>5</v>
      </c>
      <c r="D74" s="33"/>
      <c r="E74" s="37"/>
      <c r="F74" s="64">
        <f>SUM(F73)</f>
        <v>0</v>
      </c>
    </row>
    <row r="75" spans="1:6">
      <c r="A75" s="16"/>
      <c r="B75" s="71"/>
      <c r="D75" s="40"/>
      <c r="E75" s="34"/>
      <c r="F75" s="72"/>
    </row>
    <row r="76" spans="1:6" ht="15" thickBot="1">
      <c r="A76" s="16"/>
      <c r="B76" s="21" t="s">
        <v>114</v>
      </c>
      <c r="C76" s="22"/>
      <c r="D76" s="22"/>
      <c r="E76" s="23"/>
      <c r="F76" s="24">
        <f>SUM(F74+F70+F54+F40)</f>
        <v>0</v>
      </c>
    </row>
    <row r="77" spans="1:6" ht="14.5" thickTop="1">
      <c r="A77" s="16"/>
      <c r="B77" s="44"/>
      <c r="C77" s="43"/>
      <c r="D77" s="40"/>
      <c r="E77" s="40"/>
      <c r="F77" s="72"/>
    </row>
    <row r="78" spans="1:6">
      <c r="A78" s="16"/>
      <c r="B78" s="93" t="s">
        <v>115</v>
      </c>
      <c r="C78" s="94"/>
      <c r="D78" s="94"/>
      <c r="E78" s="94"/>
      <c r="F78" s="95"/>
    </row>
    <row r="79" spans="1:6">
      <c r="A79" s="17" t="s">
        <v>107</v>
      </c>
      <c r="B79" s="38" t="s">
        <v>27</v>
      </c>
      <c r="C79" s="39"/>
      <c r="D79" s="40"/>
      <c r="E79" s="34"/>
      <c r="F79" s="72"/>
    </row>
    <row r="80" spans="1:6">
      <c r="A80" s="14"/>
      <c r="B80" s="3" t="s">
        <v>9</v>
      </c>
      <c r="C80" s="32">
        <v>60</v>
      </c>
      <c r="D80" s="33" t="s">
        <v>10</v>
      </c>
      <c r="E80" s="37"/>
      <c r="F80" s="64">
        <f>C80*E80</f>
        <v>0</v>
      </c>
    </row>
    <row r="81" spans="1:6">
      <c r="A81" s="14"/>
      <c r="B81" s="3" t="s">
        <v>55</v>
      </c>
      <c r="C81" s="32">
        <v>8</v>
      </c>
      <c r="D81" s="33" t="s">
        <v>8</v>
      </c>
      <c r="E81" s="37"/>
      <c r="F81" s="64">
        <f>C81*E81</f>
        <v>0</v>
      </c>
    </row>
    <row r="82" spans="1:6">
      <c r="A82" s="14"/>
      <c r="B82" s="3" t="s">
        <v>90</v>
      </c>
      <c r="C82" s="32">
        <v>1</v>
      </c>
      <c r="D82" s="33" t="s">
        <v>3</v>
      </c>
      <c r="E82" s="37"/>
      <c r="F82" s="65">
        <f>C82*E82</f>
        <v>0</v>
      </c>
    </row>
    <row r="83" spans="1:6">
      <c r="A83" s="14"/>
      <c r="B83" s="71" t="s">
        <v>5</v>
      </c>
      <c r="D83" s="40"/>
      <c r="E83" s="34"/>
      <c r="F83" s="73">
        <f>SUM(F80:F82)</f>
        <v>0</v>
      </c>
    </row>
    <row r="84" spans="1:6">
      <c r="A84" s="14"/>
      <c r="B84" s="71"/>
      <c r="D84" s="40"/>
      <c r="E84" s="34"/>
      <c r="F84" s="73"/>
    </row>
    <row r="85" spans="1:6">
      <c r="A85" s="16" t="s">
        <v>108</v>
      </c>
      <c r="B85" s="38" t="s">
        <v>28</v>
      </c>
      <c r="C85" s="39"/>
      <c r="D85" s="40"/>
      <c r="E85" s="34"/>
      <c r="F85" s="72"/>
    </row>
    <row r="86" spans="1:6">
      <c r="A86" s="16"/>
      <c r="B86" s="42" t="s">
        <v>29</v>
      </c>
      <c r="C86" s="53">
        <v>2</v>
      </c>
      <c r="D86" s="54" t="s">
        <v>30</v>
      </c>
      <c r="E86" s="55"/>
      <c r="F86" s="74">
        <f>C86*E86</f>
        <v>0</v>
      </c>
    </row>
    <row r="87" spans="1:6">
      <c r="A87" s="16"/>
      <c r="B87" s="3" t="s">
        <v>73</v>
      </c>
      <c r="C87" s="32">
        <v>2</v>
      </c>
      <c r="D87" s="33" t="s">
        <v>25</v>
      </c>
      <c r="E87" s="37"/>
      <c r="F87" s="74">
        <f>C87*E87</f>
        <v>0</v>
      </c>
    </row>
    <row r="88" spans="1:6">
      <c r="A88" s="16"/>
      <c r="B88" s="3" t="s">
        <v>74</v>
      </c>
      <c r="C88" s="32">
        <v>2</v>
      </c>
      <c r="D88" s="33" t="s">
        <v>25</v>
      </c>
      <c r="E88" s="37"/>
      <c r="F88" s="74">
        <f>C88*E88</f>
        <v>0</v>
      </c>
    </row>
    <row r="89" spans="1:6">
      <c r="A89" s="16"/>
      <c r="B89" s="3" t="s">
        <v>75</v>
      </c>
      <c r="C89" s="32">
        <v>1</v>
      </c>
      <c r="D89" s="33" t="s">
        <v>31</v>
      </c>
      <c r="E89" s="37"/>
      <c r="F89" s="74">
        <f>C89*E89</f>
        <v>0</v>
      </c>
    </row>
    <row r="90" spans="1:6">
      <c r="A90" s="16"/>
      <c r="B90" s="3" t="s">
        <v>76</v>
      </c>
      <c r="C90" s="32">
        <v>2</v>
      </c>
      <c r="D90" s="33" t="s">
        <v>3</v>
      </c>
      <c r="E90" s="37"/>
      <c r="F90" s="77">
        <f>C90*E90</f>
        <v>0</v>
      </c>
    </row>
    <row r="91" spans="1:6">
      <c r="A91" s="16"/>
      <c r="B91" s="71" t="s">
        <v>5</v>
      </c>
      <c r="D91" s="33"/>
      <c r="E91" s="37"/>
      <c r="F91" s="64">
        <f>SUM(F86:F90)</f>
        <v>0</v>
      </c>
    </row>
    <row r="92" spans="1:6">
      <c r="A92" s="16"/>
      <c r="B92" s="38"/>
      <c r="C92" s="43"/>
      <c r="D92" s="40"/>
      <c r="E92" s="40"/>
      <c r="F92" s="73"/>
    </row>
    <row r="93" spans="1:6">
      <c r="A93" s="16" t="s">
        <v>109</v>
      </c>
      <c r="B93" s="38" t="s">
        <v>32</v>
      </c>
      <c r="C93" s="39"/>
      <c r="D93" s="40"/>
      <c r="E93" s="34"/>
      <c r="F93" s="72"/>
    </row>
    <row r="94" spans="1:6">
      <c r="A94" s="16"/>
      <c r="B94" s="3" t="s">
        <v>33</v>
      </c>
      <c r="C94" s="32">
        <v>1</v>
      </c>
      <c r="D94" s="33" t="s">
        <v>34</v>
      </c>
      <c r="E94" s="37"/>
      <c r="F94" s="64">
        <f t="shared" ref="F94:F103" si="4">C94*E94</f>
        <v>0</v>
      </c>
    </row>
    <row r="95" spans="1:6">
      <c r="A95" s="16"/>
      <c r="B95" s="3" t="s">
        <v>77</v>
      </c>
      <c r="C95" s="32">
        <v>1</v>
      </c>
      <c r="D95" s="33" t="s">
        <v>3</v>
      </c>
      <c r="E95" s="37"/>
      <c r="F95" s="64">
        <f t="shared" si="4"/>
        <v>0</v>
      </c>
    </row>
    <row r="96" spans="1:6">
      <c r="A96" s="16"/>
      <c r="B96" s="3" t="s">
        <v>78</v>
      </c>
      <c r="C96" s="32">
        <v>1</v>
      </c>
      <c r="D96" s="33" t="s">
        <v>3</v>
      </c>
      <c r="E96" s="37"/>
      <c r="F96" s="64">
        <f t="shared" si="4"/>
        <v>0</v>
      </c>
    </row>
    <row r="97" spans="1:6">
      <c r="A97" s="16"/>
      <c r="B97" s="3" t="s">
        <v>79</v>
      </c>
      <c r="C97" s="32">
        <v>1</v>
      </c>
      <c r="D97" s="33" t="s">
        <v>3</v>
      </c>
      <c r="E97" s="37"/>
      <c r="F97" s="64">
        <f t="shared" si="4"/>
        <v>0</v>
      </c>
    </row>
    <row r="98" spans="1:6">
      <c r="A98" s="16"/>
      <c r="B98" s="3" t="s">
        <v>80</v>
      </c>
      <c r="C98" s="32">
        <v>1</v>
      </c>
      <c r="D98" s="33" t="s">
        <v>3</v>
      </c>
      <c r="E98" s="37"/>
      <c r="F98" s="64">
        <f t="shared" si="4"/>
        <v>0</v>
      </c>
    </row>
    <row r="99" spans="1:6">
      <c r="A99" s="16"/>
      <c r="B99" s="42" t="s">
        <v>81</v>
      </c>
      <c r="C99" s="32">
        <v>1</v>
      </c>
      <c r="D99" s="33" t="s">
        <v>3</v>
      </c>
      <c r="E99" s="37"/>
      <c r="F99" s="64">
        <f t="shared" si="4"/>
        <v>0</v>
      </c>
    </row>
    <row r="100" spans="1:6">
      <c r="A100" s="16"/>
      <c r="B100" s="3" t="s">
        <v>82</v>
      </c>
      <c r="C100" s="32">
        <v>1</v>
      </c>
      <c r="D100" s="33" t="s">
        <v>3</v>
      </c>
      <c r="E100" s="37"/>
      <c r="F100" s="64">
        <f t="shared" si="4"/>
        <v>0</v>
      </c>
    </row>
    <row r="101" spans="1:6">
      <c r="A101" s="16"/>
      <c r="B101" s="3" t="s">
        <v>83</v>
      </c>
      <c r="C101" s="32">
        <v>1</v>
      </c>
      <c r="D101" s="33" t="s">
        <v>3</v>
      </c>
      <c r="E101" s="37"/>
      <c r="F101" s="64">
        <f t="shared" si="4"/>
        <v>0</v>
      </c>
    </row>
    <row r="102" spans="1:6">
      <c r="A102" s="16"/>
      <c r="B102" s="3" t="s">
        <v>84</v>
      </c>
      <c r="C102" s="32">
        <v>1</v>
      </c>
      <c r="D102" s="33" t="s">
        <v>3</v>
      </c>
      <c r="E102" s="37"/>
      <c r="F102" s="64">
        <f t="shared" si="4"/>
        <v>0</v>
      </c>
    </row>
    <row r="103" spans="1:6">
      <c r="A103" s="16"/>
      <c r="B103" s="3" t="s">
        <v>85</v>
      </c>
      <c r="C103" s="32">
        <v>1</v>
      </c>
      <c r="D103" s="33" t="s">
        <v>3</v>
      </c>
      <c r="E103" s="37"/>
      <c r="F103" s="65">
        <f t="shared" si="4"/>
        <v>0</v>
      </c>
    </row>
    <row r="104" spans="1:6">
      <c r="A104" s="16"/>
      <c r="B104" s="71" t="s">
        <v>5</v>
      </c>
      <c r="D104" s="40"/>
      <c r="E104" s="34"/>
      <c r="F104" s="73">
        <f>SUM(F94:F103)</f>
        <v>0</v>
      </c>
    </row>
    <row r="105" spans="1:6">
      <c r="A105" s="18"/>
      <c r="B105" s="3"/>
      <c r="C105" s="43"/>
      <c r="D105" s="40"/>
      <c r="E105" s="40"/>
      <c r="F105" s="75"/>
    </row>
    <row r="106" spans="1:6">
      <c r="A106" s="14" t="s">
        <v>110</v>
      </c>
      <c r="B106" s="38" t="s">
        <v>35</v>
      </c>
      <c r="C106" s="39"/>
      <c r="D106" s="40"/>
      <c r="E106" s="34"/>
      <c r="F106" s="72"/>
    </row>
    <row r="107" spans="1:6">
      <c r="A107" s="14"/>
      <c r="B107" s="3" t="s">
        <v>86</v>
      </c>
      <c r="C107" s="32">
        <v>1</v>
      </c>
      <c r="D107" s="33" t="s">
        <v>34</v>
      </c>
      <c r="E107" s="37"/>
      <c r="F107" s="64">
        <f>C107*E107</f>
        <v>0</v>
      </c>
    </row>
    <row r="108" spans="1:6">
      <c r="A108" s="19"/>
      <c r="B108" s="3" t="s">
        <v>36</v>
      </c>
      <c r="C108" s="32">
        <v>1</v>
      </c>
      <c r="D108" s="33" t="s">
        <v>3</v>
      </c>
      <c r="E108" s="37"/>
      <c r="F108" s="64">
        <f>C108*E108</f>
        <v>0</v>
      </c>
    </row>
    <row r="109" spans="1:6" ht="28">
      <c r="A109" s="14"/>
      <c r="B109" s="51" t="s">
        <v>37</v>
      </c>
      <c r="C109" s="32">
        <v>1</v>
      </c>
      <c r="D109" s="56" t="s">
        <v>3</v>
      </c>
      <c r="E109" s="57"/>
      <c r="F109" s="65">
        <f>C109*E109</f>
        <v>0</v>
      </c>
    </row>
    <row r="110" spans="1:6">
      <c r="A110" s="19"/>
      <c r="B110" s="71" t="s">
        <v>5</v>
      </c>
      <c r="D110" s="40"/>
      <c r="E110" s="34"/>
      <c r="F110" s="73">
        <f>SUM(F107:F109)</f>
        <v>0</v>
      </c>
    </row>
    <row r="111" spans="1:6">
      <c r="A111" s="15"/>
      <c r="B111" s="38"/>
      <c r="C111" s="43"/>
      <c r="D111" s="40"/>
      <c r="E111" s="40"/>
      <c r="F111" s="72"/>
    </row>
    <row r="112" spans="1:6">
      <c r="A112" s="16" t="s">
        <v>111</v>
      </c>
      <c r="B112" s="38" t="s">
        <v>40</v>
      </c>
      <c r="C112" s="39"/>
      <c r="D112" s="40"/>
      <c r="E112" s="34"/>
      <c r="F112" s="72"/>
    </row>
    <row r="113" spans="1:6">
      <c r="A113" s="16"/>
      <c r="B113" s="51" t="s">
        <v>87</v>
      </c>
      <c r="C113" s="52">
        <v>1</v>
      </c>
      <c r="D113" s="33" t="s">
        <v>41</v>
      </c>
      <c r="E113" s="37"/>
      <c r="F113" s="65">
        <f>C113*E113</f>
        <v>0</v>
      </c>
    </row>
    <row r="114" spans="1:6">
      <c r="A114" s="16"/>
      <c r="B114" s="71" t="s">
        <v>5</v>
      </c>
      <c r="D114" s="40"/>
      <c r="E114" s="34"/>
      <c r="F114" s="73">
        <f>SUM(F113)</f>
        <v>0</v>
      </c>
    </row>
    <row r="115" spans="1:6">
      <c r="A115" s="20"/>
      <c r="B115" s="3"/>
      <c r="C115" s="43"/>
      <c r="D115" s="40"/>
      <c r="E115" s="40"/>
      <c r="F115" s="64"/>
    </row>
    <row r="116" spans="1:6">
      <c r="A116" s="20" t="s">
        <v>112</v>
      </c>
      <c r="B116" s="38" t="s">
        <v>42</v>
      </c>
      <c r="C116" s="39"/>
      <c r="D116" s="40"/>
      <c r="E116" s="34"/>
      <c r="F116" s="72"/>
    </row>
    <row r="117" spans="1:6">
      <c r="A117" s="16"/>
      <c r="B117" s="3" t="s">
        <v>9</v>
      </c>
      <c r="C117" s="32">
        <v>40</v>
      </c>
      <c r="D117" s="33" t="s">
        <v>10</v>
      </c>
      <c r="E117" s="37"/>
      <c r="F117" s="64">
        <f>C117*E117</f>
        <v>0</v>
      </c>
    </row>
    <row r="118" spans="1:6">
      <c r="A118" s="16"/>
      <c r="B118" s="3" t="s">
        <v>55</v>
      </c>
      <c r="C118" s="32">
        <v>1</v>
      </c>
      <c r="D118" s="33" t="s">
        <v>3</v>
      </c>
      <c r="E118" s="37"/>
      <c r="F118" s="64">
        <f>C118*E118</f>
        <v>0</v>
      </c>
    </row>
    <row r="119" spans="1:6">
      <c r="A119" s="16"/>
      <c r="B119" s="3" t="s">
        <v>88</v>
      </c>
      <c r="C119" s="32">
        <v>1</v>
      </c>
      <c r="D119" s="33" t="s">
        <v>3</v>
      </c>
      <c r="E119" s="37"/>
      <c r="F119" s="64">
        <f>C119*E119</f>
        <v>0</v>
      </c>
    </row>
    <row r="120" spans="1:6">
      <c r="A120" s="16"/>
      <c r="B120" s="3" t="s">
        <v>89</v>
      </c>
      <c r="C120" s="32">
        <v>1</v>
      </c>
      <c r="D120" s="33" t="s">
        <v>3</v>
      </c>
      <c r="E120" s="37"/>
      <c r="F120" s="65">
        <f>C120*E120</f>
        <v>0</v>
      </c>
    </row>
    <row r="121" spans="1:6">
      <c r="A121" s="16"/>
      <c r="B121" s="71" t="s">
        <v>5</v>
      </c>
      <c r="D121" s="40"/>
      <c r="E121" s="34"/>
      <c r="F121" s="73">
        <f>SUM(F117:F120)</f>
        <v>0</v>
      </c>
    </row>
    <row r="122" spans="1:6">
      <c r="A122" s="16"/>
      <c r="B122" s="38"/>
      <c r="C122" s="58"/>
      <c r="D122" s="33"/>
      <c r="E122" s="33"/>
      <c r="F122" s="72"/>
    </row>
    <row r="123" spans="1:6" ht="15" thickBot="1">
      <c r="A123" s="16"/>
      <c r="B123" s="21" t="s">
        <v>116</v>
      </c>
      <c r="C123" s="22"/>
      <c r="D123" s="22"/>
      <c r="E123" s="23"/>
      <c r="F123" s="24">
        <f>SUM(F121+F114+F110+F104+F91+F83)</f>
        <v>0</v>
      </c>
    </row>
    <row r="124" spans="1:6" ht="14.5" thickTop="1">
      <c r="A124" s="16"/>
      <c r="B124" s="38"/>
      <c r="C124" s="58"/>
      <c r="D124" s="33"/>
      <c r="E124" s="33"/>
      <c r="F124" s="72"/>
    </row>
    <row r="125" spans="1:6" ht="15.5">
      <c r="A125" s="78"/>
      <c r="B125" s="96" t="s">
        <v>117</v>
      </c>
      <c r="C125" s="96"/>
      <c r="D125" s="96"/>
      <c r="E125" s="96"/>
      <c r="F125" s="79">
        <f>SUM(F123+F76+F29+F12)</f>
        <v>0</v>
      </c>
    </row>
    <row r="126" spans="1:6">
      <c r="A126" s="5"/>
      <c r="C126" s="5"/>
      <c r="D126" s="5"/>
      <c r="E126" s="80"/>
      <c r="F126" s="80"/>
    </row>
    <row r="127" spans="1:6">
      <c r="A127" s="5"/>
      <c r="B127" s="81" t="s">
        <v>118</v>
      </c>
      <c r="C127" s="5"/>
      <c r="D127" s="5"/>
      <c r="E127" s="80"/>
      <c r="F127" s="80"/>
    </row>
    <row r="128" spans="1:6">
      <c r="A128" s="5"/>
      <c r="B128" s="81"/>
      <c r="C128" s="5"/>
      <c r="D128" s="5"/>
      <c r="E128" s="80"/>
      <c r="F128" s="80"/>
    </row>
    <row r="129" spans="1:6">
      <c r="A129" s="82" t="s">
        <v>119</v>
      </c>
      <c r="C129" s="83"/>
      <c r="D129" s="5"/>
      <c r="E129" s="80"/>
      <c r="F129" s="80"/>
    </row>
    <row r="130" spans="1:6">
      <c r="A130" s="84" t="s">
        <v>120</v>
      </c>
      <c r="C130" s="85"/>
      <c r="D130" s="5"/>
      <c r="E130" s="80"/>
      <c r="F130" s="80"/>
    </row>
    <row r="131" spans="1:6" ht="14.5">
      <c r="A131" s="84" t="s">
        <v>121</v>
      </c>
      <c r="C131" s="86"/>
      <c r="D131" s="5"/>
      <c r="E131" s="80"/>
      <c r="F131" s="80"/>
    </row>
    <row r="132" spans="1:6">
      <c r="A132" s="5"/>
      <c r="C132" s="87"/>
      <c r="D132" s="5"/>
      <c r="E132" s="80"/>
      <c r="F132" s="80"/>
    </row>
    <row r="133" spans="1:6" ht="26">
      <c r="A133" s="5"/>
      <c r="B133" s="88" t="s">
        <v>122</v>
      </c>
      <c r="C133" s="5"/>
      <c r="D133" s="5"/>
      <c r="E133" s="89" t="s">
        <v>123</v>
      </c>
      <c r="F133" s="90"/>
    </row>
    <row r="134" spans="1:6" ht="15.5">
      <c r="A134" s="5"/>
      <c r="B134" s="91"/>
      <c r="C134" s="5"/>
      <c r="D134" s="5"/>
      <c r="E134" s="89" t="s">
        <v>124</v>
      </c>
      <c r="F134" s="90"/>
    </row>
  </sheetData>
  <mergeCells count="5">
    <mergeCell ref="B7:F7"/>
    <mergeCell ref="B15:F15"/>
    <mergeCell ref="B31:F31"/>
    <mergeCell ref="B78:F78"/>
    <mergeCell ref="B125:E125"/>
  </mergeCells>
  <phoneticPr fontId="2" type="noConversion"/>
  <pageMargins left="0.70866141732283472" right="0.70866141732283472" top="0.74803149606299213" bottom="0.74803149606299213" header="0.31496062992125984" footer="0.31496062992125984"/>
  <pageSetup scale="60" orientation="portrait" r:id="rId1"/>
  <rowBreaks count="1" manualBreakCount="1">
    <brk id="77" max="16383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Aklile Habtemariam</dc:creator>
  <cp:lastModifiedBy>Anan Kponton</cp:lastModifiedBy>
  <cp:lastPrinted>2022-07-12T10:24:14Z</cp:lastPrinted>
  <dcterms:created xsi:type="dcterms:W3CDTF">2022-05-24T03:53:23Z</dcterms:created>
  <dcterms:modified xsi:type="dcterms:W3CDTF">2022-07-12T13:10:36Z</dcterms:modified>
</cp:coreProperties>
</file>