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Ìndice" sheetId="1" r:id="rId4"/>
  </sheets>
  <definedNames>
    <definedName hidden="1" localSheetId="0" name="Z_21D3D980_30EF_4A2C_95F7_93232714D304_.wvu.FilterData">'Ìndice'!$A$2:$F$116</definedName>
  </definedNames>
  <calcPr/>
  <customWorkbookViews>
    <customWorkbookView activeSheetId="0" maximized="1" windowHeight="0" windowWidth="0" guid="{21D3D980-30EF-4A2C-95F7-93232714D304}" name="Filter 1"/>
  </customWorkbookViews>
  <extLst>
    <ext uri="GoogleSheetsCustomDataVersion1">
      <go:sheetsCustomData xmlns:go="http://customooxmlschemas.google.com/" r:id="rId5" roundtripDataSignature="AMtx7mhtCcxZxebj/6/IXPqa6HLexoEAhg=="/>
    </ext>
  </extLst>
</workbook>
</file>

<file path=xl/sharedStrings.xml><?xml version="1.0" encoding="utf-8"?>
<sst xmlns="http://schemas.openxmlformats.org/spreadsheetml/2006/main" count="320" uniqueCount="189">
  <si>
    <t>ÌNDICE PARA CAMBIOS O MODIFICACIONES AL EXPEDIENTE TÉCNICO
Referencia: Enmienda Nº 2 y Nota Aclaratoria Nº 1
Llamado a la Licitación ITB/2022/41394 EJECUCIÓN DE LA OBRA: ETAPA I “AMPLIACIÓN Y MEJORAMIENTO DE LOS SERVICIOS DE AGUA POTABLE Y ALCANTARILLADO DE LA CIUDAD DE JULIACA – PUNO”, CUI 2331661 (antes SNIP N° 370985), en Perú.</t>
  </si>
  <si>
    <t>Item</t>
  </si>
  <si>
    <t>Nùmero de Consulta/Respuesta</t>
  </si>
  <si>
    <t>Documentos</t>
  </si>
  <si>
    <t>Comentario a Consulta/Respuesta</t>
  </si>
  <si>
    <t>Ubicación del archivo</t>
  </si>
  <si>
    <t>Folios</t>
  </si>
  <si>
    <t>02.05.01.02.01</t>
  </si>
  <si>
    <t xml:space="preserve">Se agregò la descripciòn en la Especificación Técnicas Generales de Equipamiento Hidraulico y actualizò su Especificaciòn Tècnicas Especificas (El Sistema de control de olores incluye el Equipamiento hidroneumático (bombas de agua y tanque hidroneumático)) </t>
  </si>
  <si>
    <t>TOMO VIII - VOLUMEN 01 DE 12 - 11. ET - EspecificaciònES Tècnicas GENERALES
TOMO VIII - VOLUMEN 07 DE 12 - 11. ETE EQUIPAMIENTO (PARTE 2)</t>
  </si>
  <si>
    <t xml:space="preserve">375 - 388
397 - 403
 </t>
  </si>
  <si>
    <t>02.05.01.02.02</t>
  </si>
  <si>
    <t xml:space="preserve">Se agregò la descripciòn en la Especificaciòn Tècnicas Generales de las Instalaciones Electricas </t>
  </si>
  <si>
    <t>410-416
403</t>
  </si>
  <si>
    <t>02.05.01.02.03</t>
  </si>
  <si>
    <t xml:space="preserve">Se agregò la descripciòn en la Especificaciòn Tècnicas Generales de Equipamiento Hidraulico </t>
  </si>
  <si>
    <t>383-387
403</t>
  </si>
  <si>
    <t>387-388
402</t>
  </si>
  <si>
    <t>35.1 (10)</t>
  </si>
  <si>
    <t>02.03.01.06.02</t>
  </si>
  <si>
    <t>Se actualizò su Especificaciòn Tècnicas Especificas</t>
  </si>
  <si>
    <t>TOMO VIII - VOLUMEN 07 DE 12 - 11. ETE EQUIPAMIENTO (PARTE 2)</t>
  </si>
  <si>
    <t>02.07.02.01.07.02</t>
  </si>
  <si>
    <t>TOMO VIII - VOLUMEN 08 DE 12 - 11. ETE EQUIPAMIENTO (PARTE 3)</t>
  </si>
  <si>
    <t>02.02.03.18.01.02</t>
  </si>
  <si>
    <t xml:space="preserve">02.03.01.08.01.02  </t>
  </si>
  <si>
    <t>02.07.02.04.01.02</t>
  </si>
  <si>
    <t>02.02.03.18.01.01</t>
  </si>
  <si>
    <t>02.03.01.08.01.01</t>
  </si>
  <si>
    <t>02.07.02.04.01.01</t>
  </si>
  <si>
    <t>02.03.01.06.01</t>
  </si>
  <si>
    <t>02.07.02.01.07.01</t>
  </si>
  <si>
    <t>02.03.01.06.04</t>
  </si>
  <si>
    <t>02.07.02.01.07.04</t>
  </si>
  <si>
    <t>02.02.03.17.02.01</t>
  </si>
  <si>
    <t>02.03.01.02.01</t>
  </si>
  <si>
    <t>02.07.02.01.02.01</t>
  </si>
  <si>
    <t>02.03.01.03.02</t>
  </si>
  <si>
    <t>02.07.02.01.03.02</t>
  </si>
  <si>
    <t xml:space="preserve">02.03.01.06.03 </t>
  </si>
  <si>
    <t>02.07.02.01.07.03</t>
  </si>
  <si>
    <t xml:space="preserve">02.02.03.18.02.01 </t>
  </si>
  <si>
    <t>02.03.01.08.02.01</t>
  </si>
  <si>
    <t>02.07.02.04.02.01</t>
  </si>
  <si>
    <t>02.02.02.04.01.07</t>
  </si>
  <si>
    <t>TOMO VIII - VOLUMEN 07 DE 12 - 11. ETE EQUIPAMIENTO (PARTE 1)</t>
  </si>
  <si>
    <t xml:space="preserve">02.02.02.11.01.02.03 </t>
  </si>
  <si>
    <t>02.02.02.11.03.03</t>
  </si>
  <si>
    <t xml:space="preserve">02.02.02.12.01.02.03 </t>
  </si>
  <si>
    <t>02.02.02.12.03.03</t>
  </si>
  <si>
    <t>02.02.03.17.04.01</t>
  </si>
  <si>
    <t>02.03.01.05.01</t>
  </si>
  <si>
    <t>02.07.02.01.05.01</t>
  </si>
  <si>
    <t xml:space="preserve">02.03.01.04.01 </t>
  </si>
  <si>
    <t>02.07.02.01.04.01</t>
  </si>
  <si>
    <t>35.2 (11)</t>
  </si>
  <si>
    <t>06.03.01</t>
  </si>
  <si>
    <t>Se añadiò la partida en el Presupuesto, Metrados y Especificaciòn Tècnicas Especificas.</t>
  </si>
  <si>
    <t>TOMO IV - VOLUMEN 01 DE 02 - 05. PRESUPUESTO (PARTE 01)
TOMO VII-VOLUMEN 01 - CRONOGRAMAS PARTE 1
TOMO III - VOLUMEN 12 DE 12 - 04. METRADOS REDES DE ALCANTARILLADO (PARTE 02)
TOMO VIII - VOLUMEN 12 DE 12 - 12. ETE REDES SECUNDARIAS DE ALCANTARILLADO (PARTE 1)</t>
  </si>
  <si>
    <t>653 y 690
338
188 y 189
352</t>
  </si>
  <si>
    <t>06.03.02</t>
  </si>
  <si>
    <t>Se añadiò la partida en el Presupuesto,  cronograma y Especificaciòn Tècnicas Especificas</t>
  </si>
  <si>
    <t>35.4 (13)</t>
  </si>
  <si>
    <t>01.09.01</t>
  </si>
  <si>
    <t>Se añadiò la partida en el Presupuesto,  cronograma, Metrados y Especificaciòn Tècnicas Especificas.</t>
  </si>
  <si>
    <t>TOMO IV - VOLUMEN 01 DE 02 - 05. PRESUPUESTO (PARTE 01)
TOMO VII-VOLUMEN 01 - CRONOGRAMAS PARTE 1
TOMO III - VOLUMEN 04 DE 12 - 04. METRADOS OBRAS CIVILES (PARTE 04)
TOMO VIII - VOLUMEN 05 DE 12 - 11. ETE OBRAS CIVILES (PARTE 3)</t>
  </si>
  <si>
    <t>56 y 266
119
471-472
464</t>
  </si>
  <si>
    <t>35.5 (14)</t>
  </si>
  <si>
    <t>INFORME DE PROCESO
CONSTRUCTIVO COMPLEMENTARIO</t>
  </si>
  <si>
    <t>Se añadiò el Proceso constructivo Complementario</t>
  </si>
  <si>
    <t>TOMO XI - VOLUMEN 15 DE 22 - 14. EC - INFORME DE SEGURIDAD E HIGIENE OCUPACIONAL - ESTUDIOS DE GESTION DE RIESGOS, PROCESOS CONSTRUCTIVOS</t>
  </si>
  <si>
    <t>555-575</t>
  </si>
  <si>
    <t>36.11 (25)</t>
  </si>
  <si>
    <t>01.09.02</t>
  </si>
  <si>
    <t>Presupuesto de Operación Asistida</t>
  </si>
  <si>
    <t>En los Gastos complementarios - Operación Asistida; Se corrigio el detalle del ítem 3. Gastos Administrativos</t>
  </si>
  <si>
    <t>TOMO IV - VOLUMEN 01 DE 02 - 05. PRESUPUESTO (PARTE 01)</t>
  </si>
  <si>
    <t>PI-2331661-PL-PL-OG-VAR-TIP-02 y PI-2331661-PL-MS-OG-ZJ-01
Informe de Mecanica de Suelos</t>
  </si>
  <si>
    <t>Se actualizaron los planos y el Informe de Mecanica de Suelos</t>
  </si>
  <si>
    <t>TOMO IX - VOLUMEN 12 - ESTUDIOS COMPLEMENTARIOS
TOMO IX - VOLUMEN 01 - GENERALES - ESTUDIO MECANICA DE SUELOS
TOMO X - VOLUMEN 03 DE 23 - 13. EB - ESTUDIO DE MECANICA DE SUELOES Y GEOTECNIA (PARTE 01)</t>
  </si>
  <si>
    <t>14
267
193</t>
  </si>
  <si>
    <t>Especificaciòn Tècnicas Generales</t>
  </si>
  <si>
    <t>Se agregò la descripciòn en la Especificaciòn Tècnicas Generales</t>
  </si>
  <si>
    <t>TOMO VIII - VOLUMEN 01 DE 12 - 11. ET - EspecificaciònES Tècnicas GENERALES</t>
  </si>
  <si>
    <t>333 - 350</t>
  </si>
  <si>
    <t>INFORME DE PROCESO
 CONSTRUCTIVO COMPLEMENTARIO</t>
  </si>
  <si>
    <t>03.01.01.01.02.01</t>
  </si>
  <si>
    <t>Se actualizò la Especificaciòn Tècnicas Especificas en la partida Excavac. Zanja (máq) p/tub. Terr-normal en el cuadro de los anchos minimos</t>
  </si>
  <si>
    <t>TOMO VIII - VOLUMEN 09 DE 12 - 11. ETE LINEAS DE AGUA POTABLE (PARTE 1)</t>
  </si>
  <si>
    <t>04.01.01.03.01</t>
  </si>
  <si>
    <t>TOMO VIII - VOLUMEN 10 DE 12 - 11. ETE LINEAS DE ALCANTARILLADO (PARTE 1)</t>
  </si>
  <si>
    <t>131-132</t>
  </si>
  <si>
    <t>05.01.01.01.02.01</t>
  </si>
  <si>
    <t>TOMO VIII - VOLUMEN 11 DE 12 - 11. ETE REDES SECUNDARIAS DE AGUA POTABLE (PARTE 1)</t>
  </si>
  <si>
    <t>06.01.01.01.02.02</t>
  </si>
  <si>
    <t>TOMO VIII - VOLUMEN 12 DE 12 - 12. ETE REDES SECUNDARIAS DE ALCANTARILLADO (PARTE 1)</t>
  </si>
  <si>
    <t>102-103</t>
  </si>
  <si>
    <t>Plano</t>
  </si>
  <si>
    <t>Se añadiò el diseño estructural de las cajas de valvulas mariposas tipo Wafer</t>
  </si>
  <si>
    <t>TOMO IX - VOLUMEN 09 - SISTEMA DE ALCANTARILLADO - EBARS</t>
  </si>
  <si>
    <t>203, 207, 211, 215, 219, 223, 227, 231, 235, 239, 243, 247, 251, 255, 259, 263</t>
  </si>
  <si>
    <t>Plano TIP-BZ3 y TIP-BZ5</t>
  </si>
  <si>
    <t>Se actualizò el Plano TIP-BZ3 y TIP-BZ5</t>
  </si>
  <si>
    <t>TOMO IX - VOLUMEN 12 - ESTUDIOS COMPLEMENTARIOS</t>
  </si>
  <si>
    <t>65 y 67</t>
  </si>
  <si>
    <t>02.02.03.03.01.02</t>
  </si>
  <si>
    <t>Se actualizò la Especificaciòn Tècnicas Especificas</t>
  </si>
  <si>
    <t>02.02.03.05.01.01</t>
  </si>
  <si>
    <t>02.02.03.08.01.01</t>
  </si>
  <si>
    <t>02.02.03.09.01.01</t>
  </si>
  <si>
    <t>02.02.03.10.01.01</t>
  </si>
  <si>
    <t>02.02.03.11.01.02</t>
  </si>
  <si>
    <t>02.02.03.12.01.02</t>
  </si>
  <si>
    <t>02.02.03.13.01.01</t>
  </si>
  <si>
    <t>02.02.03.14.01.01</t>
  </si>
  <si>
    <t xml:space="preserve">Plano TIP-AL2 </t>
  </si>
  <si>
    <t xml:space="preserve">Se actualizò el plano Plano TIP-AL2 </t>
  </si>
  <si>
    <t>02.01.02.05.01.04</t>
  </si>
  <si>
    <t>Se cambio el nombre de la partida en el Presupuesto a Suministro de sistema fotovoltaico (Comprende los Bancos de baterias, paneles fotovoltaico; inversores), metrados, cronograma y Especificaciòn Tècnicas Especificas</t>
  </si>
  <si>
    <t xml:space="preserve">TOMO IV - VOLUMEN 01 DE 02 - 05. PRESUPUESTO (PARTE 01)
TOMO VII-VOLUMEN 01 - CRONOGRAMAS PARTE 1
TOMO III - VOLUMEN 05 DE 12 - 04. METRADOS EQUIPAMIENTO (PARTE 01)
TOMO VIII - VOLUMEN 06 DE 12 - 11. ETE EQUIPAMIENTO (PARTE 1)
</t>
  </si>
  <si>
    <t>269
119
5-8
503
12</t>
  </si>
  <si>
    <t>02.01.02.05.01.05</t>
  </si>
  <si>
    <t>269
119
5-8
516
12</t>
  </si>
  <si>
    <t>05.02.07.03.02.01</t>
  </si>
  <si>
    <t>Se actualizò el metrado de la partida en el Presupuesto, cronograma, el metrado y Formulas Polinómicas</t>
  </si>
  <si>
    <t>TOMO IV - VOLUMEN 01 DE 02 - 05. PRESUPUESTO (PARTE 01)
TOMO VII - VOLUMEN 01 FORMULA POLINOMICA
TOMO VII-VOLUMEN 01 - CRONOGRAMAS PARTE 1
TOMO III - VOLUMEN 10 DE 12 - 04. METRADOS REDES DE AGUA POTABLE (PARTE 01)</t>
  </si>
  <si>
    <t>616, 649 y 651
63-81
318
473</t>
  </si>
  <si>
    <t>05.02.07.03.02.02</t>
  </si>
  <si>
    <t>05.02.07.03.02.03</t>
  </si>
  <si>
    <t>05.01.01.01.06.01.01</t>
  </si>
  <si>
    <t>Se actualizò la partida en el Presupuesto,  cronograma y Especificaciòn Tècnicas Especificas</t>
  </si>
  <si>
    <t>TOMO IV - VOLUMEN 01 DE 02 - 05. PRESUPUESTO (PARTE 01)
TOMO VII-VOLUMEN 01 - CRONOGRAMAS PARTE 1
TOMO VIII - VOLUMEN 11 DE 12 - 11. ETE REDES SECUNDARIAS DE AGUA POTABLE (PARTE 1)</t>
  </si>
  <si>
    <t>617
299
133</t>
  </si>
  <si>
    <t>04.02.01.04.01</t>
  </si>
  <si>
    <t>Se actualizò las Especificaciònes Tècnicas Especificas</t>
  </si>
  <si>
    <t>Se actualizò el plano la Especificaciòn tecnica</t>
  </si>
  <si>
    <t>TOMO IX - VOLUMEN 06 - SISTEMA DE AGUA POTABLE - REDES SECUNDARIAS</t>
  </si>
  <si>
    <t>Plano PTAP-8</t>
  </si>
  <si>
    <t>Se actualizò el plano PTAP-8</t>
  </si>
  <si>
    <t>TOMO IX - VOLUMEN 04 - SISTEMA DE AGUA POTABLE</t>
  </si>
  <si>
    <t>Cronogramas</t>
  </si>
  <si>
    <t>Se actualizò los cronogramas</t>
  </si>
  <si>
    <t>TOMO VII-VOLUMEN 01 - CRONOGRAMAS PARTE 1</t>
  </si>
  <si>
    <t>01.04.06.02.04.02</t>
  </si>
  <si>
    <t>Se actualizò la partida en el Presupuesto,  cronograma, metrado y Especificaciòn Tècnicas Especificas</t>
  </si>
  <si>
    <t>TOMO IV - VOLUMEN 01 DE 02 - 05. PRESUPUESTO (PARTE 01) 
TOMO VII-VOLUMEN 01 - CRONOGRAMAS PARTE 1
TOMO III - VOLUMEN 01 DE 12 - 04. METRADOS OBRAS CIVILES (PARTE 01)
TOMO VIII - VOLUMEN 04 DE 12 - 11. ETE OBRAS CIVILES (PARTE 2)</t>
  </si>
  <si>
    <t>82
17
355
33</t>
  </si>
  <si>
    <t>01.04.06.02.04.03</t>
  </si>
  <si>
    <t>04.01.02.04.06</t>
  </si>
  <si>
    <t>Se actualizò la partida en el Presupuesto,  cronograma, Metrado y Especificaciòn Tècnicas Especificas</t>
  </si>
  <si>
    <t>TOMO IV - VOLUMEN 01 DE 02 - 05. PRESUPUESTO (PARTE 01) 
TOMO VII-VOLUMEN 01 - CRONOGRAMAS PARTE 1
TOMO III - VOLUMEN 08 DE 12 - 04. METRADOS LÍNEAS DE ALCANTARILLADO (PARTE 01)
TOMO VIII - VOLUMEN 10 DE 12 - 11. ETE LINEAS DE ALCANTARILLADO (PARTE 1)</t>
  </si>
  <si>
    <t>566
273
31
172</t>
  </si>
  <si>
    <t>04.03.01.04.02</t>
  </si>
  <si>
    <t>TOMO IV - VOLUMEN 01 DE 02 - 05. PRESUPUESTO (PARTE 01) 
TOMO VII-VOLUMEN 01 - CRONOGRAMAS PARTE 1
TOMO III - VOLUMEN 09 DE 12 - 04. METRADOS LÍNEAS DE ALCANTARILLADO
TOMO VIII - VOLUMEN 10 DE 12 - 11. ETE LINEAS DE ALCANTARILLADO (PARTE 1)</t>
  </si>
  <si>
    <t>608
295
117
427</t>
  </si>
  <si>
    <t>04.01.14.04.06</t>
  </si>
  <si>
    <t>TOMO IV - VOLUMEN 01 DE 02 - 05. PRESUPUESTO (PARTE 01) 
TOMO VII-VOLUMEN 01 - CRONOGRAMAS PARTE 1
TOMO III - VOLUMEN 08 DE 12 - 04. METRADOS LÍNEAS DE ALCANTARILLADO
TOMO VIII - VOLUMEN 10 DE 12 - 11. ETE LINEAS DE ALCANTARILLADO (PARTE 1)</t>
  </si>
  <si>
    <t>586
284
366
291</t>
  </si>
  <si>
    <t>04.01.12.04.07</t>
  </si>
  <si>
    <t>582
282
307
266</t>
  </si>
  <si>
    <t>04.01.08.04.05</t>
  </si>
  <si>
    <t>575
278
183
225</t>
  </si>
  <si>
    <t>04.01.04.04.04</t>
  </si>
  <si>
    <t>569
275
86
190</t>
  </si>
  <si>
    <t>04.01.10.04.04</t>
  </si>
  <si>
    <t>578
280
243
245</t>
  </si>
  <si>
    <t>04.01.10.04.05</t>
  </si>
  <si>
    <t>04.01.10.04.06</t>
  </si>
  <si>
    <t>04.01.13.04.04</t>
  </si>
  <si>
    <t>584
283
349
278</t>
  </si>
  <si>
    <t>04.01.13.04.05</t>
  </si>
  <si>
    <t>04.01.13.04.06</t>
  </si>
  <si>
    <t>04.01.14.04.05</t>
  </si>
  <si>
    <t>04.03.03.04.01</t>
  </si>
  <si>
    <t>609
296
119
436</t>
  </si>
  <si>
    <t>04.01.01.03.14</t>
  </si>
  <si>
    <t>134-140</t>
  </si>
  <si>
    <t>04.01.10.02.52</t>
  </si>
  <si>
    <t>04.01.10.02.41</t>
  </si>
  <si>
    <t>04.01.08.02.22</t>
  </si>
  <si>
    <t>04.01.04.02.12</t>
  </si>
  <si>
    <t>04.01.12.02.29</t>
  </si>
  <si>
    <t xml:space="preserve">04.01.12.02.28 </t>
  </si>
  <si>
    <t>04.01.05.02.11</t>
  </si>
  <si>
    <t>04.01.08.02.21</t>
  </si>
  <si>
    <t>04.01.14.02.31</t>
  </si>
  <si>
    <t>04.01.03.02.25</t>
  </si>
  <si>
    <t>04.01.12.02.32</t>
  </si>
  <si>
    <t>04.01.12.02.31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</si>
</sst>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8">
    <font>
      <sz val="11.0"/>
      <color theme="1"/>
      <name val="Arial"/>
      <scheme val="minor"/>
    </font>
    <font>
      <b/>
      <sz val="14.0"/>
      <color rgb="FFFFFFFF"/>
      <name val="Calibri"/>
    </font>
    <font>
      <b/>
      <sz val="11.0"/>
      <color theme="0"/>
      <name val="Calibri"/>
    </font>
    <font>
      <b/>
      <sz val="11.0"/>
      <color rgb="FFFFFFFF"/>
      <name val="Calibri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3D85C6"/>
        <bgColor rgb="FF3D85C6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1" fillId="2" fontId="3" numFmtId="0" xfId="0" applyAlignment="1" applyBorder="1" applyFont="1">
      <alignment horizontal="center" readingOrder="0" shrinkToFit="0" vertical="center" wrapText="1"/>
    </xf>
    <xf borderId="2" fillId="2" fontId="2" numFmtId="0" xfId="0" applyAlignment="1" applyBorder="1" applyFont="1">
      <alignment horizontal="center" shrinkToFit="0" vertical="center" wrapText="1"/>
    </xf>
    <xf borderId="2" fillId="2" fontId="3" numFmtId="0" xfId="0" applyAlignment="1" applyBorder="1" applyFont="1">
      <alignment horizontal="center" readingOrder="0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1" fillId="0" fontId="5" numFmtId="0" xfId="0" applyAlignment="1" applyBorder="1" applyFont="1">
      <alignment horizontal="center" shrinkToFit="0" vertical="center" wrapText="1"/>
    </xf>
    <xf borderId="3" fillId="0" fontId="5" numFmtId="0" xfId="0" applyAlignment="1" applyBorder="1" applyFont="1">
      <alignment horizontal="left" shrinkToFit="0" vertical="center" wrapText="1"/>
    </xf>
    <xf borderId="3" fillId="0" fontId="4" numFmtId="0" xfId="0" applyAlignment="1" applyBorder="1" applyFont="1">
      <alignment readingOrder="0" shrinkToFit="0" vertical="center" wrapText="1"/>
    </xf>
    <xf borderId="1" fillId="0" fontId="4" numFmtId="0" xfId="0" applyAlignment="1" applyBorder="1" applyFont="1">
      <alignment readingOrder="0" shrinkToFit="0" vertical="center" wrapText="1"/>
    </xf>
    <xf borderId="1" fillId="0" fontId="5" numFmtId="164" xfId="0" applyAlignment="1" applyBorder="1" applyFont="1" applyNumberFormat="1">
      <alignment horizontal="center" shrinkToFit="0" vertical="center" wrapText="1"/>
    </xf>
    <xf borderId="3" fillId="0" fontId="4" numFmtId="0" xfId="0" applyAlignment="1" applyBorder="1" applyFont="1">
      <alignment shrinkToFit="0" vertical="center" wrapText="1"/>
    </xf>
    <xf borderId="1" fillId="0" fontId="4" numFmtId="0" xfId="0" applyAlignment="1" applyBorder="1" applyFont="1">
      <alignment shrinkToFit="0" vertical="center" wrapText="1"/>
    </xf>
    <xf borderId="4" fillId="0" fontId="5" numFmtId="0" xfId="0" applyAlignment="1" applyBorder="1" applyFont="1">
      <alignment horizontal="left" shrinkToFit="0" vertical="center" wrapText="1"/>
    </xf>
    <xf borderId="5" fillId="0" fontId="5" numFmtId="0" xfId="0" applyAlignment="1" applyBorder="1" applyFont="1">
      <alignment horizontal="left" shrinkToFit="0" vertical="center" wrapText="1"/>
    </xf>
    <xf borderId="3" fillId="0" fontId="4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left" shrinkToFit="0" vertical="center" wrapText="1"/>
    </xf>
    <xf borderId="3" fillId="0" fontId="5" numFmtId="0" xfId="0" applyAlignment="1" applyBorder="1" applyFont="1">
      <alignment horizontal="left" readingOrder="0" shrinkToFit="0" vertical="center" wrapText="1"/>
    </xf>
    <xf borderId="3" fillId="0" fontId="4" numFmtId="0" xfId="0" applyAlignment="1" applyBorder="1" applyFont="1">
      <alignment horizontal="left" readingOrder="0" shrinkToFit="0" vertical="center" wrapText="1"/>
    </xf>
    <xf borderId="3" fillId="0" fontId="6" numFmtId="0" xfId="0" applyAlignment="1" applyBorder="1" applyFont="1">
      <alignment horizontal="left" shrinkToFit="0" vertical="center" wrapText="1"/>
    </xf>
    <xf borderId="3" fillId="0" fontId="7" numFmtId="0" xfId="0" applyAlignment="1" applyBorder="1" applyFont="1">
      <alignment readingOrder="0" shrinkToFit="0" vertical="center" wrapText="1"/>
    </xf>
    <xf borderId="3" fillId="0" fontId="7" numFmtId="0" xfId="0" applyAlignment="1" applyBorder="1" applyFont="1">
      <alignment shrinkToFit="0" vertical="center" wrapText="1"/>
    </xf>
    <xf borderId="1" fillId="0" fontId="6" numFmtId="0" xfId="0" applyAlignment="1" applyBorder="1" applyFont="1">
      <alignment horizontal="center" shrinkToFit="0" vertical="center" wrapText="1"/>
    </xf>
    <xf borderId="3" fillId="0" fontId="7" numFmtId="0" xfId="0" applyAlignment="1" applyBorder="1" applyFont="1">
      <alignment horizontal="center" shrinkToFit="0" vertical="center" wrapText="1"/>
    </xf>
    <xf borderId="1" fillId="0" fontId="7" numFmtId="0" xfId="0" applyAlignment="1" applyBorder="1" applyFont="1">
      <alignment horizontal="center" shrinkToFit="0" vertical="center" wrapText="1"/>
    </xf>
    <xf borderId="1" fillId="0" fontId="7" numFmtId="3" xfId="0" applyAlignment="1" applyBorder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6.0"/>
    <col customWidth="1" min="2" max="2" width="16.5"/>
    <col customWidth="1" min="3" max="3" width="23.0"/>
    <col customWidth="1" min="4" max="4" width="33.5"/>
    <col customWidth="1" min="5" max="5" width="62.38"/>
    <col customWidth="1" min="6" max="6" width="15.75"/>
  </cols>
  <sheetData>
    <row r="1" ht="75.0" customHeight="1">
      <c r="A1" s="1" t="s">
        <v>0</v>
      </c>
    </row>
    <row r="2">
      <c r="A2" s="2" t="s">
        <v>1</v>
      </c>
      <c r="B2" s="3" t="s">
        <v>2</v>
      </c>
      <c r="C2" s="4" t="s">
        <v>3</v>
      </c>
      <c r="D2" s="5" t="s">
        <v>4</v>
      </c>
      <c r="E2" s="2" t="s">
        <v>5</v>
      </c>
      <c r="F2" s="2" t="s">
        <v>6</v>
      </c>
    </row>
    <row r="3">
      <c r="A3" s="6">
        <f>1</f>
        <v>1</v>
      </c>
      <c r="B3" s="7">
        <v>34.6</v>
      </c>
      <c r="C3" s="8" t="s">
        <v>7</v>
      </c>
      <c r="D3" s="9" t="s">
        <v>8</v>
      </c>
      <c r="E3" s="10" t="s">
        <v>9</v>
      </c>
      <c r="F3" s="6" t="s">
        <v>10</v>
      </c>
    </row>
    <row r="4">
      <c r="A4" s="6">
        <f t="shared" ref="A4:A45" si="1">+A3+1</f>
        <v>2</v>
      </c>
      <c r="B4" s="7">
        <v>34.6</v>
      </c>
      <c r="C4" s="8" t="s">
        <v>11</v>
      </c>
      <c r="D4" s="9" t="s">
        <v>12</v>
      </c>
      <c r="E4" s="10" t="s">
        <v>9</v>
      </c>
      <c r="F4" s="6" t="s">
        <v>13</v>
      </c>
    </row>
    <row r="5">
      <c r="A5" s="6">
        <f t="shared" si="1"/>
        <v>3</v>
      </c>
      <c r="B5" s="7">
        <v>34.6</v>
      </c>
      <c r="C5" s="8" t="s">
        <v>14</v>
      </c>
      <c r="D5" s="9" t="s">
        <v>15</v>
      </c>
      <c r="E5" s="10" t="s">
        <v>9</v>
      </c>
      <c r="F5" s="6" t="s">
        <v>16</v>
      </c>
    </row>
    <row r="6">
      <c r="A6" s="6">
        <f t="shared" si="1"/>
        <v>4</v>
      </c>
      <c r="B6" s="7">
        <v>34.6</v>
      </c>
      <c r="C6" s="8" t="s">
        <v>7</v>
      </c>
      <c r="D6" s="9" t="s">
        <v>15</v>
      </c>
      <c r="E6" s="10" t="s">
        <v>9</v>
      </c>
      <c r="F6" s="6" t="s">
        <v>17</v>
      </c>
    </row>
    <row r="7">
      <c r="A7" s="6">
        <f t="shared" si="1"/>
        <v>5</v>
      </c>
      <c r="B7" s="11">
        <v>34.7</v>
      </c>
      <c r="C7" s="8" t="s">
        <v>7</v>
      </c>
      <c r="D7" s="12" t="str">
        <f>+D3</f>
        <v>Se agregò la descripciòn en la Especificación Técnicas Generales de Equipamiento Hidraulico y actualizò su Especificaciòn Tècnicas Especificas (El Sistema de control de olores incluye el Equipamiento hidroneumático (bombas de agua y tanque hidroneumático)) </v>
      </c>
      <c r="E7" s="9" t="s">
        <v>9</v>
      </c>
      <c r="F7" s="6" t="s">
        <v>10</v>
      </c>
    </row>
    <row r="8">
      <c r="A8" s="6">
        <f t="shared" si="1"/>
        <v>6</v>
      </c>
      <c r="B8" s="7" t="s">
        <v>18</v>
      </c>
      <c r="C8" s="8" t="s">
        <v>19</v>
      </c>
      <c r="D8" s="9" t="s">
        <v>20</v>
      </c>
      <c r="E8" s="13" t="s">
        <v>21</v>
      </c>
      <c r="F8" s="6">
        <v>135.0</v>
      </c>
    </row>
    <row r="9">
      <c r="A9" s="6">
        <f t="shared" si="1"/>
        <v>7</v>
      </c>
      <c r="B9" s="7" t="str">
        <f t="shared" ref="B9:B39" si="2">+B8</f>
        <v>35.1 (10)</v>
      </c>
      <c r="C9" s="8" t="s">
        <v>22</v>
      </c>
      <c r="D9" s="12" t="str">
        <f t="shared" ref="D9:D39" si="3">+D8</f>
        <v>Se actualizò su Especificaciòn Tècnicas Especificas</v>
      </c>
      <c r="E9" s="13" t="s">
        <v>23</v>
      </c>
      <c r="F9" s="6">
        <v>685.0</v>
      </c>
    </row>
    <row r="10">
      <c r="A10" s="6">
        <f t="shared" si="1"/>
        <v>8</v>
      </c>
      <c r="B10" s="7" t="str">
        <f t="shared" si="2"/>
        <v>35.1 (10)</v>
      </c>
      <c r="C10" s="8" t="s">
        <v>24</v>
      </c>
      <c r="D10" s="12" t="str">
        <f t="shared" si="3"/>
        <v>Se actualizò su Especificaciòn Tècnicas Especificas</v>
      </c>
      <c r="E10" s="13" t="s">
        <v>21</v>
      </c>
      <c r="F10" s="6">
        <v>126.0</v>
      </c>
    </row>
    <row r="11">
      <c r="A11" s="6">
        <f t="shared" si="1"/>
        <v>9</v>
      </c>
      <c r="B11" s="7" t="str">
        <f t="shared" si="2"/>
        <v>35.1 (10)</v>
      </c>
      <c r="C11" s="8" t="s">
        <v>25</v>
      </c>
      <c r="D11" s="12" t="str">
        <f t="shared" si="3"/>
        <v>Se actualizò su Especificaciòn Tècnicas Especificas</v>
      </c>
      <c r="E11" s="13" t="s">
        <v>21</v>
      </c>
      <c r="F11" s="6">
        <v>137.0</v>
      </c>
    </row>
    <row r="12">
      <c r="A12" s="6">
        <f t="shared" si="1"/>
        <v>10</v>
      </c>
      <c r="B12" s="7" t="str">
        <f t="shared" si="2"/>
        <v>35.1 (10)</v>
      </c>
      <c r="C12" s="8" t="s">
        <v>26</v>
      </c>
      <c r="D12" s="12" t="str">
        <f t="shared" si="3"/>
        <v>Se actualizò su Especificaciòn Tècnicas Especificas</v>
      </c>
      <c r="E12" s="13" t="s">
        <v>23</v>
      </c>
      <c r="F12" s="6">
        <v>688.0</v>
      </c>
    </row>
    <row r="13">
      <c r="A13" s="6">
        <f t="shared" si="1"/>
        <v>11</v>
      </c>
      <c r="B13" s="7" t="str">
        <f t="shared" si="2"/>
        <v>35.1 (10)</v>
      </c>
      <c r="C13" s="8" t="s">
        <v>27</v>
      </c>
      <c r="D13" s="12" t="str">
        <f t="shared" si="3"/>
        <v>Se actualizò su Especificaciòn Tècnicas Especificas</v>
      </c>
      <c r="E13" s="13" t="s">
        <v>21</v>
      </c>
      <c r="F13" s="6">
        <v>126.0</v>
      </c>
    </row>
    <row r="14">
      <c r="A14" s="6">
        <f t="shared" si="1"/>
        <v>12</v>
      </c>
      <c r="B14" s="7" t="str">
        <f t="shared" si="2"/>
        <v>35.1 (10)</v>
      </c>
      <c r="C14" s="8" t="s">
        <v>28</v>
      </c>
      <c r="D14" s="12" t="str">
        <f t="shared" si="3"/>
        <v>Se actualizò su Especificaciòn Tècnicas Especificas</v>
      </c>
      <c r="E14" s="13" t="s">
        <v>21</v>
      </c>
      <c r="F14" s="6">
        <v>137.0</v>
      </c>
    </row>
    <row r="15">
      <c r="A15" s="6">
        <f t="shared" si="1"/>
        <v>13</v>
      </c>
      <c r="B15" s="7" t="str">
        <f t="shared" si="2"/>
        <v>35.1 (10)</v>
      </c>
      <c r="C15" s="8" t="s">
        <v>29</v>
      </c>
      <c r="D15" s="12" t="str">
        <f t="shared" si="3"/>
        <v>Se actualizò su Especificaciòn Tècnicas Especificas</v>
      </c>
      <c r="E15" s="13" t="s">
        <v>23</v>
      </c>
      <c r="F15" s="6">
        <v>688.0</v>
      </c>
    </row>
    <row r="16">
      <c r="A16" s="6">
        <f t="shared" si="1"/>
        <v>14</v>
      </c>
      <c r="B16" s="7" t="str">
        <f t="shared" si="2"/>
        <v>35.1 (10)</v>
      </c>
      <c r="C16" s="8" t="s">
        <v>30</v>
      </c>
      <c r="D16" s="12" t="str">
        <f t="shared" si="3"/>
        <v>Se actualizò su Especificaciòn Tècnicas Especificas</v>
      </c>
      <c r="E16" s="13" t="s">
        <v>21</v>
      </c>
      <c r="F16" s="6">
        <v>135.0</v>
      </c>
    </row>
    <row r="17">
      <c r="A17" s="6">
        <f t="shared" si="1"/>
        <v>15</v>
      </c>
      <c r="B17" s="7" t="str">
        <f t="shared" si="2"/>
        <v>35.1 (10)</v>
      </c>
      <c r="C17" s="8" t="s">
        <v>31</v>
      </c>
      <c r="D17" s="12" t="str">
        <f t="shared" si="3"/>
        <v>Se actualizò su Especificaciòn Tècnicas Especificas</v>
      </c>
      <c r="E17" s="13" t="s">
        <v>23</v>
      </c>
      <c r="F17" s="6">
        <v>685.0</v>
      </c>
    </row>
    <row r="18">
      <c r="A18" s="6">
        <f t="shared" si="1"/>
        <v>16</v>
      </c>
      <c r="B18" s="7" t="str">
        <f t="shared" si="2"/>
        <v>35.1 (10)</v>
      </c>
      <c r="C18" s="8" t="s">
        <v>32</v>
      </c>
      <c r="D18" s="12" t="str">
        <f t="shared" si="3"/>
        <v>Se actualizò su Especificaciòn Tècnicas Especificas</v>
      </c>
      <c r="E18" s="13" t="s">
        <v>21</v>
      </c>
      <c r="F18" s="6">
        <v>136.0</v>
      </c>
    </row>
    <row r="19">
      <c r="A19" s="6">
        <f t="shared" si="1"/>
        <v>17</v>
      </c>
      <c r="B19" s="7" t="str">
        <f t="shared" si="2"/>
        <v>35.1 (10)</v>
      </c>
      <c r="C19" s="14" t="s">
        <v>33</v>
      </c>
      <c r="D19" s="12" t="str">
        <f t="shared" si="3"/>
        <v>Se actualizò su Especificaciòn Tècnicas Especificas</v>
      </c>
      <c r="E19" s="13" t="s">
        <v>23</v>
      </c>
      <c r="F19" s="6">
        <v>686.0</v>
      </c>
    </row>
    <row r="20">
      <c r="A20" s="6">
        <f t="shared" si="1"/>
        <v>18</v>
      </c>
      <c r="B20" s="7" t="str">
        <f t="shared" si="2"/>
        <v>35.1 (10)</v>
      </c>
      <c r="C20" s="8" t="s">
        <v>34</v>
      </c>
      <c r="D20" s="12" t="str">
        <f t="shared" si="3"/>
        <v>Se actualizò su Especificaciòn Tècnicas Especificas</v>
      </c>
      <c r="E20" s="13" t="s">
        <v>21</v>
      </c>
      <c r="F20" s="6">
        <v>123.0</v>
      </c>
    </row>
    <row r="21">
      <c r="A21" s="6">
        <f t="shared" si="1"/>
        <v>19</v>
      </c>
      <c r="B21" s="7" t="str">
        <f t="shared" si="2"/>
        <v>35.1 (10)</v>
      </c>
      <c r="C21" s="15" t="s">
        <v>35</v>
      </c>
      <c r="D21" s="12" t="str">
        <f t="shared" si="3"/>
        <v>Se actualizò su Especificaciòn Tècnicas Especificas</v>
      </c>
      <c r="E21" s="13" t="s">
        <v>21</v>
      </c>
      <c r="F21" s="6">
        <v>132.0</v>
      </c>
    </row>
    <row r="22">
      <c r="A22" s="6">
        <f t="shared" si="1"/>
        <v>20</v>
      </c>
      <c r="B22" s="7" t="str">
        <f t="shared" si="2"/>
        <v>35.1 (10)</v>
      </c>
      <c r="C22" s="8" t="s">
        <v>36</v>
      </c>
      <c r="D22" s="12" t="str">
        <f t="shared" si="3"/>
        <v>Se actualizò su Especificaciòn Tècnicas Especificas</v>
      </c>
      <c r="E22" s="13" t="s">
        <v>23</v>
      </c>
      <c r="F22" s="6">
        <v>682.0</v>
      </c>
    </row>
    <row r="23">
      <c r="A23" s="6">
        <f t="shared" si="1"/>
        <v>21</v>
      </c>
      <c r="B23" s="7" t="str">
        <f t="shared" si="2"/>
        <v>35.1 (10)</v>
      </c>
      <c r="C23" s="8" t="s">
        <v>37</v>
      </c>
      <c r="D23" s="12" t="str">
        <f t="shared" si="3"/>
        <v>Se actualizò su Especificaciòn Tècnicas Especificas</v>
      </c>
      <c r="E23" s="13" t="s">
        <v>21</v>
      </c>
      <c r="F23" s="6">
        <v>132.0</v>
      </c>
    </row>
    <row r="24">
      <c r="A24" s="6">
        <f t="shared" si="1"/>
        <v>22</v>
      </c>
      <c r="B24" s="7" t="str">
        <f t="shared" si="2"/>
        <v>35.1 (10)</v>
      </c>
      <c r="C24" s="8" t="s">
        <v>38</v>
      </c>
      <c r="D24" s="12" t="str">
        <f t="shared" si="3"/>
        <v>Se actualizò su Especificaciòn Tècnicas Especificas</v>
      </c>
      <c r="E24" s="13" t="s">
        <v>23</v>
      </c>
      <c r="F24" s="6">
        <v>682.0</v>
      </c>
    </row>
    <row r="25">
      <c r="A25" s="6">
        <f t="shared" si="1"/>
        <v>23</v>
      </c>
      <c r="B25" s="7" t="str">
        <f t="shared" si="2"/>
        <v>35.1 (10)</v>
      </c>
      <c r="C25" s="8" t="s">
        <v>39</v>
      </c>
      <c r="D25" s="12" t="str">
        <f t="shared" si="3"/>
        <v>Se actualizò su Especificaciòn Tècnicas Especificas</v>
      </c>
      <c r="E25" s="13" t="s">
        <v>21</v>
      </c>
      <c r="F25" s="6">
        <v>135.0</v>
      </c>
    </row>
    <row r="26">
      <c r="A26" s="6">
        <f t="shared" si="1"/>
        <v>24</v>
      </c>
      <c r="B26" s="7" t="str">
        <f t="shared" si="2"/>
        <v>35.1 (10)</v>
      </c>
      <c r="C26" s="8" t="s">
        <v>40</v>
      </c>
      <c r="D26" s="12" t="str">
        <f t="shared" si="3"/>
        <v>Se actualizò su Especificaciòn Tècnicas Especificas</v>
      </c>
      <c r="E26" s="13" t="s">
        <v>23</v>
      </c>
      <c r="F26" s="6">
        <v>686.0</v>
      </c>
    </row>
    <row r="27">
      <c r="A27" s="6">
        <f t="shared" si="1"/>
        <v>25</v>
      </c>
      <c r="B27" s="7" t="str">
        <f t="shared" si="2"/>
        <v>35.1 (10)</v>
      </c>
      <c r="C27" s="8" t="s">
        <v>41</v>
      </c>
      <c r="D27" s="12" t="str">
        <f t="shared" si="3"/>
        <v>Se actualizò su Especificaciòn Tècnicas Especificas</v>
      </c>
      <c r="E27" s="13" t="s">
        <v>21</v>
      </c>
      <c r="F27" s="6">
        <v>127.0</v>
      </c>
    </row>
    <row r="28">
      <c r="A28" s="6">
        <f t="shared" si="1"/>
        <v>26</v>
      </c>
      <c r="B28" s="7" t="str">
        <f t="shared" si="2"/>
        <v>35.1 (10)</v>
      </c>
      <c r="C28" s="8" t="s">
        <v>42</v>
      </c>
      <c r="D28" s="12" t="str">
        <f t="shared" si="3"/>
        <v>Se actualizò su Especificaciòn Tècnicas Especificas</v>
      </c>
      <c r="E28" s="13" t="s">
        <v>21</v>
      </c>
      <c r="F28" s="6">
        <v>138.0</v>
      </c>
    </row>
    <row r="29">
      <c r="A29" s="6">
        <f t="shared" si="1"/>
        <v>27</v>
      </c>
      <c r="B29" s="7" t="str">
        <f t="shared" si="2"/>
        <v>35.1 (10)</v>
      </c>
      <c r="C29" s="8" t="s">
        <v>43</v>
      </c>
      <c r="D29" s="12" t="str">
        <f t="shared" si="3"/>
        <v>Se actualizò su Especificaciòn Tècnicas Especificas</v>
      </c>
      <c r="E29" s="13" t="s">
        <v>23</v>
      </c>
      <c r="F29" s="6">
        <v>689.0</v>
      </c>
    </row>
    <row r="30">
      <c r="A30" s="6">
        <f t="shared" si="1"/>
        <v>28</v>
      </c>
      <c r="B30" s="7" t="str">
        <f t="shared" si="2"/>
        <v>35.1 (10)</v>
      </c>
      <c r="C30" s="8" t="s">
        <v>44</v>
      </c>
      <c r="D30" s="12" t="str">
        <f t="shared" si="3"/>
        <v>Se actualizò su Especificaciòn Tècnicas Especificas</v>
      </c>
      <c r="E30" s="13" t="s">
        <v>45</v>
      </c>
      <c r="F30" s="6">
        <v>8.0</v>
      </c>
    </row>
    <row r="31">
      <c r="A31" s="6">
        <f t="shared" si="1"/>
        <v>29</v>
      </c>
      <c r="B31" s="7" t="str">
        <f t="shared" si="2"/>
        <v>35.1 (10)</v>
      </c>
      <c r="C31" s="8" t="s">
        <v>46</v>
      </c>
      <c r="D31" s="12" t="str">
        <f t="shared" si="3"/>
        <v>Se actualizò su Especificaciòn Tècnicas Especificas</v>
      </c>
      <c r="E31" s="13" t="s">
        <v>21</v>
      </c>
      <c r="F31" s="6">
        <v>27.0</v>
      </c>
    </row>
    <row r="32">
      <c r="A32" s="6">
        <f t="shared" si="1"/>
        <v>30</v>
      </c>
      <c r="B32" s="7" t="str">
        <f t="shared" si="2"/>
        <v>35.1 (10)</v>
      </c>
      <c r="C32" s="8" t="s">
        <v>47</v>
      </c>
      <c r="D32" s="12" t="str">
        <f t="shared" si="3"/>
        <v>Se actualizò su Especificaciòn Tècnicas Especificas</v>
      </c>
      <c r="E32" s="13" t="s">
        <v>21</v>
      </c>
      <c r="F32" s="6">
        <v>40.0</v>
      </c>
    </row>
    <row r="33">
      <c r="A33" s="6">
        <f t="shared" si="1"/>
        <v>31</v>
      </c>
      <c r="B33" s="7" t="str">
        <f t="shared" si="2"/>
        <v>35.1 (10)</v>
      </c>
      <c r="C33" s="8" t="s">
        <v>48</v>
      </c>
      <c r="D33" s="12" t="str">
        <f t="shared" si="3"/>
        <v>Se actualizò su Especificaciòn Tècnicas Especificas</v>
      </c>
      <c r="E33" s="13" t="s">
        <v>21</v>
      </c>
      <c r="F33" s="6">
        <v>42.0</v>
      </c>
    </row>
    <row r="34">
      <c r="A34" s="6">
        <f t="shared" si="1"/>
        <v>32</v>
      </c>
      <c r="B34" s="7" t="str">
        <f t="shared" si="2"/>
        <v>35.1 (10)</v>
      </c>
      <c r="C34" s="8" t="s">
        <v>49</v>
      </c>
      <c r="D34" s="12" t="str">
        <f t="shared" si="3"/>
        <v>Se actualizò su Especificaciòn Tècnicas Especificas</v>
      </c>
      <c r="E34" s="13" t="s">
        <v>21</v>
      </c>
      <c r="F34" s="6">
        <v>45.0</v>
      </c>
    </row>
    <row r="35">
      <c r="A35" s="6">
        <f t="shared" si="1"/>
        <v>33</v>
      </c>
      <c r="B35" s="7" t="str">
        <f t="shared" si="2"/>
        <v>35.1 (10)</v>
      </c>
      <c r="C35" s="8" t="s">
        <v>50</v>
      </c>
      <c r="D35" s="12" t="str">
        <f t="shared" si="3"/>
        <v>Se actualizò su Especificaciòn Tècnicas Especificas</v>
      </c>
      <c r="E35" s="13" t="s">
        <v>21</v>
      </c>
      <c r="F35" s="6">
        <v>125.0</v>
      </c>
    </row>
    <row r="36">
      <c r="A36" s="6">
        <f t="shared" si="1"/>
        <v>34</v>
      </c>
      <c r="B36" s="7" t="str">
        <f t="shared" si="2"/>
        <v>35.1 (10)</v>
      </c>
      <c r="C36" s="8" t="s">
        <v>51</v>
      </c>
      <c r="D36" s="12" t="str">
        <f t="shared" si="3"/>
        <v>Se actualizò su Especificaciòn Tècnicas Especificas</v>
      </c>
      <c r="E36" s="13" t="s">
        <v>21</v>
      </c>
      <c r="F36" s="6">
        <v>134.0</v>
      </c>
    </row>
    <row r="37">
      <c r="A37" s="6">
        <f t="shared" si="1"/>
        <v>35</v>
      </c>
      <c r="B37" s="7" t="str">
        <f t="shared" si="2"/>
        <v>35.1 (10)</v>
      </c>
      <c r="C37" s="8" t="s">
        <v>52</v>
      </c>
      <c r="D37" s="12" t="str">
        <f t="shared" si="3"/>
        <v>Se actualizò su Especificaciòn Tècnicas Especificas</v>
      </c>
      <c r="E37" s="13" t="s">
        <v>23</v>
      </c>
      <c r="F37" s="6">
        <v>684.0</v>
      </c>
    </row>
    <row r="38">
      <c r="A38" s="6">
        <f t="shared" si="1"/>
        <v>36</v>
      </c>
      <c r="B38" s="7" t="str">
        <f t="shared" si="2"/>
        <v>35.1 (10)</v>
      </c>
      <c r="C38" s="8" t="s">
        <v>53</v>
      </c>
      <c r="D38" s="12" t="str">
        <f t="shared" si="3"/>
        <v>Se actualizò su Especificaciòn Tècnicas Especificas</v>
      </c>
      <c r="E38" s="13" t="s">
        <v>21</v>
      </c>
      <c r="F38" s="6">
        <v>133.0</v>
      </c>
    </row>
    <row r="39">
      <c r="A39" s="6">
        <f t="shared" si="1"/>
        <v>37</v>
      </c>
      <c r="B39" s="7" t="str">
        <f t="shared" si="2"/>
        <v>35.1 (10)</v>
      </c>
      <c r="C39" s="8" t="s">
        <v>54</v>
      </c>
      <c r="D39" s="12" t="str">
        <f t="shared" si="3"/>
        <v>Se actualizò su Especificaciòn Tècnicas Especificas</v>
      </c>
      <c r="E39" s="13" t="s">
        <v>23</v>
      </c>
      <c r="F39" s="6">
        <v>683.0</v>
      </c>
    </row>
    <row r="40" ht="102.0" customHeight="1">
      <c r="A40" s="6">
        <f t="shared" si="1"/>
        <v>38</v>
      </c>
      <c r="B40" s="7" t="s">
        <v>55</v>
      </c>
      <c r="C40" s="8" t="s">
        <v>56</v>
      </c>
      <c r="D40" s="9" t="s">
        <v>57</v>
      </c>
      <c r="E40" s="13" t="s">
        <v>58</v>
      </c>
      <c r="F40" s="6" t="s">
        <v>59</v>
      </c>
    </row>
    <row r="41" ht="86.25" customHeight="1">
      <c r="A41" s="6">
        <f t="shared" si="1"/>
        <v>39</v>
      </c>
      <c r="B41" s="7" t="s">
        <v>55</v>
      </c>
      <c r="C41" s="8" t="s">
        <v>60</v>
      </c>
      <c r="D41" s="9" t="s">
        <v>61</v>
      </c>
      <c r="E41" s="13" t="s">
        <v>58</v>
      </c>
      <c r="F41" s="6" t="s">
        <v>59</v>
      </c>
    </row>
    <row r="42" ht="73.5" customHeight="1">
      <c r="A42" s="6">
        <f t="shared" si="1"/>
        <v>40</v>
      </c>
      <c r="B42" s="7" t="s">
        <v>62</v>
      </c>
      <c r="C42" s="8" t="s">
        <v>63</v>
      </c>
      <c r="D42" s="9" t="s">
        <v>64</v>
      </c>
      <c r="E42" s="13" t="s">
        <v>65</v>
      </c>
      <c r="F42" s="6" t="s">
        <v>66</v>
      </c>
    </row>
    <row r="43">
      <c r="A43" s="6">
        <f t="shared" si="1"/>
        <v>41</v>
      </c>
      <c r="B43" s="7" t="s">
        <v>67</v>
      </c>
      <c r="C43" s="8" t="s">
        <v>68</v>
      </c>
      <c r="D43" s="9" t="s">
        <v>69</v>
      </c>
      <c r="E43" s="13" t="s">
        <v>70</v>
      </c>
      <c r="F43" s="6" t="s">
        <v>71</v>
      </c>
    </row>
    <row r="44">
      <c r="A44" s="6">
        <f t="shared" si="1"/>
        <v>42</v>
      </c>
      <c r="B44" s="7" t="s">
        <v>72</v>
      </c>
      <c r="C44" s="8" t="s">
        <v>73</v>
      </c>
      <c r="D44" s="12" t="str">
        <f>+D42</f>
        <v>Se añadiò la partida en el Presupuesto,  cronograma, Metrados y Especificaciòn Tècnicas Especificas.</v>
      </c>
      <c r="E44" s="12" t="s">
        <v>65</v>
      </c>
      <c r="F44" s="16" t="s">
        <v>66</v>
      </c>
    </row>
    <row r="45">
      <c r="A45" s="6">
        <f t="shared" si="1"/>
        <v>43</v>
      </c>
      <c r="B45" s="7">
        <v>70.0</v>
      </c>
      <c r="C45" s="8" t="s">
        <v>74</v>
      </c>
      <c r="D45" s="12" t="s">
        <v>75</v>
      </c>
      <c r="E45" s="13" t="s">
        <v>76</v>
      </c>
      <c r="F45" s="6">
        <v>24.0</v>
      </c>
    </row>
    <row r="46">
      <c r="A46" s="6">
        <f>A45+1</f>
        <v>44</v>
      </c>
      <c r="B46" s="7">
        <v>83.0</v>
      </c>
      <c r="C46" s="8" t="s">
        <v>77</v>
      </c>
      <c r="D46" s="12" t="s">
        <v>78</v>
      </c>
      <c r="E46" s="10" t="s">
        <v>79</v>
      </c>
      <c r="F46" s="6" t="s">
        <v>80</v>
      </c>
    </row>
    <row r="47">
      <c r="A47" s="6">
        <f t="shared" ref="A47:A116" si="4">+A46+1</f>
        <v>45</v>
      </c>
      <c r="B47" s="7">
        <v>84.0</v>
      </c>
      <c r="C47" s="8" t="s">
        <v>77</v>
      </c>
      <c r="D47" s="17" t="str">
        <f>+D46</f>
        <v>Se actualizaron los planos y el Informe de Mecanica de Suelos</v>
      </c>
      <c r="E47" s="17" t="s">
        <v>79</v>
      </c>
      <c r="F47" s="6" t="s">
        <v>80</v>
      </c>
    </row>
    <row r="48">
      <c r="A48" s="6">
        <f t="shared" si="4"/>
        <v>46</v>
      </c>
      <c r="B48" s="7">
        <v>140.0</v>
      </c>
      <c r="C48" s="18" t="s">
        <v>81</v>
      </c>
      <c r="D48" s="19" t="s">
        <v>82</v>
      </c>
      <c r="E48" s="19" t="s">
        <v>83</v>
      </c>
      <c r="F48" s="6" t="s">
        <v>84</v>
      </c>
    </row>
    <row r="49">
      <c r="A49" s="6">
        <f t="shared" si="4"/>
        <v>47</v>
      </c>
      <c r="B49" s="7">
        <v>144.0</v>
      </c>
      <c r="C49" s="20" t="s">
        <v>85</v>
      </c>
      <c r="D49" s="21" t="s">
        <v>69</v>
      </c>
      <c r="E49" s="22" t="s">
        <v>70</v>
      </c>
      <c r="F49" s="16" t="s">
        <v>71</v>
      </c>
    </row>
    <row r="50">
      <c r="A50" s="6">
        <f t="shared" si="4"/>
        <v>48</v>
      </c>
      <c r="B50" s="7">
        <v>154.0</v>
      </c>
      <c r="C50" s="8" t="s">
        <v>86</v>
      </c>
      <c r="D50" s="9" t="s">
        <v>87</v>
      </c>
      <c r="E50" s="13" t="s">
        <v>88</v>
      </c>
      <c r="F50" s="6">
        <v>149.0</v>
      </c>
    </row>
    <row r="51">
      <c r="A51" s="6">
        <f t="shared" si="4"/>
        <v>49</v>
      </c>
      <c r="B51" s="7">
        <f t="shared" ref="B51:B53" si="5">+B50</f>
        <v>154</v>
      </c>
      <c r="C51" s="8" t="s">
        <v>89</v>
      </c>
      <c r="D51" s="12" t="str">
        <f>D50</f>
        <v>Se actualizò la Especificaciòn Tècnicas Especificas en la partida Excavac. Zanja (máq) p/tub. Terr-normal en el cuadro de los anchos minimos</v>
      </c>
      <c r="E51" s="13" t="s">
        <v>90</v>
      </c>
      <c r="F51" s="6" t="s">
        <v>91</v>
      </c>
    </row>
    <row r="52">
      <c r="A52" s="6">
        <f t="shared" si="4"/>
        <v>50</v>
      </c>
      <c r="B52" s="7">
        <f t="shared" si="5"/>
        <v>154</v>
      </c>
      <c r="C52" s="8" t="s">
        <v>92</v>
      </c>
      <c r="D52" s="12" t="str">
        <f>D50</f>
        <v>Se actualizò la Especificaciòn Tècnicas Especificas en la partida Excavac. Zanja (máq) p/tub. Terr-normal en el cuadro de los anchos minimos</v>
      </c>
      <c r="E52" s="13" t="s">
        <v>93</v>
      </c>
      <c r="F52" s="6">
        <v>89.0</v>
      </c>
    </row>
    <row r="53">
      <c r="A53" s="6">
        <f t="shared" si="4"/>
        <v>51</v>
      </c>
      <c r="B53" s="7">
        <f t="shared" si="5"/>
        <v>154</v>
      </c>
      <c r="C53" s="8" t="s">
        <v>94</v>
      </c>
      <c r="D53" s="12" t="str">
        <f>D50</f>
        <v>Se actualizò la Especificaciòn Tècnicas Especificas en la partida Excavac. Zanja (máq) p/tub. Terr-normal en el cuadro de los anchos minimos</v>
      </c>
      <c r="E53" s="13" t="s">
        <v>95</v>
      </c>
      <c r="F53" s="6" t="s">
        <v>96</v>
      </c>
    </row>
    <row r="54">
      <c r="A54" s="6">
        <f t="shared" si="4"/>
        <v>52</v>
      </c>
      <c r="B54" s="7">
        <v>155.0</v>
      </c>
      <c r="C54" s="8" t="s">
        <v>86</v>
      </c>
      <c r="D54" s="12" t="str">
        <f t="shared" ref="D54:D57" si="6">+D50</f>
        <v>Se actualizò la Especificaciòn Tècnicas Especificas en la partida Excavac. Zanja (máq) p/tub. Terr-normal en el cuadro de los anchos minimos</v>
      </c>
      <c r="E54" s="12" t="s">
        <v>88</v>
      </c>
      <c r="F54" s="6">
        <v>149.0</v>
      </c>
    </row>
    <row r="55">
      <c r="A55" s="6">
        <f t="shared" si="4"/>
        <v>53</v>
      </c>
      <c r="B55" s="7">
        <f t="shared" ref="B55:B57" si="7">+B54</f>
        <v>155</v>
      </c>
      <c r="C55" s="8" t="s">
        <v>89</v>
      </c>
      <c r="D55" s="12" t="str">
        <f t="shared" si="6"/>
        <v>Se actualizò la Especificaciòn Tècnicas Especificas en la partida Excavac. Zanja (máq) p/tub. Terr-normal en el cuadro de los anchos minimos</v>
      </c>
      <c r="E55" s="12" t="s">
        <v>90</v>
      </c>
      <c r="F55" s="16" t="s">
        <v>91</v>
      </c>
    </row>
    <row r="56">
      <c r="A56" s="6">
        <f t="shared" si="4"/>
        <v>54</v>
      </c>
      <c r="B56" s="7">
        <f t="shared" si="7"/>
        <v>155</v>
      </c>
      <c r="C56" s="8" t="s">
        <v>92</v>
      </c>
      <c r="D56" s="12" t="str">
        <f t="shared" si="6"/>
        <v>Se actualizò la Especificaciòn Tècnicas Especificas en la partida Excavac. Zanja (máq) p/tub. Terr-normal en el cuadro de los anchos minimos</v>
      </c>
      <c r="E56" s="12" t="s">
        <v>93</v>
      </c>
      <c r="F56" s="16">
        <v>89.0</v>
      </c>
    </row>
    <row r="57">
      <c r="A57" s="6">
        <f t="shared" si="4"/>
        <v>55</v>
      </c>
      <c r="B57" s="7">
        <f t="shared" si="7"/>
        <v>155</v>
      </c>
      <c r="C57" s="8" t="s">
        <v>94</v>
      </c>
      <c r="D57" s="12" t="str">
        <f t="shared" si="6"/>
        <v>Se actualizò la Especificaciòn Tècnicas Especificas en la partida Excavac. Zanja (máq) p/tub. Terr-normal en el cuadro de los anchos minimos</v>
      </c>
      <c r="E57" s="12" t="s">
        <v>95</v>
      </c>
      <c r="F57" s="16" t="s">
        <v>96</v>
      </c>
    </row>
    <row r="58">
      <c r="A58" s="6">
        <f t="shared" si="4"/>
        <v>56</v>
      </c>
      <c r="B58" s="7">
        <v>158.0</v>
      </c>
      <c r="C58" s="8" t="s">
        <v>68</v>
      </c>
      <c r="D58" s="17" t="str">
        <f>+D43</f>
        <v>Se añadiò el Proceso constructivo Complementario</v>
      </c>
      <c r="E58" s="17" t="s">
        <v>70</v>
      </c>
      <c r="F58" s="16" t="s">
        <v>71</v>
      </c>
    </row>
    <row r="59">
      <c r="A59" s="6">
        <f t="shared" si="4"/>
        <v>57</v>
      </c>
      <c r="B59" s="7">
        <v>159.0</v>
      </c>
      <c r="C59" s="8" t="s">
        <v>97</v>
      </c>
      <c r="D59" s="9" t="s">
        <v>98</v>
      </c>
      <c r="E59" s="13" t="s">
        <v>99</v>
      </c>
      <c r="F59" s="6" t="s">
        <v>100</v>
      </c>
    </row>
    <row r="60">
      <c r="A60" s="6">
        <f t="shared" si="4"/>
        <v>58</v>
      </c>
      <c r="B60" s="7">
        <v>160.0</v>
      </c>
      <c r="C60" s="8" t="s">
        <v>101</v>
      </c>
      <c r="D60" s="9" t="s">
        <v>102</v>
      </c>
      <c r="E60" s="13" t="s">
        <v>103</v>
      </c>
      <c r="F60" s="6" t="s">
        <v>104</v>
      </c>
    </row>
    <row r="61">
      <c r="A61" s="6">
        <f t="shared" si="4"/>
        <v>59</v>
      </c>
      <c r="B61" s="7">
        <v>161.0</v>
      </c>
      <c r="C61" s="8" t="s">
        <v>101</v>
      </c>
      <c r="D61" s="12" t="str">
        <f>+D60</f>
        <v>Se actualizò el Plano TIP-BZ3 y TIP-BZ5</v>
      </c>
      <c r="E61" s="12" t="s">
        <v>103</v>
      </c>
      <c r="F61" s="16" t="s">
        <v>104</v>
      </c>
    </row>
    <row r="62">
      <c r="A62" s="6">
        <f t="shared" si="4"/>
        <v>60</v>
      </c>
      <c r="B62" s="7">
        <v>163.0</v>
      </c>
      <c r="C62" s="8" t="s">
        <v>7</v>
      </c>
      <c r="D62" s="17" t="str">
        <f>+D3</f>
        <v>Se agregò la descripciòn en la Especificación Técnicas Generales de Equipamiento Hidraulico y actualizò su Especificaciòn Tècnicas Especificas (El Sistema de control de olores incluye el Equipamiento hidroneumático (bombas de agua y tanque hidroneumático)) </v>
      </c>
      <c r="E62" s="19" t="s">
        <v>9</v>
      </c>
      <c r="F62" s="16" t="s">
        <v>10</v>
      </c>
    </row>
    <row r="63">
      <c r="A63" s="6">
        <f t="shared" si="4"/>
        <v>61</v>
      </c>
      <c r="B63" s="7">
        <v>164.0</v>
      </c>
      <c r="C63" s="8" t="s">
        <v>105</v>
      </c>
      <c r="D63" s="9" t="s">
        <v>106</v>
      </c>
      <c r="E63" s="13" t="s">
        <v>21</v>
      </c>
      <c r="F63" s="6">
        <v>65.0</v>
      </c>
    </row>
    <row r="64">
      <c r="A64" s="6">
        <f t="shared" si="4"/>
        <v>62</v>
      </c>
      <c r="B64" s="7">
        <f t="shared" ref="B64:B71" si="8">+B63</f>
        <v>164</v>
      </c>
      <c r="C64" s="8" t="s">
        <v>107</v>
      </c>
      <c r="D64" s="12" t="str">
        <f t="shared" ref="D64:D71" si="9">+D63</f>
        <v>Se actualizò la Especificaciòn Tècnicas Especificas</v>
      </c>
      <c r="E64" s="13" t="s">
        <v>21</v>
      </c>
      <c r="F64" s="6">
        <v>71.0</v>
      </c>
    </row>
    <row r="65">
      <c r="A65" s="6">
        <f t="shared" si="4"/>
        <v>63</v>
      </c>
      <c r="B65" s="7">
        <f t="shared" si="8"/>
        <v>164</v>
      </c>
      <c r="C65" s="8" t="s">
        <v>108</v>
      </c>
      <c r="D65" s="12" t="str">
        <f t="shared" si="9"/>
        <v>Se actualizò la Especificaciòn Tècnicas Especificas</v>
      </c>
      <c r="E65" s="13" t="s">
        <v>21</v>
      </c>
      <c r="F65" s="6">
        <v>79.0</v>
      </c>
    </row>
    <row r="66">
      <c r="A66" s="6">
        <f t="shared" si="4"/>
        <v>64</v>
      </c>
      <c r="B66" s="7">
        <f t="shared" si="8"/>
        <v>164</v>
      </c>
      <c r="C66" s="8" t="s">
        <v>109</v>
      </c>
      <c r="D66" s="12" t="str">
        <f t="shared" si="9"/>
        <v>Se actualizò la Especificaciòn Tècnicas Especificas</v>
      </c>
      <c r="E66" s="13" t="s">
        <v>21</v>
      </c>
      <c r="F66" s="6">
        <v>82.0</v>
      </c>
    </row>
    <row r="67">
      <c r="A67" s="6">
        <f t="shared" si="4"/>
        <v>65</v>
      </c>
      <c r="B67" s="7">
        <f t="shared" si="8"/>
        <v>164</v>
      </c>
      <c r="C67" s="8" t="s">
        <v>110</v>
      </c>
      <c r="D67" s="12" t="str">
        <f t="shared" si="9"/>
        <v>Se actualizò la Especificaciòn Tècnicas Especificas</v>
      </c>
      <c r="E67" s="13" t="s">
        <v>21</v>
      </c>
      <c r="F67" s="6">
        <v>86.0</v>
      </c>
    </row>
    <row r="68">
      <c r="A68" s="6">
        <f t="shared" si="4"/>
        <v>66</v>
      </c>
      <c r="B68" s="7">
        <f t="shared" si="8"/>
        <v>164</v>
      </c>
      <c r="C68" s="8" t="s">
        <v>111</v>
      </c>
      <c r="D68" s="12" t="str">
        <f t="shared" si="9"/>
        <v>Se actualizò la Especificaciòn Tècnicas Especificas</v>
      </c>
      <c r="E68" s="13" t="s">
        <v>21</v>
      </c>
      <c r="F68" s="6">
        <v>89.0</v>
      </c>
    </row>
    <row r="69">
      <c r="A69" s="6">
        <f t="shared" si="4"/>
        <v>67</v>
      </c>
      <c r="B69" s="7">
        <f t="shared" si="8"/>
        <v>164</v>
      </c>
      <c r="C69" s="8" t="s">
        <v>112</v>
      </c>
      <c r="D69" s="12" t="str">
        <f t="shared" si="9"/>
        <v>Se actualizò la Especificaciòn Tècnicas Especificas</v>
      </c>
      <c r="E69" s="13" t="s">
        <v>21</v>
      </c>
      <c r="F69" s="6">
        <v>94.0</v>
      </c>
    </row>
    <row r="70">
      <c r="A70" s="6">
        <f t="shared" si="4"/>
        <v>68</v>
      </c>
      <c r="B70" s="7">
        <f t="shared" si="8"/>
        <v>164</v>
      </c>
      <c r="C70" s="8" t="s">
        <v>113</v>
      </c>
      <c r="D70" s="12" t="str">
        <f t="shared" si="9"/>
        <v>Se actualizò la Especificaciòn Tècnicas Especificas</v>
      </c>
      <c r="E70" s="13" t="s">
        <v>21</v>
      </c>
      <c r="F70" s="6">
        <v>97.0</v>
      </c>
    </row>
    <row r="71">
      <c r="A71" s="6">
        <f t="shared" si="4"/>
        <v>69</v>
      </c>
      <c r="B71" s="7">
        <f t="shared" si="8"/>
        <v>164</v>
      </c>
      <c r="C71" s="8" t="s">
        <v>114</v>
      </c>
      <c r="D71" s="12" t="str">
        <f t="shared" si="9"/>
        <v>Se actualizò la Especificaciòn Tècnicas Especificas</v>
      </c>
      <c r="E71" s="13" t="s">
        <v>21</v>
      </c>
      <c r="F71" s="6">
        <v>99.0</v>
      </c>
    </row>
    <row r="72">
      <c r="A72" s="6">
        <f t="shared" si="4"/>
        <v>70</v>
      </c>
      <c r="B72" s="7">
        <v>165.0</v>
      </c>
      <c r="C72" s="8" t="s">
        <v>115</v>
      </c>
      <c r="D72" s="9" t="s">
        <v>116</v>
      </c>
      <c r="E72" s="13" t="s">
        <v>103</v>
      </c>
      <c r="F72" s="6">
        <v>26.0</v>
      </c>
    </row>
    <row r="73">
      <c r="A73" s="6">
        <f t="shared" si="4"/>
        <v>71</v>
      </c>
      <c r="B73" s="7">
        <v>178.0</v>
      </c>
      <c r="C73" s="8" t="s">
        <v>117</v>
      </c>
      <c r="D73" s="9" t="s">
        <v>118</v>
      </c>
      <c r="E73" s="13" t="s">
        <v>119</v>
      </c>
      <c r="F73" s="6" t="s">
        <v>120</v>
      </c>
    </row>
    <row r="74">
      <c r="A74" s="6">
        <f t="shared" si="4"/>
        <v>72</v>
      </c>
      <c r="B74" s="7">
        <v>178.0</v>
      </c>
      <c r="C74" s="8" t="s">
        <v>121</v>
      </c>
      <c r="D74" s="12" t="str">
        <f>+D73</f>
        <v>Se cambio el nombre de la partida en el Presupuesto a Suministro de sistema fotovoltaico (Comprende los Bancos de baterias, paneles fotovoltaico; inversores), metrados, cronograma y Especificaciòn Tècnicas Especificas</v>
      </c>
      <c r="E74" s="13" t="s">
        <v>119</v>
      </c>
      <c r="F74" s="6" t="s">
        <v>122</v>
      </c>
    </row>
    <row r="75">
      <c r="A75" s="6">
        <f t="shared" si="4"/>
        <v>73</v>
      </c>
      <c r="B75" s="7">
        <v>179.0</v>
      </c>
      <c r="C75" s="8" t="s">
        <v>123</v>
      </c>
      <c r="D75" s="9" t="s">
        <v>124</v>
      </c>
      <c r="E75" s="13" t="s">
        <v>125</v>
      </c>
      <c r="F75" s="6" t="s">
        <v>126</v>
      </c>
    </row>
    <row r="76">
      <c r="A76" s="6">
        <f t="shared" si="4"/>
        <v>74</v>
      </c>
      <c r="B76" s="7">
        <f t="shared" ref="B76:B77" si="10">+B75</f>
        <v>179</v>
      </c>
      <c r="C76" s="8" t="s">
        <v>127</v>
      </c>
      <c r="D76" s="12" t="str">
        <f t="shared" ref="D76:D77" si="11">+D75</f>
        <v>Se actualizò el metrado de la partida en el Presupuesto, cronograma, el metrado y Formulas Polinómicas</v>
      </c>
      <c r="E76" s="13" t="s">
        <v>125</v>
      </c>
      <c r="F76" s="6" t="s">
        <v>126</v>
      </c>
    </row>
    <row r="77">
      <c r="A77" s="6">
        <f t="shared" si="4"/>
        <v>75</v>
      </c>
      <c r="B77" s="7">
        <f t="shared" si="10"/>
        <v>179</v>
      </c>
      <c r="C77" s="8" t="s">
        <v>128</v>
      </c>
      <c r="D77" s="12" t="str">
        <f t="shared" si="11"/>
        <v>Se actualizò el metrado de la partida en el Presupuesto, cronograma, el metrado y Formulas Polinómicas</v>
      </c>
      <c r="E77" s="13" t="s">
        <v>125</v>
      </c>
      <c r="F77" s="6" t="s">
        <v>126</v>
      </c>
    </row>
    <row r="78">
      <c r="A78" s="6">
        <f t="shared" si="4"/>
        <v>76</v>
      </c>
      <c r="B78" s="7">
        <v>195.0</v>
      </c>
      <c r="C78" s="8" t="s">
        <v>129</v>
      </c>
      <c r="D78" s="9" t="s">
        <v>130</v>
      </c>
      <c r="E78" s="13" t="s">
        <v>131</v>
      </c>
      <c r="F78" s="6" t="s">
        <v>132</v>
      </c>
    </row>
    <row r="79">
      <c r="A79" s="6">
        <f t="shared" si="4"/>
        <v>77</v>
      </c>
      <c r="B79" s="7">
        <v>197.0</v>
      </c>
      <c r="C79" s="8" t="s">
        <v>133</v>
      </c>
      <c r="D79" s="19" t="s">
        <v>134</v>
      </c>
      <c r="E79" s="13" t="s">
        <v>90</v>
      </c>
      <c r="F79" s="6">
        <v>318.0</v>
      </c>
    </row>
    <row r="80">
      <c r="A80" s="6">
        <f t="shared" si="4"/>
        <v>78</v>
      </c>
      <c r="B80" s="7">
        <v>198.0</v>
      </c>
      <c r="C80" s="8" t="s">
        <v>97</v>
      </c>
      <c r="D80" s="9" t="s">
        <v>135</v>
      </c>
      <c r="E80" s="13" t="s">
        <v>136</v>
      </c>
      <c r="F80" s="6">
        <v>108.0</v>
      </c>
    </row>
    <row r="81">
      <c r="A81" s="6">
        <f t="shared" si="4"/>
        <v>79</v>
      </c>
      <c r="B81" s="7">
        <v>199.0</v>
      </c>
      <c r="C81" s="8" t="s">
        <v>137</v>
      </c>
      <c r="D81" s="9" t="s">
        <v>138</v>
      </c>
      <c r="E81" s="13" t="s">
        <v>139</v>
      </c>
      <c r="F81" s="6">
        <v>207.0</v>
      </c>
    </row>
    <row r="82">
      <c r="A82" s="6">
        <f t="shared" si="4"/>
        <v>80</v>
      </c>
      <c r="B82" s="7">
        <v>201.0</v>
      </c>
      <c r="C82" s="8" t="s">
        <v>7</v>
      </c>
      <c r="D82" s="17" t="str">
        <f t="shared" ref="D82:D84" si="12">+D3</f>
        <v>Se agregò la descripciòn en la Especificación Técnicas Generales de Equipamiento Hidraulico y actualizò su Especificaciòn Tècnicas Especificas (El Sistema de control de olores incluye el Equipamiento hidroneumático (bombas de agua y tanque hidroneumático)) </v>
      </c>
      <c r="E82" s="19" t="s">
        <v>9</v>
      </c>
      <c r="F82" s="16" t="s">
        <v>10</v>
      </c>
    </row>
    <row r="83">
      <c r="A83" s="6">
        <f t="shared" si="4"/>
        <v>81</v>
      </c>
      <c r="B83" s="7">
        <f t="shared" ref="B83:B84" si="13">+B82</f>
        <v>201</v>
      </c>
      <c r="C83" s="8" t="s">
        <v>11</v>
      </c>
      <c r="D83" s="17" t="str">
        <f t="shared" si="12"/>
        <v>Se agregò la descripciòn en la Especificaciòn Tècnicas Generales de las Instalaciones Electricas </v>
      </c>
      <c r="E83" s="19" t="s">
        <v>9</v>
      </c>
      <c r="F83" s="16" t="s">
        <v>13</v>
      </c>
    </row>
    <row r="84">
      <c r="A84" s="6">
        <f t="shared" si="4"/>
        <v>82</v>
      </c>
      <c r="B84" s="7">
        <f t="shared" si="13"/>
        <v>201</v>
      </c>
      <c r="C84" s="8" t="s">
        <v>14</v>
      </c>
      <c r="D84" s="17" t="str">
        <f t="shared" si="12"/>
        <v>Se agregò la descripciòn en la Especificaciòn Tècnicas Generales de Equipamiento Hidraulico </v>
      </c>
      <c r="E84" s="19" t="s">
        <v>9</v>
      </c>
      <c r="F84" s="16" t="s">
        <v>16</v>
      </c>
    </row>
    <row r="85">
      <c r="A85" s="6">
        <f t="shared" si="4"/>
        <v>83</v>
      </c>
      <c r="B85" s="7">
        <v>202.0</v>
      </c>
      <c r="C85" s="8" t="s">
        <v>7</v>
      </c>
      <c r="D85" s="17" t="str">
        <f>+D3</f>
        <v>Se agregò la descripciòn en la Especificación Técnicas Generales de Equipamiento Hidraulico y actualizò su Especificaciòn Tècnicas Especificas (El Sistema de control de olores incluye el Equipamiento hidroneumático (bombas de agua y tanque hidroneumático)) </v>
      </c>
      <c r="E85" s="19" t="s">
        <v>9</v>
      </c>
      <c r="F85" s="16" t="s">
        <v>10</v>
      </c>
    </row>
    <row r="86">
      <c r="A86" s="6">
        <f t="shared" si="4"/>
        <v>84</v>
      </c>
      <c r="B86" s="23">
        <v>263.0</v>
      </c>
      <c r="C86" s="20" t="s">
        <v>140</v>
      </c>
      <c r="D86" s="21" t="s">
        <v>141</v>
      </c>
      <c r="E86" s="13" t="s">
        <v>142</v>
      </c>
      <c r="F86" s="6">
        <v>510.0</v>
      </c>
    </row>
    <row r="87">
      <c r="A87" s="6">
        <f t="shared" si="4"/>
        <v>85</v>
      </c>
      <c r="B87" s="23">
        <v>264.0</v>
      </c>
      <c r="C87" s="20" t="s">
        <v>140</v>
      </c>
      <c r="D87" s="21" t="s">
        <v>141</v>
      </c>
      <c r="E87" s="13" t="s">
        <v>142</v>
      </c>
      <c r="F87" s="6">
        <v>510.0</v>
      </c>
    </row>
    <row r="88" ht="87.75" customHeight="1">
      <c r="A88" s="6">
        <f t="shared" si="4"/>
        <v>86</v>
      </c>
      <c r="B88" s="23">
        <v>316.0</v>
      </c>
      <c r="C88" s="20" t="s">
        <v>143</v>
      </c>
      <c r="D88" s="9" t="s">
        <v>144</v>
      </c>
      <c r="E88" s="13" t="s">
        <v>145</v>
      </c>
      <c r="F88" s="6" t="s">
        <v>146</v>
      </c>
    </row>
    <row r="89" ht="74.25" customHeight="1">
      <c r="A89" s="6">
        <f t="shared" si="4"/>
        <v>87</v>
      </c>
      <c r="B89" s="23">
        <f t="shared" ref="B89:B90" si="14">B88</f>
        <v>316</v>
      </c>
      <c r="C89" s="20" t="s">
        <v>147</v>
      </c>
      <c r="D89" s="22" t="str">
        <f>+D88</f>
        <v>Se actualizò la partida en el Presupuesto,  cronograma, metrado y Especificaciòn Tècnicas Especificas</v>
      </c>
      <c r="E89" s="13" t="s">
        <v>145</v>
      </c>
      <c r="F89" s="24" t="s">
        <v>146</v>
      </c>
    </row>
    <row r="90">
      <c r="A90" s="6">
        <f t="shared" si="4"/>
        <v>88</v>
      </c>
      <c r="B90" s="23">
        <f t="shared" si="14"/>
        <v>316</v>
      </c>
      <c r="C90" s="20" t="s">
        <v>148</v>
      </c>
      <c r="D90" s="9" t="s">
        <v>149</v>
      </c>
      <c r="E90" s="13" t="s">
        <v>150</v>
      </c>
      <c r="F90" s="6" t="s">
        <v>151</v>
      </c>
    </row>
    <row r="91">
      <c r="A91" s="6">
        <f t="shared" si="4"/>
        <v>89</v>
      </c>
      <c r="B91" s="23">
        <f t="shared" ref="B91:B103" si="15">+B90</f>
        <v>316</v>
      </c>
      <c r="C91" s="20" t="s">
        <v>152</v>
      </c>
      <c r="D91" s="12" t="str">
        <f t="shared" ref="D91:D103" si="16">+D90</f>
        <v>Se actualizò la partida en el Presupuesto,  cronograma, Metrado y Especificaciòn Tècnicas Especificas</v>
      </c>
      <c r="E91" s="13" t="s">
        <v>153</v>
      </c>
      <c r="F91" s="6" t="s">
        <v>154</v>
      </c>
    </row>
    <row r="92">
      <c r="A92" s="6">
        <f t="shared" si="4"/>
        <v>90</v>
      </c>
      <c r="B92" s="23">
        <f t="shared" si="15"/>
        <v>316</v>
      </c>
      <c r="C92" s="20" t="s">
        <v>155</v>
      </c>
      <c r="D92" s="12" t="str">
        <f t="shared" si="16"/>
        <v>Se actualizò la partida en el Presupuesto,  cronograma, Metrado y Especificaciòn Tècnicas Especificas</v>
      </c>
      <c r="E92" s="13" t="s">
        <v>156</v>
      </c>
      <c r="F92" s="6" t="s">
        <v>157</v>
      </c>
    </row>
    <row r="93">
      <c r="A93" s="6">
        <f t="shared" si="4"/>
        <v>91</v>
      </c>
      <c r="B93" s="23">
        <f t="shared" si="15"/>
        <v>316</v>
      </c>
      <c r="C93" s="20" t="s">
        <v>158</v>
      </c>
      <c r="D93" s="12" t="str">
        <f t="shared" si="16"/>
        <v>Se actualizò la partida en el Presupuesto,  cronograma, Metrado y Especificaciòn Tècnicas Especificas</v>
      </c>
      <c r="E93" s="13" t="s">
        <v>156</v>
      </c>
      <c r="F93" s="6" t="s">
        <v>159</v>
      </c>
    </row>
    <row r="94">
      <c r="A94" s="6">
        <f t="shared" si="4"/>
        <v>92</v>
      </c>
      <c r="B94" s="23">
        <f t="shared" si="15"/>
        <v>316</v>
      </c>
      <c r="C94" s="20" t="s">
        <v>160</v>
      </c>
      <c r="D94" s="12" t="str">
        <f t="shared" si="16"/>
        <v>Se actualizò la partida en el Presupuesto,  cronograma, Metrado y Especificaciòn Tècnicas Especificas</v>
      </c>
      <c r="E94" s="13" t="s">
        <v>156</v>
      </c>
      <c r="F94" s="6" t="s">
        <v>161</v>
      </c>
    </row>
    <row r="95">
      <c r="A95" s="6">
        <f t="shared" si="4"/>
        <v>93</v>
      </c>
      <c r="B95" s="23">
        <f t="shared" si="15"/>
        <v>316</v>
      </c>
      <c r="C95" s="20" t="s">
        <v>162</v>
      </c>
      <c r="D95" s="12" t="str">
        <f t="shared" si="16"/>
        <v>Se actualizò la partida en el Presupuesto,  cronograma, Metrado y Especificaciòn Tècnicas Especificas</v>
      </c>
      <c r="E95" s="13" t="s">
        <v>156</v>
      </c>
      <c r="F95" s="6" t="s">
        <v>163</v>
      </c>
    </row>
    <row r="96">
      <c r="A96" s="6">
        <f t="shared" si="4"/>
        <v>94</v>
      </c>
      <c r="B96" s="23">
        <f t="shared" si="15"/>
        <v>316</v>
      </c>
      <c r="C96" s="20" t="s">
        <v>164</v>
      </c>
      <c r="D96" s="12" t="str">
        <f t="shared" si="16"/>
        <v>Se actualizò la partida en el Presupuesto,  cronograma, Metrado y Especificaciòn Tècnicas Especificas</v>
      </c>
      <c r="E96" s="13" t="s">
        <v>156</v>
      </c>
      <c r="F96" s="6" t="s">
        <v>165</v>
      </c>
    </row>
    <row r="97">
      <c r="A97" s="6">
        <f t="shared" si="4"/>
        <v>95</v>
      </c>
      <c r="B97" s="23">
        <f t="shared" si="15"/>
        <v>316</v>
      </c>
      <c r="C97" s="20" t="s">
        <v>166</v>
      </c>
      <c r="D97" s="12" t="str">
        <f t="shared" si="16"/>
        <v>Se actualizò la partida en el Presupuesto,  cronograma, Metrado y Especificaciòn Tècnicas Especificas</v>
      </c>
      <c r="E97" s="13" t="s">
        <v>156</v>
      </c>
      <c r="F97" s="6" t="s">
        <v>165</v>
      </c>
    </row>
    <row r="98">
      <c r="A98" s="6">
        <f t="shared" si="4"/>
        <v>96</v>
      </c>
      <c r="B98" s="23">
        <f t="shared" si="15"/>
        <v>316</v>
      </c>
      <c r="C98" s="20" t="s">
        <v>167</v>
      </c>
      <c r="D98" s="12" t="str">
        <f t="shared" si="16"/>
        <v>Se actualizò la partida en el Presupuesto,  cronograma, Metrado y Especificaciòn Tècnicas Especificas</v>
      </c>
      <c r="E98" s="13" t="s">
        <v>156</v>
      </c>
      <c r="F98" s="6" t="s">
        <v>165</v>
      </c>
    </row>
    <row r="99">
      <c r="A99" s="6">
        <f t="shared" si="4"/>
        <v>97</v>
      </c>
      <c r="B99" s="23">
        <f t="shared" si="15"/>
        <v>316</v>
      </c>
      <c r="C99" s="20" t="s">
        <v>168</v>
      </c>
      <c r="D99" s="12" t="str">
        <f t="shared" si="16"/>
        <v>Se actualizò la partida en el Presupuesto,  cronograma, Metrado y Especificaciòn Tècnicas Especificas</v>
      </c>
      <c r="E99" s="13" t="s">
        <v>156</v>
      </c>
      <c r="F99" s="6" t="s">
        <v>169</v>
      </c>
    </row>
    <row r="100">
      <c r="A100" s="6">
        <f t="shared" si="4"/>
        <v>98</v>
      </c>
      <c r="B100" s="23">
        <f t="shared" si="15"/>
        <v>316</v>
      </c>
      <c r="C100" s="20" t="s">
        <v>170</v>
      </c>
      <c r="D100" s="12" t="str">
        <f t="shared" si="16"/>
        <v>Se actualizò la partida en el Presupuesto,  cronograma, Metrado y Especificaciòn Tècnicas Especificas</v>
      </c>
      <c r="E100" s="13" t="s">
        <v>156</v>
      </c>
      <c r="F100" s="6" t="s">
        <v>169</v>
      </c>
    </row>
    <row r="101">
      <c r="A101" s="6">
        <f t="shared" si="4"/>
        <v>99</v>
      </c>
      <c r="B101" s="23">
        <f t="shared" si="15"/>
        <v>316</v>
      </c>
      <c r="C101" s="20" t="s">
        <v>171</v>
      </c>
      <c r="D101" s="12" t="str">
        <f t="shared" si="16"/>
        <v>Se actualizò la partida en el Presupuesto,  cronograma, Metrado y Especificaciòn Tècnicas Especificas</v>
      </c>
      <c r="E101" s="13" t="s">
        <v>156</v>
      </c>
      <c r="F101" s="6" t="s">
        <v>169</v>
      </c>
    </row>
    <row r="102">
      <c r="A102" s="6">
        <f t="shared" si="4"/>
        <v>100</v>
      </c>
      <c r="B102" s="23">
        <f t="shared" si="15"/>
        <v>316</v>
      </c>
      <c r="C102" s="20" t="s">
        <v>172</v>
      </c>
      <c r="D102" s="12" t="str">
        <f t="shared" si="16"/>
        <v>Se actualizò la partida en el Presupuesto,  cronograma, Metrado y Especificaciòn Tècnicas Especificas</v>
      </c>
      <c r="E102" s="13" t="s">
        <v>156</v>
      </c>
      <c r="F102" s="6" t="s">
        <v>157</v>
      </c>
    </row>
    <row r="103">
      <c r="A103" s="6">
        <f t="shared" si="4"/>
        <v>101</v>
      </c>
      <c r="B103" s="23">
        <f t="shared" si="15"/>
        <v>316</v>
      </c>
      <c r="C103" s="20" t="s">
        <v>173</v>
      </c>
      <c r="D103" s="12" t="str">
        <f t="shared" si="16"/>
        <v>Se actualizò la partida en el Presupuesto,  cronograma, Metrado y Especificaciòn Tècnicas Especificas</v>
      </c>
      <c r="E103" s="13" t="s">
        <v>153</v>
      </c>
      <c r="F103" s="6" t="s">
        <v>174</v>
      </c>
    </row>
    <row r="104" ht="37.5" customHeight="1">
      <c r="A104" s="6">
        <f t="shared" si="4"/>
        <v>102</v>
      </c>
      <c r="B104" s="23">
        <v>333.0</v>
      </c>
      <c r="C104" s="20" t="s">
        <v>175</v>
      </c>
      <c r="D104" s="21" t="s">
        <v>106</v>
      </c>
      <c r="E104" s="13" t="s">
        <v>90</v>
      </c>
      <c r="F104" s="25" t="s">
        <v>176</v>
      </c>
    </row>
    <row r="105" ht="34.5" customHeight="1">
      <c r="A105" s="6">
        <f t="shared" si="4"/>
        <v>103</v>
      </c>
      <c r="B105" s="23">
        <f>B104</f>
        <v>333</v>
      </c>
      <c r="C105" s="20" t="s">
        <v>177</v>
      </c>
      <c r="D105" s="22" t="str">
        <f t="shared" ref="D105:D106" si="17">D104</f>
        <v>Se actualizò la Especificaciòn Tècnicas Especificas</v>
      </c>
      <c r="E105" s="13" t="s">
        <v>90</v>
      </c>
      <c r="F105" s="25">
        <v>240.0</v>
      </c>
    </row>
    <row r="106">
      <c r="A106" s="6">
        <f t="shared" si="4"/>
        <v>104</v>
      </c>
      <c r="B106" s="23">
        <f>+B104</f>
        <v>333</v>
      </c>
      <c r="C106" s="20" t="s">
        <v>178</v>
      </c>
      <c r="D106" s="22" t="str">
        <f t="shared" si="17"/>
        <v>Se actualizò la Especificaciòn Tècnicas Especificas</v>
      </c>
      <c r="E106" s="13" t="s">
        <v>90</v>
      </c>
      <c r="F106" s="25">
        <v>239.0</v>
      </c>
    </row>
    <row r="107">
      <c r="A107" s="6">
        <f t="shared" si="4"/>
        <v>105</v>
      </c>
      <c r="B107" s="23">
        <f t="shared" ref="B107:B116" si="18">+B106</f>
        <v>333</v>
      </c>
      <c r="C107" s="20" t="s">
        <v>179</v>
      </c>
      <c r="D107" s="22" t="str">
        <f t="shared" ref="D107:D116" si="19">+D106</f>
        <v>Se actualizò la Especificaciòn Tècnicas Especificas</v>
      </c>
      <c r="E107" s="13" t="s">
        <v>90</v>
      </c>
      <c r="F107" s="25">
        <v>222.0</v>
      </c>
    </row>
    <row r="108">
      <c r="A108" s="6">
        <f t="shared" si="4"/>
        <v>106</v>
      </c>
      <c r="B108" s="23">
        <f t="shared" si="18"/>
        <v>333</v>
      </c>
      <c r="C108" s="20" t="s">
        <v>180</v>
      </c>
      <c r="D108" s="22" t="str">
        <f t="shared" si="19"/>
        <v>Se actualizò la Especificaciòn Tècnicas Especificas</v>
      </c>
      <c r="E108" s="13" t="s">
        <v>90</v>
      </c>
      <c r="F108" s="25">
        <v>187.0</v>
      </c>
    </row>
    <row r="109">
      <c r="A109" s="6">
        <f t="shared" si="4"/>
        <v>107</v>
      </c>
      <c r="B109" s="23">
        <f t="shared" si="18"/>
        <v>333</v>
      </c>
      <c r="C109" s="20" t="s">
        <v>181</v>
      </c>
      <c r="D109" s="22" t="str">
        <f t="shared" si="19"/>
        <v>Se actualizò la Especificaciòn Tècnicas Especificas</v>
      </c>
      <c r="E109" s="13" t="s">
        <v>90</v>
      </c>
      <c r="F109" s="25">
        <v>262.0</v>
      </c>
    </row>
    <row r="110">
      <c r="A110" s="6">
        <f t="shared" si="4"/>
        <v>108</v>
      </c>
      <c r="B110" s="23">
        <f t="shared" si="18"/>
        <v>333</v>
      </c>
      <c r="C110" s="20" t="s">
        <v>182</v>
      </c>
      <c r="D110" s="22" t="str">
        <f t="shared" si="19"/>
        <v>Se actualizò la Especificaciòn Tècnicas Especificas</v>
      </c>
      <c r="E110" s="13" t="s">
        <v>90</v>
      </c>
      <c r="F110" s="25">
        <v>262.0</v>
      </c>
    </row>
    <row r="111">
      <c r="A111" s="6">
        <f t="shared" si="4"/>
        <v>109</v>
      </c>
      <c r="B111" s="23">
        <f t="shared" si="18"/>
        <v>333</v>
      </c>
      <c r="C111" s="20" t="s">
        <v>183</v>
      </c>
      <c r="D111" s="22" t="str">
        <f t="shared" si="19"/>
        <v>Se actualizò la Especificaciòn Tècnicas Especificas</v>
      </c>
      <c r="E111" s="13" t="s">
        <v>90</v>
      </c>
      <c r="F111" s="25">
        <v>195.0</v>
      </c>
    </row>
    <row r="112">
      <c r="A112" s="6">
        <f t="shared" si="4"/>
        <v>110</v>
      </c>
      <c r="B112" s="23">
        <f t="shared" si="18"/>
        <v>333</v>
      </c>
      <c r="C112" s="20" t="s">
        <v>184</v>
      </c>
      <c r="D112" s="22" t="str">
        <f t="shared" si="19"/>
        <v>Se actualizò la Especificaciòn Tècnicas Especificas</v>
      </c>
      <c r="E112" s="13" t="s">
        <v>90</v>
      </c>
      <c r="F112" s="25">
        <v>221.0</v>
      </c>
    </row>
    <row r="113">
      <c r="A113" s="6">
        <f t="shared" si="4"/>
        <v>111</v>
      </c>
      <c r="B113" s="23">
        <f t="shared" si="18"/>
        <v>333</v>
      </c>
      <c r="C113" s="20" t="s">
        <v>185</v>
      </c>
      <c r="D113" s="22" t="str">
        <f t="shared" si="19"/>
        <v>Se actualizò la Especificaciòn Tècnicas Especificas</v>
      </c>
      <c r="E113" s="13" t="s">
        <v>90</v>
      </c>
      <c r="F113" s="25">
        <v>287.0</v>
      </c>
    </row>
    <row r="114">
      <c r="A114" s="6">
        <f t="shared" si="4"/>
        <v>112</v>
      </c>
      <c r="B114" s="23">
        <f t="shared" si="18"/>
        <v>333</v>
      </c>
      <c r="C114" s="20" t="s">
        <v>186</v>
      </c>
      <c r="D114" s="22" t="str">
        <f t="shared" si="19"/>
        <v>Se actualizò la Especificaciòn Tècnicas Especificas</v>
      </c>
      <c r="E114" s="13" t="s">
        <v>90</v>
      </c>
      <c r="F114" s="26">
        <v>179.0</v>
      </c>
    </row>
    <row r="115">
      <c r="A115" s="6">
        <f t="shared" si="4"/>
        <v>113</v>
      </c>
      <c r="B115" s="23">
        <f t="shared" si="18"/>
        <v>333</v>
      </c>
      <c r="C115" s="20" t="s">
        <v>187</v>
      </c>
      <c r="D115" s="22" t="str">
        <f t="shared" si="19"/>
        <v>Se actualizò la Especificaciòn Tècnicas Especificas</v>
      </c>
      <c r="E115" s="13" t="s">
        <v>90</v>
      </c>
      <c r="F115" s="25">
        <v>263.0</v>
      </c>
    </row>
    <row r="116">
      <c r="A116" s="6">
        <f t="shared" si="4"/>
        <v>114</v>
      </c>
      <c r="B116" s="23">
        <f t="shared" si="18"/>
        <v>333</v>
      </c>
      <c r="C116" s="20" t="s">
        <v>188</v>
      </c>
      <c r="D116" s="22" t="str">
        <f t="shared" si="19"/>
        <v>Se actualizò la Especificaciòn Tècnicas Especificas</v>
      </c>
      <c r="E116" s="13" t="s">
        <v>90</v>
      </c>
      <c r="F116" s="25">
        <v>263.0</v>
      </c>
    </row>
  </sheetData>
  <customSheetViews>
    <customSheetView guid="{21D3D980-30EF-4A2C-95F7-93232714D304}" filter="1" showAutoFilter="1">
      <autoFilter ref="$A$2:$F$116"/>
      <extLst>
        <ext uri="GoogleSheetsCustomDataVersion1">
          <go:sheetsCustomData xmlns:go="http://customooxmlschemas.google.com/" filterViewId="1265214942"/>
        </ext>
      </extLst>
    </customSheetView>
  </customSheetViews>
  <mergeCells count="1">
    <mergeCell ref="A1:F1"/>
  </mergeCells>
  <printOptions/>
  <pageMargins bottom="0.75" footer="0.0" header="0.0" left="0.25" right="0.25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2021-12-17T15:26:31Z</dcterms:created>
  <dc:creator>GreciaBeatriz</dc:creator>
</cp:coreProperties>
</file>