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filterPrivacy="1" defaultThemeVersion="124226"/>
  <xr:revisionPtr revIDLastSave="1" documentId="8_{B4CC63C6-A786-4CF0-8EF3-D98867A35EC4}" xr6:coauthVersionLast="47" xr6:coauthVersionMax="47" xr10:uidLastSave="{8202615A-57D9-4C78-84D7-13BD059A1EA8}"/>
  <bookViews>
    <workbookView xWindow="-120" yWindow="-120" windowWidth="29040" windowHeight="16440" xr2:uid="{00000000-000D-0000-FFFF-FFFF00000000}"/>
  </bookViews>
  <sheets>
    <sheet name="Majuro Estimate"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3" i="5" l="1"/>
  <c r="F125" i="5"/>
  <c r="F701" i="5" l="1"/>
  <c r="F700" i="5"/>
  <c r="F699" i="5"/>
  <c r="F698" i="5"/>
  <c r="F697" i="5"/>
  <c r="F696" i="5"/>
  <c r="F695" i="5"/>
  <c r="F694" i="5"/>
  <c r="F693" i="5"/>
  <c r="F692" i="5"/>
  <c r="F691" i="5"/>
  <c r="F690" i="5"/>
  <c r="F689" i="5"/>
  <c r="F688" i="5"/>
  <c r="F687" i="5"/>
  <c r="F686" i="5"/>
  <c r="F685" i="5"/>
  <c r="F684" i="5"/>
  <c r="F683" i="5"/>
  <c r="F682" i="5"/>
  <c r="F681" i="5"/>
  <c r="F680" i="5"/>
  <c r="F679" i="5"/>
  <c r="F678" i="5"/>
  <c r="F677" i="5"/>
  <c r="F676" i="5"/>
  <c r="F675" i="5"/>
  <c r="F674" i="5"/>
  <c r="F673" i="5"/>
  <c r="F672" i="5"/>
  <c r="F671" i="5"/>
  <c r="F670" i="5"/>
  <c r="F669" i="5"/>
  <c r="F668" i="5"/>
  <c r="F667" i="5"/>
  <c r="F666" i="5"/>
  <c r="F664" i="5"/>
  <c r="F663" i="5"/>
  <c r="F660" i="5"/>
  <c r="F659" i="5"/>
  <c r="F658" i="5"/>
  <c r="F657" i="5"/>
  <c r="F656" i="5"/>
  <c r="F655" i="5"/>
  <c r="F654" i="5"/>
  <c r="F653" i="5"/>
  <c r="F652" i="5"/>
  <c r="F651" i="5"/>
  <c r="F650" i="5"/>
  <c r="F649" i="5"/>
  <c r="F648" i="5"/>
  <c r="F647" i="5"/>
  <c r="F646" i="5"/>
  <c r="F645" i="5"/>
  <c r="F644" i="5"/>
  <c r="F643" i="5"/>
  <c r="F642" i="5"/>
  <c r="F641" i="5"/>
  <c r="F640" i="5"/>
  <c r="F639" i="5"/>
  <c r="F638" i="5"/>
  <c r="F637" i="5"/>
  <c r="F636" i="5"/>
  <c r="F635" i="5"/>
  <c r="F634" i="5"/>
  <c r="F633" i="5"/>
  <c r="F632" i="5"/>
  <c r="F631" i="5"/>
  <c r="F630" i="5"/>
  <c r="F629" i="5"/>
  <c r="F628" i="5"/>
  <c r="F627" i="5"/>
  <c r="F626" i="5"/>
  <c r="F625" i="5"/>
  <c r="F624" i="5"/>
  <c r="F621" i="5"/>
  <c r="F620" i="5"/>
  <c r="F619" i="5"/>
  <c r="F618" i="5"/>
  <c r="F617" i="5"/>
  <c r="F616" i="5"/>
  <c r="F615" i="5"/>
  <c r="F614" i="5"/>
  <c r="F613" i="5"/>
  <c r="F612" i="5"/>
  <c r="F611" i="5"/>
  <c r="F610" i="5"/>
  <c r="F609" i="5"/>
  <c r="F608" i="5"/>
  <c r="F607" i="5"/>
  <c r="F606" i="5"/>
  <c r="F605" i="5"/>
  <c r="F604" i="5"/>
  <c r="F603" i="5"/>
  <c r="F602" i="5"/>
  <c r="F601" i="5"/>
  <c r="F600" i="5"/>
  <c r="F599" i="5"/>
  <c r="F598" i="5"/>
  <c r="F597" i="5"/>
  <c r="F596" i="5"/>
  <c r="F595" i="5"/>
  <c r="F594" i="5"/>
  <c r="F593" i="5"/>
  <c r="F592" i="5"/>
  <c r="F591" i="5"/>
  <c r="F590" i="5"/>
  <c r="F589" i="5"/>
  <c r="F588" i="5"/>
  <c r="F587" i="5"/>
  <c r="F586" i="5"/>
  <c r="F585" i="5"/>
  <c r="F584" i="5"/>
  <c r="F583" i="5"/>
  <c r="F582" i="5"/>
  <c r="F581" i="5"/>
  <c r="F580" i="5"/>
  <c r="F579" i="5"/>
  <c r="F578" i="5"/>
  <c r="F577" i="5"/>
  <c r="F576" i="5"/>
  <c r="F575" i="5"/>
  <c r="F574" i="5"/>
  <c r="F573" i="5"/>
  <c r="F572" i="5"/>
  <c r="F571" i="5"/>
  <c r="F570" i="5"/>
  <c r="F569" i="5"/>
  <c r="F568" i="5"/>
  <c r="F567" i="5"/>
  <c r="F566" i="5"/>
  <c r="F565" i="5"/>
  <c r="F564" i="5"/>
  <c r="A564" i="5"/>
  <c r="A565" i="5" s="1"/>
  <c r="A566" i="5" s="1"/>
  <c r="A567" i="5" s="1"/>
  <c r="A568" i="5" s="1"/>
  <c r="A569" i="5" s="1"/>
  <c r="A570" i="5" s="1"/>
  <c r="A571" i="5" s="1"/>
  <c r="A572" i="5" s="1"/>
  <c r="A573" i="5" s="1"/>
  <c r="A574" i="5" s="1"/>
  <c r="A575" i="5" s="1"/>
  <c r="A576" i="5" s="1"/>
  <c r="A577" i="5" s="1"/>
  <c r="A578" i="5" s="1"/>
  <c r="A579" i="5" s="1"/>
  <c r="A580" i="5" s="1"/>
  <c r="A581" i="5" s="1"/>
  <c r="A582" i="5" s="1"/>
  <c r="A583" i="5" s="1"/>
  <c r="A584" i="5" s="1"/>
  <c r="A585" i="5" s="1"/>
  <c r="A586" i="5" s="1"/>
  <c r="A587" i="5" s="1"/>
  <c r="A588" i="5" s="1"/>
  <c r="A589" i="5" s="1"/>
  <c r="A590" i="5" s="1"/>
  <c r="A591" i="5" s="1"/>
  <c r="A592" i="5" s="1"/>
  <c r="A593" i="5" s="1"/>
  <c r="A594" i="5" s="1"/>
  <c r="A595" i="5" s="1"/>
  <c r="A596" i="5" s="1"/>
  <c r="A597" i="5" s="1"/>
  <c r="A598" i="5" s="1"/>
  <c r="A599" i="5" s="1"/>
  <c r="A600" i="5" s="1"/>
  <c r="A601" i="5" s="1"/>
  <c r="A602" i="5" s="1"/>
  <c r="A603" i="5" s="1"/>
  <c r="A604" i="5" s="1"/>
  <c r="A605" i="5" s="1"/>
  <c r="A606" i="5" s="1"/>
  <c r="A607" i="5" s="1"/>
  <c r="A608" i="5" s="1"/>
  <c r="A609" i="5" s="1"/>
  <c r="A610" i="5" s="1"/>
  <c r="A611" i="5" s="1"/>
  <c r="A612" i="5" s="1"/>
  <c r="A613" i="5" s="1"/>
  <c r="A614" i="5" s="1"/>
  <c r="A615" i="5" s="1"/>
  <c r="A616" i="5" s="1"/>
  <c r="A617" i="5" s="1"/>
  <c r="A618" i="5" s="1"/>
  <c r="A619" i="5" s="1"/>
  <c r="A620" i="5" s="1"/>
  <c r="A621" i="5" s="1"/>
  <c r="A622" i="5" s="1"/>
  <c r="A623" i="5" s="1"/>
  <c r="A624" i="5" s="1"/>
  <c r="A625" i="5" s="1"/>
  <c r="A626" i="5" s="1"/>
  <c r="A627" i="5" s="1"/>
  <c r="A628" i="5" s="1"/>
  <c r="A629" i="5" s="1"/>
  <c r="A630" i="5" s="1"/>
  <c r="A631" i="5" s="1"/>
  <c r="A632" i="5" s="1"/>
  <c r="A633" i="5" s="1"/>
  <c r="A634" i="5" s="1"/>
  <c r="A635" i="5" s="1"/>
  <c r="A636" i="5" s="1"/>
  <c r="A637" i="5" s="1"/>
  <c r="A638" i="5" s="1"/>
  <c r="A639" i="5" s="1"/>
  <c r="A640" i="5" s="1"/>
  <c r="A641" i="5" s="1"/>
  <c r="A642" i="5" s="1"/>
  <c r="A643" i="5" s="1"/>
  <c r="A644" i="5" s="1"/>
  <c r="A645" i="5" s="1"/>
  <c r="A646" i="5" s="1"/>
  <c r="A647" i="5" s="1"/>
  <c r="A648" i="5" s="1"/>
  <c r="A649" i="5" s="1"/>
  <c r="A650" i="5" s="1"/>
  <c r="A651" i="5" s="1"/>
  <c r="A652" i="5" s="1"/>
  <c r="A653" i="5" s="1"/>
  <c r="F563" i="5"/>
  <c r="A654" i="5" l="1"/>
  <c r="A655" i="5" s="1"/>
  <c r="A656" i="5" s="1"/>
  <c r="A657" i="5" s="1"/>
  <c r="A658" i="5" s="1"/>
  <c r="A659" i="5" s="1"/>
  <c r="A660" i="5" s="1"/>
  <c r="A661" i="5" s="1"/>
  <c r="F702" i="5"/>
  <c r="F116" i="5"/>
  <c r="F115" i="5"/>
  <c r="F114" i="5"/>
  <c r="F113" i="5"/>
  <c r="F112" i="5"/>
  <c r="F111" i="5"/>
  <c r="F110" i="5"/>
  <c r="F109" i="5"/>
  <c r="F108" i="5"/>
  <c r="F107" i="5"/>
  <c r="F106" i="5"/>
  <c r="F105" i="5"/>
  <c r="F104" i="5"/>
  <c r="F103" i="5"/>
  <c r="F102" i="5"/>
  <c r="F101" i="5"/>
  <c r="F100" i="5"/>
  <c r="F99" i="5"/>
  <c r="F98" i="5"/>
  <c r="F97" i="5"/>
  <c r="F96" i="5"/>
  <c r="F95" i="5"/>
  <c r="F94" i="5"/>
  <c r="F93" i="5"/>
  <c r="F92" i="5"/>
  <c r="F91" i="5"/>
  <c r="F90" i="5"/>
  <c r="F89" i="5"/>
  <c r="F88" i="5"/>
  <c r="F87" i="5"/>
  <c r="F86" i="5"/>
  <c r="F85" i="5"/>
  <c r="F84" i="5"/>
  <c r="F83" i="5"/>
  <c r="F82" i="5"/>
  <c r="F81" i="5"/>
  <c r="F80" i="5"/>
  <c r="F79" i="5"/>
  <c r="F78" i="5"/>
  <c r="F77" i="5"/>
  <c r="F76" i="5"/>
  <c r="F75" i="5"/>
  <c r="F74" i="5"/>
  <c r="F73" i="5"/>
  <c r="F72" i="5"/>
  <c r="F71" i="5"/>
  <c r="F70" i="5"/>
  <c r="F69" i="5"/>
  <c r="F68" i="5"/>
  <c r="F67" i="5"/>
  <c r="F66" i="5"/>
  <c r="F65" i="5"/>
  <c r="F64" i="5"/>
  <c r="F63" i="5"/>
  <c r="F62" i="5"/>
  <c r="F61" i="5"/>
  <c r="F60" i="5"/>
  <c r="F59" i="5"/>
  <c r="F58" i="5"/>
  <c r="F57" i="5"/>
  <c r="F56" i="5"/>
  <c r="F55" i="5"/>
  <c r="F54" i="5"/>
  <c r="F53" i="5"/>
  <c r="F52" i="5"/>
  <c r="F51" i="5"/>
  <c r="F50" i="5"/>
  <c r="F49" i="5"/>
  <c r="F48" i="5"/>
  <c r="F47" i="5"/>
  <c r="F46" i="5"/>
  <c r="F45" i="5"/>
  <c r="F44" i="5"/>
  <c r="F43" i="5"/>
  <c r="F42" i="5"/>
  <c r="F41" i="5"/>
  <c r="F40" i="5"/>
  <c r="F39" i="5"/>
  <c r="A39" i="5"/>
  <c r="A40"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8"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F38" i="5"/>
  <c r="F117" i="5" l="1"/>
  <c r="C7" i="5" s="1"/>
  <c r="F547" i="5" l="1"/>
  <c r="F546" i="5"/>
  <c r="F545" i="5"/>
  <c r="F544" i="5"/>
  <c r="F543" i="5"/>
  <c r="F535" i="5"/>
  <c r="F534" i="5"/>
  <c r="F533" i="5"/>
  <c r="F532" i="5"/>
  <c r="F531" i="5"/>
  <c r="F530" i="5"/>
  <c r="F529" i="5"/>
  <c r="F528" i="5"/>
  <c r="F519" i="5"/>
  <c r="F518" i="5"/>
  <c r="F517" i="5"/>
  <c r="F516" i="5"/>
  <c r="F514" i="5"/>
  <c r="F513" i="5"/>
  <c r="F512" i="5"/>
  <c r="F504" i="5"/>
  <c r="F503" i="5"/>
  <c r="F501" i="5"/>
  <c r="F499" i="5"/>
  <c r="F498" i="5"/>
  <c r="F496" i="5"/>
  <c r="F495" i="5"/>
  <c r="F493" i="5"/>
  <c r="F492" i="5"/>
  <c r="F491" i="5"/>
  <c r="F490" i="5"/>
  <c r="F489" i="5"/>
  <c r="F488" i="5"/>
  <c r="F487" i="5"/>
  <c r="F486" i="5"/>
  <c r="F485" i="5"/>
  <c r="F484" i="5"/>
  <c r="F483" i="5"/>
  <c r="F481" i="5"/>
  <c r="F480" i="5"/>
  <c r="F479" i="5"/>
  <c r="F478" i="5"/>
  <c r="F477" i="5"/>
  <c r="F476" i="5"/>
  <c r="F475" i="5"/>
  <c r="F474" i="5"/>
  <c r="F473" i="5"/>
  <c r="F472" i="5"/>
  <c r="F549" i="5" l="1"/>
  <c r="C30" i="5" s="1"/>
  <c r="F537" i="5"/>
  <c r="C29" i="5" s="1"/>
  <c r="F522" i="5"/>
  <c r="C28" i="5" s="1"/>
  <c r="F505" i="5"/>
  <c r="C27" i="5" s="1"/>
  <c r="F387" i="5" l="1"/>
  <c r="F250" i="5"/>
  <c r="F249" i="5"/>
  <c r="F248" i="5"/>
  <c r="F247" i="5"/>
  <c r="F246" i="5"/>
  <c r="A527" i="5" l="1"/>
  <c r="A528" i="5" s="1"/>
  <c r="A529" i="5" s="1"/>
  <c r="A530" i="5" s="1"/>
  <c r="A531" i="5" s="1"/>
  <c r="A532" i="5" s="1"/>
  <c r="A533" i="5" s="1"/>
  <c r="A534" i="5" s="1"/>
  <c r="A535" i="5" s="1"/>
  <c r="F557" i="5" l="1"/>
  <c r="F556" i="5"/>
  <c r="A554" i="5"/>
  <c r="A542" i="5"/>
  <c r="A543" i="5" s="1"/>
  <c r="A544" i="5" s="1"/>
  <c r="A545" i="5" s="1"/>
  <c r="A546" i="5" s="1"/>
  <c r="A547" i="5" s="1"/>
  <c r="A548" i="5" s="1"/>
  <c r="A510" i="5"/>
  <c r="A511" i="5" s="1"/>
  <c r="A512" i="5" s="1"/>
  <c r="A513" i="5" s="1"/>
  <c r="A514" i="5" s="1"/>
  <c r="A515" i="5" s="1"/>
  <c r="A516" i="5" s="1"/>
  <c r="A517" i="5" s="1"/>
  <c r="A518" i="5" s="1"/>
  <c r="A519" i="5" s="1"/>
  <c r="A470" i="5"/>
  <c r="A471" i="5" s="1"/>
  <c r="A472" i="5" s="1"/>
  <c r="A473" i="5" s="1"/>
  <c r="A474" i="5" s="1"/>
  <c r="A475" i="5" s="1"/>
  <c r="A476" i="5" s="1"/>
  <c r="A477" i="5" s="1"/>
  <c r="A478" i="5" s="1"/>
  <c r="A479" i="5" s="1"/>
  <c r="A480" i="5" s="1"/>
  <c r="A481" i="5" s="1"/>
  <c r="A482" i="5" s="1"/>
  <c r="A483" i="5" s="1"/>
  <c r="A484" i="5" s="1"/>
  <c r="A485" i="5" s="1"/>
  <c r="A486" i="5" s="1"/>
  <c r="A487" i="5" s="1"/>
  <c r="A488" i="5" s="1"/>
  <c r="A489" i="5" s="1"/>
  <c r="A490" i="5" s="1"/>
  <c r="A491" i="5" s="1"/>
  <c r="A492" i="5" s="1"/>
  <c r="A493" i="5" s="1"/>
  <c r="A494" i="5" s="1"/>
  <c r="A495" i="5" s="1"/>
  <c r="A496" i="5" s="1"/>
  <c r="A497" i="5" s="1"/>
  <c r="A498" i="5" s="1"/>
  <c r="A499" i="5" s="1"/>
  <c r="A500" i="5" s="1"/>
  <c r="A501" i="5" s="1"/>
  <c r="A502" i="5" s="1"/>
  <c r="A503" i="5" s="1"/>
  <c r="A504" i="5" s="1"/>
  <c r="F464" i="5"/>
  <c r="F463" i="5"/>
  <c r="F462" i="5"/>
  <c r="F461" i="5"/>
  <c r="F460" i="5"/>
  <c r="F457" i="5"/>
  <c r="F456" i="5"/>
  <c r="F454" i="5"/>
  <c r="F453" i="5"/>
  <c r="F451" i="5"/>
  <c r="A449" i="5"/>
  <c r="A450" i="5" s="1"/>
  <c r="A451" i="5" s="1"/>
  <c r="A452" i="5" s="1"/>
  <c r="A453" i="5" s="1"/>
  <c r="A454" i="5" s="1"/>
  <c r="A455" i="5" s="1"/>
  <c r="A456" i="5" s="1"/>
  <c r="A457" i="5" s="1"/>
  <c r="A458" i="5" s="1"/>
  <c r="A459" i="5" s="1"/>
  <c r="A460" i="5" s="1"/>
  <c r="A461" i="5" s="1"/>
  <c r="A462" i="5" s="1"/>
  <c r="A463" i="5" s="1"/>
  <c r="A464" i="5" s="1"/>
  <c r="F443" i="5"/>
  <c r="F442" i="5"/>
  <c r="F440" i="5"/>
  <c r="F439" i="5"/>
  <c r="F438" i="5"/>
  <c r="F437" i="5"/>
  <c r="F436" i="5"/>
  <c r="F435" i="5"/>
  <c r="F434" i="5"/>
  <c r="F433" i="5"/>
  <c r="F432" i="5"/>
  <c r="F431" i="5"/>
  <c r="F430" i="5"/>
  <c r="F429" i="5"/>
  <c r="A426" i="5"/>
  <c r="A427" i="5" s="1"/>
  <c r="A428" i="5" s="1"/>
  <c r="A429" i="5" s="1"/>
  <c r="A430" i="5" s="1"/>
  <c r="A431" i="5" s="1"/>
  <c r="A432" i="5" s="1"/>
  <c r="A433" i="5" s="1"/>
  <c r="A434" i="5" s="1"/>
  <c r="A435" i="5" s="1"/>
  <c r="A436" i="5" s="1"/>
  <c r="A437" i="5" s="1"/>
  <c r="A438" i="5" s="1"/>
  <c r="A439" i="5" s="1"/>
  <c r="A440" i="5" s="1"/>
  <c r="A441" i="5" s="1"/>
  <c r="A442" i="5" s="1"/>
  <c r="A443" i="5" s="1"/>
  <c r="F420" i="5"/>
  <c r="F418" i="5"/>
  <c r="F416" i="5"/>
  <c r="F413" i="5"/>
  <c r="F412" i="5"/>
  <c r="F411" i="5"/>
  <c r="F410" i="5"/>
  <c r="F409" i="5"/>
  <c r="F408" i="5"/>
  <c r="F407" i="5"/>
  <c r="F406" i="5"/>
  <c r="F405" i="5"/>
  <c r="F404" i="5"/>
  <c r="F403" i="5"/>
  <c r="F402" i="5"/>
  <c r="F401" i="5"/>
  <c r="F400" i="5"/>
  <c r="F399" i="5"/>
  <c r="F398" i="5"/>
  <c r="F397" i="5"/>
  <c r="F396" i="5"/>
  <c r="A393" i="5"/>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F386" i="5"/>
  <c r="F384" i="5"/>
  <c r="F382" i="5"/>
  <c r="F380" i="5"/>
  <c r="F379" i="5"/>
  <c r="F377" i="5"/>
  <c r="F374" i="5"/>
  <c r="F372" i="5"/>
  <c r="F370" i="5"/>
  <c r="F368" i="5"/>
  <c r="F366" i="5"/>
  <c r="F364" i="5"/>
  <c r="F363" i="5"/>
  <c r="F362" i="5"/>
  <c r="A359" i="5"/>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F353" i="5"/>
  <c r="F351" i="5"/>
  <c r="F349" i="5"/>
  <c r="A346" i="5"/>
  <c r="A347" i="5" s="1"/>
  <c r="A348" i="5" s="1"/>
  <c r="A349" i="5" s="1"/>
  <c r="A350" i="5" s="1"/>
  <c r="A351" i="5" s="1"/>
  <c r="A352" i="5" s="1"/>
  <c r="A353" i="5" s="1"/>
  <c r="F340" i="5"/>
  <c r="F339" i="5"/>
  <c r="F338" i="5"/>
  <c r="F337" i="5"/>
  <c r="F336" i="5"/>
  <c r="F335" i="5"/>
  <c r="F333" i="5"/>
  <c r="F332" i="5"/>
  <c r="F331" i="5"/>
  <c r="F330" i="5"/>
  <c r="F328" i="5"/>
  <c r="F326" i="5"/>
  <c r="F325" i="5"/>
  <c r="F323" i="5"/>
  <c r="F322" i="5"/>
  <c r="F320" i="5"/>
  <c r="F319" i="5"/>
  <c r="A316" i="5"/>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F310" i="5"/>
  <c r="F308" i="5"/>
  <c r="F306" i="5"/>
  <c r="F302" i="5"/>
  <c r="A299" i="5"/>
  <c r="A300" i="5" s="1"/>
  <c r="A301" i="5" s="1"/>
  <c r="A302" i="5" s="1"/>
  <c r="A303" i="5" s="1"/>
  <c r="A304" i="5" s="1"/>
  <c r="A305" i="5" s="1"/>
  <c r="A306" i="5" s="1"/>
  <c r="A307" i="5" s="1"/>
  <c r="A308" i="5" s="1"/>
  <c r="A309" i="5" s="1"/>
  <c r="A310" i="5" s="1"/>
  <c r="F293" i="5"/>
  <c r="F291" i="5"/>
  <c r="A289" i="5"/>
  <c r="A290" i="5" s="1"/>
  <c r="A291" i="5" s="1"/>
  <c r="A292" i="5" s="1"/>
  <c r="A293" i="5" s="1"/>
  <c r="F283" i="5"/>
  <c r="F280" i="5"/>
  <c r="F277" i="5"/>
  <c r="F276" i="5"/>
  <c r="F273" i="5"/>
  <c r="F271" i="5"/>
  <c r="A268" i="5"/>
  <c r="A269" i="5" s="1"/>
  <c r="A270" i="5" s="1"/>
  <c r="A271" i="5" s="1"/>
  <c r="A272" i="5" s="1"/>
  <c r="A273" i="5" s="1"/>
  <c r="A274" i="5" s="1"/>
  <c r="A275" i="5" s="1"/>
  <c r="A276" i="5" s="1"/>
  <c r="A277" i="5" s="1"/>
  <c r="A278" i="5" s="1"/>
  <c r="A279" i="5" s="1"/>
  <c r="A280" i="5" s="1"/>
  <c r="A281" i="5" s="1"/>
  <c r="A282" i="5" s="1"/>
  <c r="A283" i="5" s="1"/>
  <c r="F262" i="5"/>
  <c r="F260" i="5"/>
  <c r="F258" i="5"/>
  <c r="A256" i="5"/>
  <c r="A257" i="5" s="1"/>
  <c r="A258" i="5" s="1"/>
  <c r="A259" i="5" s="1"/>
  <c r="A260" i="5" s="1"/>
  <c r="A261" i="5" s="1"/>
  <c r="A262" i="5" s="1"/>
  <c r="F244" i="5"/>
  <c r="F242" i="5"/>
  <c r="F240" i="5"/>
  <c r="F238" i="5"/>
  <c r="F237" i="5"/>
  <c r="F236" i="5"/>
  <c r="F235" i="5"/>
  <c r="F234" i="5"/>
  <c r="F233" i="5"/>
  <c r="F232" i="5"/>
  <c r="F230" i="5"/>
  <c r="F229" i="5"/>
  <c r="F228" i="5"/>
  <c r="F227" i="5"/>
  <c r="F225" i="5"/>
  <c r="F223" i="5"/>
  <c r="F222" i="5"/>
  <c r="F221" i="5"/>
  <c r="F219" i="5"/>
  <c r="A217" i="5"/>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F211" i="5"/>
  <c r="F209" i="5"/>
  <c r="F207" i="5"/>
  <c r="F205" i="5"/>
  <c r="F204" i="5"/>
  <c r="A202" i="5"/>
  <c r="A203" i="5" s="1"/>
  <c r="A204" i="5" s="1"/>
  <c r="A205" i="5" s="1"/>
  <c r="A206" i="5" s="1"/>
  <c r="A207" i="5" s="1"/>
  <c r="A208" i="5" s="1"/>
  <c r="A209" i="5" s="1"/>
  <c r="A210" i="5" s="1"/>
  <c r="A211" i="5" s="1"/>
  <c r="F196" i="5"/>
  <c r="F194" i="5"/>
  <c r="F192" i="5"/>
  <c r="F189" i="5"/>
  <c r="A187" i="5"/>
  <c r="A188" i="5" s="1"/>
  <c r="A189" i="5" s="1"/>
  <c r="A190" i="5" s="1"/>
  <c r="A191" i="5" s="1"/>
  <c r="A192" i="5" s="1"/>
  <c r="A193" i="5" s="1"/>
  <c r="A194" i="5" s="1"/>
  <c r="A195" i="5" s="1"/>
  <c r="A196" i="5" s="1"/>
  <c r="F181" i="5"/>
  <c r="F180" i="5"/>
  <c r="F179" i="5"/>
  <c r="F178" i="5"/>
  <c r="A178" i="5"/>
  <c r="A179" i="5" s="1"/>
  <c r="A180" i="5" s="1"/>
  <c r="A181" i="5" s="1"/>
  <c r="F171" i="5"/>
  <c r="F170" i="5"/>
  <c r="F169" i="5"/>
  <c r="F168" i="5"/>
  <c r="F165" i="5"/>
  <c r="F163" i="5"/>
  <c r="A160" i="5"/>
  <c r="A161" i="5" s="1"/>
  <c r="A162" i="5" s="1"/>
  <c r="A163" i="5" s="1"/>
  <c r="A164" i="5" s="1"/>
  <c r="A165" i="5" s="1"/>
  <c r="A166" i="5" s="1"/>
  <c r="A167" i="5" s="1"/>
  <c r="A168" i="5" s="1"/>
  <c r="A169" i="5" s="1"/>
  <c r="A170" i="5" s="1"/>
  <c r="A171" i="5" s="1"/>
  <c r="F154" i="5"/>
  <c r="F153" i="5"/>
  <c r="F152" i="5"/>
  <c r="A151" i="5"/>
  <c r="A152" i="5" s="1"/>
  <c r="F145" i="5"/>
  <c r="F144" i="5"/>
  <c r="F143" i="5"/>
  <c r="A142" i="5"/>
  <c r="A143" i="5" s="1"/>
  <c r="A144" i="5" s="1"/>
  <c r="F136" i="5"/>
  <c r="F135" i="5"/>
  <c r="F134" i="5"/>
  <c r="F133" i="5"/>
  <c r="A133" i="5"/>
  <c r="A134" i="5" s="1"/>
  <c r="A135" i="5" s="1"/>
  <c r="A136" i="5" s="1"/>
  <c r="F132" i="5"/>
  <c r="A131" i="5"/>
  <c r="F124" i="5"/>
  <c r="A123" i="5"/>
  <c r="F137" i="5" l="1"/>
  <c r="C9" i="5" s="1"/>
  <c r="A555" i="5"/>
  <c r="A556" i="5" s="1"/>
  <c r="A557" i="5" s="1"/>
  <c r="A558" i="5" s="1"/>
  <c r="F465" i="5"/>
  <c r="C26" i="5" s="1"/>
  <c r="F388" i="5"/>
  <c r="C23" i="5" s="1"/>
  <c r="F251" i="5"/>
  <c r="C16" i="5" s="1"/>
  <c r="F444" i="5"/>
  <c r="C25" i="5" s="1"/>
  <c r="F294" i="5"/>
  <c r="C19" i="5" s="1"/>
  <c r="F126" i="5"/>
  <c r="C8" i="5" s="1"/>
  <c r="F421" i="5"/>
  <c r="C24" i="5" s="1"/>
  <c r="F146" i="5"/>
  <c r="C10" i="5" s="1"/>
  <c r="F182" i="5"/>
  <c r="C13" i="5" s="1"/>
  <c r="F197" i="5"/>
  <c r="C14" i="5" s="1"/>
  <c r="F354" i="5"/>
  <c r="C22" i="5" s="1"/>
  <c r="F311" i="5"/>
  <c r="C20" i="5" s="1"/>
  <c r="F559" i="5"/>
  <c r="C31" i="5" s="1"/>
  <c r="F263" i="5"/>
  <c r="C17" i="5" s="1"/>
  <c r="F155" i="5"/>
  <c r="C11" i="5" s="1"/>
  <c r="F172" i="5"/>
  <c r="C12" i="5" s="1"/>
  <c r="F212" i="5"/>
  <c r="C15" i="5" s="1"/>
  <c r="F284" i="5"/>
  <c r="C18" i="5" s="1"/>
  <c r="F341" i="5"/>
  <c r="C21" i="5" s="1"/>
</calcChain>
</file>

<file path=xl/sharedStrings.xml><?xml version="1.0" encoding="utf-8"?>
<sst xmlns="http://schemas.openxmlformats.org/spreadsheetml/2006/main" count="1190" uniqueCount="648">
  <si>
    <t>Code</t>
  </si>
  <si>
    <t>Description</t>
  </si>
  <si>
    <t>Quantity</t>
  </si>
  <si>
    <t>Unit</t>
  </si>
  <si>
    <t>Rate</t>
  </si>
  <si>
    <t>Total</t>
  </si>
  <si>
    <t>PREAMBLE</t>
  </si>
  <si>
    <t>Demolition of single storey building, septc tank including termination of sewer lines, concrete hardstand, existing temporary structures within the work demarcation</t>
  </si>
  <si>
    <t>item</t>
  </si>
  <si>
    <t>Protection of adjoining structures, fences, trees, utilities both overground and underground and others</t>
  </si>
  <si>
    <t>GROUNDWORKS</t>
  </si>
  <si>
    <r>
      <t>m</t>
    </r>
    <r>
      <rPr>
        <vertAlign val="superscript"/>
        <sz val="9"/>
        <rFont val="Arial"/>
        <family val="2"/>
      </rPr>
      <t>3</t>
    </r>
  </si>
  <si>
    <t>Engineered fill and base course done in layers and tested  for compaction density. Includes trenches fill for storm line and underground other utilities</t>
  </si>
  <si>
    <t>50mm sand fill below Slab on Grade</t>
  </si>
  <si>
    <r>
      <t>m</t>
    </r>
    <r>
      <rPr>
        <vertAlign val="superscript"/>
        <sz val="9"/>
        <rFont val="Arial"/>
        <family val="2"/>
      </rPr>
      <t>2</t>
    </r>
  </si>
  <si>
    <t>Termite treatment to concrete substructures</t>
  </si>
  <si>
    <t>IN-SITU CONCRETE</t>
  </si>
  <si>
    <t>10 Mpa Blinding concrete beneth pad footings, strip footings and ground beams.</t>
  </si>
  <si>
    <t>25 Mpa Reinforced Concrete  for pad footings, strip footing, columns, beams, slabs, staircase including integral finish to slabs, stair case, ramps etc.</t>
  </si>
  <si>
    <t>Application of Anti-slip finishes to external loading dock and vehicle ramp slabs. Vehicle ramp to be provided with tooled grooves not to exceed 15mm depth</t>
  </si>
  <si>
    <t>FORMWORK</t>
  </si>
  <si>
    <t>Fabrication, installation, stripping of formworks including falseworks assembly or staging of slabs</t>
  </si>
  <si>
    <t>Face of under cut stair riser, edge of slabs,edge of setdown</t>
  </si>
  <si>
    <t xml:space="preserve">m </t>
  </si>
  <si>
    <t xml:space="preserve">Fabrication, installation, stripping of formworks in pits, sumps, and H-column </t>
  </si>
  <si>
    <t>m</t>
  </si>
  <si>
    <t>TANKING &amp; WATERPROOFING</t>
  </si>
  <si>
    <t>TANKING MEMBRANE SYSTEM</t>
  </si>
  <si>
    <t>Parchem 'Fosroc Nitoproof 210' waterproof membrane system including substrate preparation, 'Fosroc Proofex Sheetdrain 81' drainage sheet protection, all lapped and jointed in accordance with manufacturer's instructions and as specified</t>
  </si>
  <si>
    <t>Vertical tanking applied on block wall</t>
  </si>
  <si>
    <t>m2</t>
  </si>
  <si>
    <t>Parchem 'Fosroc Nitoproof 810' waterproof membrane system including 'Fosroc Nitoprime 120' substrate preparation, all lapped and jointed in accordance with manufacturer's instructions and as specified</t>
  </si>
  <si>
    <t>Reveals to blockwork walls :[223 m]</t>
  </si>
  <si>
    <t>WATERPROOFING MEMBRANE SYSTEM</t>
  </si>
  <si>
    <t>Mapei waterproof membrane system including substrate preparation, lapped and jointed in accordance with manufacturer's instructions and as specified</t>
  </si>
  <si>
    <t>Horizontal membrane applied to concrete slab including the bonded screed laid to falls and crossfalls</t>
  </si>
  <si>
    <t>Vertical membrane applied to vinyl sheet walls</t>
  </si>
  <si>
    <t>Vertical membrane applied to tiled walls</t>
  </si>
  <si>
    <t>Turn-ups not exceeding 250 high including any angle fillet and dressing over fillets at bottom</t>
  </si>
  <si>
    <t>MASONRY</t>
  </si>
  <si>
    <t>190 thick wall</t>
  </si>
  <si>
    <t>190 thick wall as retaining wall</t>
  </si>
  <si>
    <t>390 x 390 engaged pier :[20 no]</t>
  </si>
  <si>
    <t>390 x 590 engaged pier :[30 no]</t>
  </si>
  <si>
    <t>STRUCTURAL STEEL &amp; TRUSSES</t>
  </si>
  <si>
    <t>Prefabricated timber roof trusses and framing fixed to timber edge beams with steel brackets including steel girder truss SHS vertical members fixed to tops of concrete columns including Timber SG10 roof battens typically 90 x 45 at 450 centres, fixed to trusses with Pryda BS90 batten trap, two (2) layers of 19 thick F17 structural plywood as cyclone debris impact protection fixed to roof battens, roof battens above structural plywood to complete roof system, all other necessary fixings as detailed on Dwg S240 to S253 (Truss Area on Plan = 588 m2)</t>
  </si>
  <si>
    <t>STRUCTURAL STEEL</t>
  </si>
  <si>
    <t>Mullions SHS including stiffeners, bolts, assemblies, wedges, connections, grouting and field work, shop prime to suit corrosive environment see DWG S090 for connection</t>
  </si>
  <si>
    <t>t</t>
  </si>
  <si>
    <t>Stair 2 steel framing in steel flange, landing C20015 joists, angles, plates, cleats and stiffeners, welded folded stair tread, and other necessary attached connections and fitted stiffeners, loose connections, bolts, holding down bolt assemblies, wedges, chemical anchor and grouting and field work Dwgs S095 &amp; S096</t>
  </si>
  <si>
    <t>Allow to paint structural steel</t>
  </si>
  <si>
    <t>ROOFING &amp; CLADDING</t>
  </si>
  <si>
    <t>METAL ROOFING SHEETING</t>
  </si>
  <si>
    <t>GUTTERS</t>
  </si>
  <si>
    <t>250 dia. half round gutter 0.6 BMT Stramit Eziform comprising of 316 grade stainless steel  fixed to and including gutter brackets at 1000 centres max. and over strapping</t>
  </si>
  <si>
    <t>DOWNPIPES</t>
  </si>
  <si>
    <t>150 mm 0.6 BMT 316 grade stainless steel downpipe including brackets,clips and accessories</t>
  </si>
  <si>
    <t>METAL SOFFIT CLADDING</t>
  </si>
  <si>
    <t>Metal sheet aluminum soffit cladding 0.9 mm thick Dimond Alumigard Corrugated profile on and including 40 x 90 battens, trim flashing, tape and sealants at corners, laps, trims, fasteners and accessories</t>
  </si>
  <si>
    <t>METALWORK</t>
  </si>
  <si>
    <t>LOUVERS</t>
  </si>
  <si>
    <t>Austral Monsoon or equal approved 'AME100HV' or equal approved two stage louvres with powdercoat finish and 316 grade stainless steel vermin mesh as specified</t>
  </si>
  <si>
    <t>SCREENS AND GATES</t>
  </si>
  <si>
    <t>Metal entry screen comprising 1.2mm 316 grade stainless steel mesh similar to 'Alspec Invisi-maxx Cyclonic Screen' with gates (1-single and 1-double) opening fixed to and including powdercoated SHS steel frame and all necessary hardware</t>
  </si>
  <si>
    <t>Metal screen enclosure to air-conditioning units approx. 6500 long x 2400 high x 625 wide including 10 - 1200 x 2350 single metal gate ACU access comprising powdercoated SHS steel frame, stainless steel mesh sides and 4 thick folded aluminium roof lining fixed to and including top hats all fixed to the slab and blockwork wall including all necessary hardware See DWG A372</t>
  </si>
  <si>
    <t>nos</t>
  </si>
  <si>
    <t>Window debris protection screens approx. 425-515 deep comprising cyclone debris mesh front with 10 thick trespa panel surrounding the frame fixed to and including SHS framing, stainless fixings and all finishes as detailed</t>
  </si>
  <si>
    <t>FENCING AND GATES</t>
  </si>
  <si>
    <t>50 dia aluminium handrail including tactile dome button, raking, turns, ends and all fixings and brackets as detailed on Dwgs A350-353 and as specified (HR1, HR1-B, HR2)</t>
  </si>
  <si>
    <t>50 dia aluminium handrail on posts to ramp including tactile dome button, raking, turns, ends and all fixings and brackets as detailed on Dwgs A352 and as specified (HR1-B)</t>
  </si>
  <si>
    <t>1100 high aluminium balustrade system to balcony including brackets, fixings, connections and accessories as specified and detailed on Dwg A351 (BAL1)</t>
  </si>
  <si>
    <t>Aluminium face plate with powdercoat finish fixed to stair stringer as per Detail 2 on Dwg A360</t>
  </si>
  <si>
    <t>EDGE PROTECTION</t>
  </si>
  <si>
    <t>Dock edge rubber projection approx. 910 long x 100 x 100 high fixed to blockwork wall with stainless steel fixings as specified (BG-LD)</t>
  </si>
  <si>
    <t>no</t>
  </si>
  <si>
    <t>Dock vehicle rubber bumper stops approx. 250 long x 100 x 406 high fixed to blockwork wall with stainless steel fixings as specified (BG-V)</t>
  </si>
  <si>
    <t>Corner guard rubber protection approx. 90 x 90 x 800 high fixed to concrete columns and blockwork walls including all necessary stainless steel fixings as specified (CG1 &amp; CG2)</t>
  </si>
  <si>
    <t>Verge safety barriers as column protection system comprising metal barrier rail on four posts fixed to concrete slab including all necessary and specified fixings (CPS)</t>
  </si>
  <si>
    <t>Barrier Group Bulldog downpipe protector / guard comprising galv steel cover and stainless steel fixings as specified and detailed on Dwg A320 (DPG)</t>
  </si>
  <si>
    <t>LEDA Security' or equal approved bollard complete with concrete footing, base plate, fixings and paint finish as specified (BOL)</t>
  </si>
  <si>
    <t>ROLLER SHUTTERS</t>
  </si>
  <si>
    <t>Cyclone rated 'Mirage Doors S100' both motorised and chain operated roller shutter 3160 x 3200 high with powdercoat finish and 100mm slats complete with motor, rails, galvanised finishes and all hardware as specified</t>
  </si>
  <si>
    <t>LADDERS</t>
  </si>
  <si>
    <t>Aluminium 'Safya' ST 580' ladders length 5.2 m (LDR2) and 4.8 m (LDR3) long including all necessary fixing and rails and installed as per manufacturer's receommendation</t>
  </si>
  <si>
    <t>INSULATED PANEL</t>
  </si>
  <si>
    <t>150 thick insulated panel (IP1) fixed to concrete floor and soffit complete sliding door</t>
  </si>
  <si>
    <t>PARTITIONS &amp; LININGS</t>
  </si>
  <si>
    <t>PARTITION SYSTEMS</t>
  </si>
  <si>
    <t>Partition system comprising of Rondo framing 92 stud with 9 thick FC fiber cement board lining, either one or both side, sealed as required, partition on 16 furring channels with 9 thick FC lining, partition on both 92 stud and 16 furring for insulation fixing including all necessary clips, anchors, seals and all necessary fasteners (see P1,P1A, P2, P3, P4 P10 &amp; P11 partitions)</t>
  </si>
  <si>
    <t>INSULATION AND SARKING</t>
  </si>
  <si>
    <t>WALL TRIMS AND SKIRTING</t>
  </si>
  <si>
    <t>Window reveal comprising fibre cement lining to sides and head complete with square set finish, window sill comprising 25 thick MDF, and vertical door jamb to accordion door, see Dwg A410 &amp; A470</t>
  </si>
  <si>
    <t>CEILINGS</t>
  </si>
  <si>
    <t>SUSPENDED CEILING SYSTEM</t>
  </si>
  <si>
    <t>Suspended ceiling system comprising 9 thick fibre cement lining with flush set joints fixed to and including concealed suspension system as specified</t>
  </si>
  <si>
    <t>Suspended ceiling system, 0-1000 below structure (FC1 &amp; FC2)</t>
  </si>
  <si>
    <t>Suspended acoustic tiled ceiling system comprising 'RH100 Bioguard OP' system with 'BP1611G' anti-microbial tiles and 'Peakform' suspension grid system as specified</t>
  </si>
  <si>
    <t>Suspended ceiling system, 0-1000 below structure (ACT1)</t>
  </si>
  <si>
    <t>BULKHEADS</t>
  </si>
  <si>
    <t>Bulkhead comprising square set 9 thick fibre cement lining fixed on and including supporting framing system as specified</t>
  </si>
  <si>
    <t>Vertical bulkhead 250-500 high (BHD)</t>
  </si>
  <si>
    <t>Vertical 'door head' bulkhead to accordian door as per detail 1 on Dwg A470</t>
  </si>
  <si>
    <t>INSULATION</t>
  </si>
  <si>
    <t>CSR Bradford insulation comprising 75 thick Supertel R2.2 with Thermoseal 750 heavy duty foil laminate or equal approved insulation fixed to concrete slab in accordance with manufacturers recommendations and nominated fasteners and anchors as specified</t>
  </si>
  <si>
    <t>75 thick ceiling insulation fixed to underside of slab (INS-S)</t>
  </si>
  <si>
    <t>ACCESS PANELS</t>
  </si>
  <si>
    <t>Access panel system to match ceiling including all necessary framing, trims, fittings, hardware and similar as specified</t>
  </si>
  <si>
    <t>450 x 450 access panel to fibre cement flush set ceiling</t>
  </si>
  <si>
    <t>ALUMINIUM WINDOWS &amp; DOORS</t>
  </si>
  <si>
    <t>INTERNAL GLAZING UNITS</t>
  </si>
  <si>
    <t>Internal glazing system with powdercoat finish and glass thickness window unit 1000 x 2400 high overall</t>
  </si>
  <si>
    <t>EXTERNAL GLAZING UNITS</t>
  </si>
  <si>
    <t>Aluminium framed glazing units 'Alspec' glazing with Modern Glass or equal approved with powdercoat finish including safety glazing film see Dwg A400, W1-08 to W2-19</t>
  </si>
  <si>
    <t>DOORS &amp; HARDWARE</t>
  </si>
  <si>
    <t>Fire door and frame set 'Pyropanel or equal approved' comprising 48 thick fire rated solid core door, sheeted both sides with 4.0 thick exterior grade plywood and 1.5 thick minimum steel door frames as specified</t>
  </si>
  <si>
    <t>Note: where noted with 'metal facing' this door has been specified as 45 thick door with 1.2mm zincanneal steel sheet to all sides and all doors hinged unless noted otherwise.</t>
  </si>
  <si>
    <t>note</t>
  </si>
  <si>
    <t>Door and steel frame width ranging from 820 - 920 (single leaf), 1490 - 1840 (double leaf) and height 2040 - 2340, with mechanical grille, metal facing and vewing panel as required see DWG A450</t>
  </si>
  <si>
    <t>DOOR HARDWARE</t>
  </si>
  <si>
    <t>Allow for door hardware comprising hinges, closers, locks, furniture, hooks, bolts, catches, stops, threshold plates, electric strikes, smoke seals, acoustic seals and kickplates to doors including master keying</t>
  </si>
  <si>
    <t>ACCORDIAN DOOR</t>
  </si>
  <si>
    <t>Accordian door 'Unifold Soundguard 40' or equal approved to suit space 2150 long x 2600 high comprising 12 thick HMR MDF with selected finish, fixed to and including track, head and jambs as detailed on Dwg A470</t>
  </si>
  <si>
    <t>RESILENT FINISHES</t>
  </si>
  <si>
    <t>RESILIENT FINISHES</t>
  </si>
  <si>
    <t>2.0 thick acoustic vinyl flooring 'Gerflor Taralay Impressions' with R10 finish and welded butt joints fixed with approved adhesive in accordance with manufacturer's recommendations</t>
  </si>
  <si>
    <t>Vinyl flooring including any necessary preparation work and leveling compound applied to substrate including on stairs and landing (RF1,2,3,7 &amp; 8)</t>
  </si>
  <si>
    <t>100 high skirting to match above (SK1)</t>
  </si>
  <si>
    <t>2.0 thick safety vinyl flooring 'Gerflor Ultra' with welded butt joints fixed with approved adhesive in accordance with manufacturer's recommendations</t>
  </si>
  <si>
    <t>Vinyl safety flooring laid to falls and/or cross falls including any necessary preparation work and leveling compound applied to substrate (RF4)</t>
  </si>
  <si>
    <t>150 high coved skirting to match above (SK3)</t>
  </si>
  <si>
    <t>2.0 thick anti-static vinyl flooring 'Mipolam Affinity EL7' with R10 finish and welded butt joints fixed with approved adhesive in accordance with manufacturer's recommendations</t>
  </si>
  <si>
    <t>Vinyl anti-static flooring including any necessary preparation work and leveling compound applied to substrate (RF5)</t>
  </si>
  <si>
    <t>Vinyl wall sheeting 'Gerflor Mural Calypso' fixed with approved adhesive in accordance with manufacturer's recommendations</t>
  </si>
  <si>
    <t>Vinyl wall sheeting (WV1)</t>
  </si>
  <si>
    <t>DIVISION STRIPS</t>
  </si>
  <si>
    <t>Gerflor division strip, vinyl to concrete flooring as specified (TR5)</t>
  </si>
  <si>
    <t>Tredsafe division strip, vinyl to entry mat as specified (TR6)</t>
  </si>
  <si>
    <t>Raven door threshold plate RP82 as specified (DTP1)</t>
  </si>
  <si>
    <t>Raven door threshold plate RP77 as specified (DTP2)</t>
  </si>
  <si>
    <t>SUNDRIES</t>
  </si>
  <si>
    <t>Entrance mat 'Miliken Ontera OBEX' complete with aluminium frame as specified (EM1)</t>
  </si>
  <si>
    <t>Braille ceramic tactile 300 x 300 laid in 300mm wide strips as specified (TGSI)</t>
  </si>
  <si>
    <t>Seton 'Polypad' rubber tactile 300 x 600 laid in 300mm wide strips as specified</t>
  </si>
  <si>
    <t>Latham 68x10 or equal approved external stair nosing as specified (NS1)</t>
  </si>
  <si>
    <t>Tredsafe' or equal approved internal stair nosing to vinyl flooring as specified (SN1)</t>
  </si>
  <si>
    <t>Tredsafe' or equal approved internal stair nosing to concrete stair finish as specified (SN2)</t>
  </si>
  <si>
    <t>TILING</t>
  </si>
  <si>
    <t>FLOOR &amp; WALL TILES</t>
  </si>
  <si>
    <t>Metz 'Artistry Pearl' 300 x 300 floor tile with P5/R12 microgrip finish fixed with approved adhesive and Kerapoxy grout as specified (Note: bonded screed bed part of the waterproofing system)</t>
  </si>
  <si>
    <t>Internal floor tiling graded to falls and/or cross falls (FT1)</t>
  </si>
  <si>
    <t>Metz 'Europave Cove Grigio' 200 x 105 coved skirting tile with approved adhesive and grout as specified</t>
  </si>
  <si>
    <t>Coved skirting tile (SK2)</t>
  </si>
  <si>
    <t>Metz 'Artistry White' 300 x 600 wall tiles with Plain P1 finish fixed with approved adhesive and grout as specified</t>
  </si>
  <si>
    <t>Wall tiles (WT1)</t>
  </si>
  <si>
    <t>PAINTING</t>
  </si>
  <si>
    <t>INTERNAL &amp; EXTERNAL PAINTING</t>
  </si>
  <si>
    <t>Prepare and apply specified Dulux Professional Interior paint system to the following</t>
  </si>
  <si>
    <t>Internal fibre cement wall lining, bulkheads and access panels, internal feature wall panels FWP1</t>
  </si>
  <si>
    <t>Internal window sill and reveals, and accordian door head and jambs, 0-250 high</t>
  </si>
  <si>
    <t>Timber doors and metal frames</t>
  </si>
  <si>
    <t>Dulux system comprising Professional Total Prep primer and two coats of Dulux Wash &amp; Wear Low Sheen</t>
  </si>
  <si>
    <t>Internal blockwork walls and concrete columns</t>
  </si>
  <si>
    <t>Dulux system comprising Professional Total Prep primer and two coats of Dulux Weathershield Low Sheen</t>
  </si>
  <si>
    <t>External concrete soffits</t>
  </si>
  <si>
    <t>Dulux system comprising prep coat AcraTex Renderwall Float Finish, primer AcraTex Green Render Sealer and two coats AcraTex AcraShield Advance</t>
  </si>
  <si>
    <t>Internal blockwork walls and concrete stair soffit</t>
  </si>
  <si>
    <t>Dulux system comprising two coats AcraTex Sedona with fine-medium texture roller finish and final coat AcraTex AcraShield Advance Matt</t>
  </si>
  <si>
    <t>External blockwork walls, concrete roof and concrete slab edges</t>
  </si>
  <si>
    <t>Dulux system comprising prep coat AcraTex Tiltwash Cleaner, primer AcraTex Green Render Sealer and two coats AcraTex AcraShield Advance</t>
  </si>
  <si>
    <t>Internal concrete columns</t>
  </si>
  <si>
    <t>APPLIED FINISHES</t>
  </si>
  <si>
    <t>Dulux system comprising anti-graffiti two coats App Surfaceshield HD Clear</t>
  </si>
  <si>
    <t>Internal and external blockwork walls</t>
  </si>
  <si>
    <t>Parchem 'Fosroc Nitoflor FC100' floor sealer as specified and applied in accordance with manufacturer's instructions (APF1)</t>
  </si>
  <si>
    <t>Sealer to concrete slab</t>
  </si>
  <si>
    <t>Sealer to internal blockwork walls, 100 high turn-up</t>
  </si>
  <si>
    <t>Parchem 'Fosroc Nitoflor HD' liquid floor densifier/hardener as specified and applied in accordance with manufacturer's instructions (CONC1)</t>
  </si>
  <si>
    <t>Densifier to concrete slab, loading dock and vehicle ramp</t>
  </si>
  <si>
    <t>DryTreat 'Stainproof' floor sealer as specified and applied in accordance with manufacturer's instructions (BFC)</t>
  </si>
  <si>
    <t>Sealer to concrete slab, pedestrian footpath</t>
  </si>
  <si>
    <t>OTHER FINISHES</t>
  </si>
  <si>
    <t>Allow for an necessary line marking including disabled parking, loading and disable zones</t>
  </si>
  <si>
    <t>SUNDRY HARDWARE</t>
  </si>
  <si>
    <t>Allow to supply and install the following as specified</t>
  </si>
  <si>
    <t>JD Macdonald 'JDM-GTP-9' stainless steel PWD grab rail set (965 x 600 with additional 300 long) with concealed fixings (GR1)</t>
  </si>
  <si>
    <t>JD Macdonald 'JDM-GTP-8' stainless steel PWD grab rail set (840 x 700 with additional 300 long) with concealed fixings (GR2)</t>
  </si>
  <si>
    <t>JD Macdonald 'JDM-GAL-P' stainless steel Ambulant grab rail set (pair of 450 x 450 L-shaped rails) with concealed fixings (GR3)</t>
  </si>
  <si>
    <t>JD Macdonald stainless steel Shower grab rail kit with concealed fixings</t>
  </si>
  <si>
    <t>JD Macdonald 'BCP-JDM' surface mounted baby change table (BC1)</t>
  </si>
  <si>
    <t>Bobrick 'B6999.60' toilet roll holder (TRH1)</t>
  </si>
  <si>
    <t>Bobrick 'B4112-316' soap dispenser (SD1)</t>
  </si>
  <si>
    <t>Bobrick 'B369039' paper towel dispenser (PTD1)</t>
  </si>
  <si>
    <t>Britex 'Shelf-S' cleaners wall shelf 600 x 325 wide (CSH1)</t>
  </si>
  <si>
    <t>Britex 'BTX-11-014' wall mounted shower seat 960 x 400 wide (SHRS)</t>
  </si>
  <si>
    <t>Bobrick 'B6827' coat hook (CHK1)</t>
  </si>
  <si>
    <t>Britex 'BTX-10-036' coat hook (CHK2)</t>
  </si>
  <si>
    <t>Bobrick 'B680' soap dish (SH1)</t>
  </si>
  <si>
    <t>RBA 'RBA4177-128' shower rod and track 1200 x 1200 wide with ceiling support and Taffeta shower curtain (SHRCUR1)</t>
  </si>
  <si>
    <t>Hafele broomstick holder 480 long with three movable clamps (BR1)</t>
  </si>
  <si>
    <t>Polytec mirror 450 x 1000 high (MR1)</t>
  </si>
  <si>
    <t>Polytec mirror 500 x 800 high (MR2)</t>
  </si>
  <si>
    <t>Polytec 'UD-RO' urinal division panel fixed to wall (URP)</t>
  </si>
  <si>
    <t>BLINDS</t>
  </si>
  <si>
    <t>Verosol R200.0 ambience semi-transparent manual roller blind including fascia as detailed on Dwg A330</t>
  </si>
  <si>
    <t>Blinds to suit window opening 1000 wide x 1000 long and 1000 wide x 1800 long (BL1)</t>
  </si>
  <si>
    <t>Verosol R201.0 ambience with twin roller blinds, a block out roller blind and a semi-transparent roller blind including fascia as detailed on Dwg A330</t>
  </si>
  <si>
    <t>Blinds to suit window opening 1000 wide x 1800 long and 2000 wide x 1800 long (BL2)</t>
  </si>
  <si>
    <t>SIGNAGE</t>
  </si>
  <si>
    <t>Allow for statutory, building and room name signages as specified in the signage schedule</t>
  </si>
  <si>
    <t>JOINERY &amp; CARPENTRY</t>
  </si>
  <si>
    <t>JOINERY</t>
  </si>
  <si>
    <t>Joinery as per drawings and specification including all necessary trims, hardware, cutlery trays and pull out bins</t>
  </si>
  <si>
    <t>Reception unit with solid surface benchtop approx. 2100 long x 900 wide x 870-1200 high overall as detailed on Dwg A701-J1</t>
  </si>
  <si>
    <t>Reception rear bench unit with composite acrylic benchtop and edges approx. 2000 long x 470 wide x 740 high overall as detailed on Dwg A701-J2</t>
  </si>
  <si>
    <t>Kitchen bench unit approx. 2700 long x 600 wide x 870 high with benchtop, set of drawers and provision for sink as detailed on Dwg A702-J2</t>
  </si>
  <si>
    <t>Kitchen overhead unit approx. 1500 long x 300 wide x 600 high with 600 bulkhead to meet flush with ceiling as detailed on Dwg A702-J2</t>
  </si>
  <si>
    <t>Kitchen overhead open shelving approx. 1200 long x 300 wide x 600 high with 600 bulkhead to meet flush with ceiling as detailed on Dwg A702-J2</t>
  </si>
  <si>
    <t>Kitchen cupboard unit 600 long x 600 deep x 2100 high and 600 bulkhead to meet flush with ceiling as detailed on Dwg A702-J1</t>
  </si>
  <si>
    <t>Kitchen splashback from LAM2 approx. 2700 long x 600 high as detailed on Dwg A702-J2</t>
  </si>
  <si>
    <t>Laundry bench unit approx. 1200 long x 600 wide x 900 high with benchtop with provision for sink as detailed on Dwg A700-J1</t>
  </si>
  <si>
    <t>Laundry overhead unit approx. 1200 long x 300 wide x 600 high as detailed on Dwg A700-J1</t>
  </si>
  <si>
    <t>Laundry splashback from LAM7 approx. 1200 long x 600 high as detailed on Dwg A700-J1</t>
  </si>
  <si>
    <t>Cleaners room splashback from LAM7 approx. 900 long x 600 high as detailed on Dwg A160</t>
  </si>
  <si>
    <t>Sill to security desk pass through window approx. 1500 long x 210 wide as per detail 7,8,9 on Dwg A700-J1</t>
  </si>
  <si>
    <t>SUNDRY CARPENTRY</t>
  </si>
  <si>
    <t>Feature wall panel comprising 'Easycraft Expression series EX27 MR-CHE' panel system fixed to wall as specified (FWP1)</t>
  </si>
  <si>
    <t>Pinnable wall panel comprising 'Acoufelt Fracture chevron series' panels complete with aluminium angle in black finish to perimeter direct fixed to wall lining including any necessary cutouts and trims as detailed on Dwg A331 (PNB1)</t>
  </si>
  <si>
    <t>EXTERNAL WORKS</t>
  </si>
  <si>
    <t>Approved gravel filling including ground preparation, compacting, leveling and trimming surface refer Dwg C0100</t>
  </si>
  <si>
    <t>Gravel laid to 100 depth including weed mat</t>
  </si>
  <si>
    <t>Pedestrian concrete pavement comprising 125 thick 25MPa concrete pavement with broom finish, SL72 reinforcement, 100 thick Type 2.3 (CBR45%) base compacted to minimum 95% M.D.D and sub-grade (CBR3%) compacted to 98% standard dry density as detailed on Dwg C0110</t>
  </si>
  <si>
    <t>Pedestrian concrete pavement including all sawn, expansion and isolation joints as typical in DWG C0110</t>
  </si>
  <si>
    <t>Kerb ramp 1000 wide</t>
  </si>
  <si>
    <t>Vehicular concrete pavement comprising 180 thick 25MPa concrete pavement with SL82 reinforcement, 150 thick Type 2.3 (CBR45%) base compacted to minimum 95% M.D.D and sub-grade (CBR3%) compacted to 98% standard dry density as detailed on Dwg C0110</t>
  </si>
  <si>
    <t>Vehicular concrete pavement to service yard and NTA driveway including all sawn, expansion and isolation joints as typical in DWG C0110</t>
  </si>
  <si>
    <t>Kerb ramp 3000 wide</t>
  </si>
  <si>
    <t>Note: concrete grated inlet pit part of civil drainage works</t>
  </si>
  <si>
    <t>Kerb and channel comprising 25MPa concrete with reinforcement as required, minimum 75 thick Type 2.3 (CBR45%) base compacted to minimum 95% M.D.D and sub-grade (CBR3%) compacted to 98% standard dry density including subsoil drainage as required, refer typical details on Dwg C0110</t>
  </si>
  <si>
    <t>Integral kerb 150 wide x 150 high (IK)</t>
  </si>
  <si>
    <t>Barrier kerb and channel 450 wide x 300 deep (BKC)</t>
  </si>
  <si>
    <t>Invert channel 600 wide x 200 deep (INK)</t>
  </si>
  <si>
    <t>Mountable kerb and channel 600 wide x 255 deep (MKC)</t>
  </si>
  <si>
    <t>Kerb transition 1000 long from mountable kerb to barrier kerb</t>
  </si>
  <si>
    <t>HYDRAULIC &amp; DRAINAGE SERVICES</t>
  </si>
  <si>
    <t>Allow for all builders work in connection with services</t>
  </si>
  <si>
    <t>FIRE SERVICES</t>
  </si>
  <si>
    <t>ELECTRICAL SERVICES</t>
  </si>
  <si>
    <t>MECHANICAL SERVICES</t>
  </si>
  <si>
    <t>LIFT SERVICES</t>
  </si>
  <si>
    <t>LIFT SERVICES INSTALLATIONS</t>
  </si>
  <si>
    <t>Allow for all lift services</t>
  </si>
  <si>
    <t>Allow for all lift car fitout</t>
  </si>
  <si>
    <t>1</t>
  </si>
  <si>
    <t>PRELIMINARIES &amp; LOGISTICS</t>
  </si>
  <si>
    <t>2</t>
  </si>
  <si>
    <t>DEMOLITION</t>
  </si>
  <si>
    <t>3</t>
  </si>
  <si>
    <t>4</t>
  </si>
  <si>
    <t>5</t>
  </si>
  <si>
    <t>6</t>
  </si>
  <si>
    <t>7</t>
  </si>
  <si>
    <t>8</t>
  </si>
  <si>
    <t>9</t>
  </si>
  <si>
    <t>10</t>
  </si>
  <si>
    <t>11</t>
  </si>
  <si>
    <t>12</t>
  </si>
  <si>
    <t>13</t>
  </si>
  <si>
    <t>14</t>
  </si>
  <si>
    <t>15</t>
  </si>
  <si>
    <t>16</t>
  </si>
  <si>
    <t>17</t>
  </si>
  <si>
    <t>18</t>
  </si>
  <si>
    <t>19</t>
  </si>
  <si>
    <t>20</t>
  </si>
  <si>
    <t>21</t>
  </si>
  <si>
    <t>22</t>
  </si>
  <si>
    <t>GENERALLY (applicable to the complete BoQ)</t>
  </si>
  <si>
    <t>The drawings and specifications constituting the tender documents define the scope of works. Tenderers must satisfy themselves of the adequacy of the descriptions and quantities contained within this Bill of Quantities (BoQ).</t>
  </si>
  <si>
    <t>Under the terms of the contract, no adjustment to the contract sum will be made for any errors in this Bill of Quantities.</t>
  </si>
  <si>
    <t>Name of Parties</t>
  </si>
  <si>
    <t>Refer to the Specification for Names and Addresses of all parties including Principal, Superintendent and all other Consultants.</t>
  </si>
  <si>
    <t>Location and Description of Site</t>
  </si>
  <si>
    <t>Refer to the Specification and the Drawings for the location of the site, description of the site and overall site dimensions.</t>
  </si>
  <si>
    <t>DRAWINGS &amp; SPECIFICATION (applicable to the complete BoQ)</t>
  </si>
  <si>
    <t>The Contractor is referred to the Specification and the Drawings for full description of the works to be carried out under  this Contract.</t>
  </si>
  <si>
    <t>The Contractor is referred to the relevant specification sections for full particulars and will be deemed to have allowed here or in the measurement rates for all costs in connection therewith.</t>
  </si>
  <si>
    <t>The Contractor is referred to the Drawing Schedule attached to the back of this Bill of Quantities for the drawings and their revision or issue references used in the preparation of this document.</t>
  </si>
  <si>
    <t>BILL OF QUANTITIES</t>
  </si>
  <si>
    <t>The Bills of Quantities have been prepared to assist Contractors to identify and define the scope of work to be included in the Contract.  They are provided as a reference document only.</t>
  </si>
  <si>
    <t>The quantities have been measured in accordance with the Specification and from the Drawings listed at the rear of the Bill of Quantities.</t>
  </si>
  <si>
    <t>Unless otherwise stated the quantities are measured net as fixed in position.  The quantities are not to be used for ordering of materials purposes.</t>
  </si>
  <si>
    <t>The Contractor is advised to recognise the Quantity Surveyors intent to identify all items of cost regardless of the status of the documentation.  It is however the Contractors responsibility to make due allowance in their tender for all costs they consider necessary to complete the project in accordance with the Tender Documents whether or not those costs are identified in this Document.</t>
  </si>
  <si>
    <t>All dimensions given in item descriptions are in millimetres unless otherwise described.</t>
  </si>
  <si>
    <t>PRICING OF PRELIMINARIES</t>
  </si>
  <si>
    <t>Generally</t>
  </si>
  <si>
    <t>The true cost of Preliminaries &amp; Logistics is deemed to be entered in this Section and not elsewhere.</t>
  </si>
  <si>
    <t>It is the Contractor's responsibility to refer to the documents in pricing the Preliminaries Section of the Bill of Quantities and to allow for any cost implications in connection with the various contractual conditions and requirements referred to therein.</t>
  </si>
  <si>
    <t>The prices inserted against items listed hereunder shall include all expenses involved in complying with the terms thereof.</t>
  </si>
  <si>
    <t>If the Contractor leaves particular references to clauses unpriced it will be deemed that the clauses referred to have their costs included elsewhere or that the Contractor considers that no costs will be incurred in relation to those clauses.</t>
  </si>
  <si>
    <t>The total of the prices inserted against items contained in this section are deemed to represent the total cost of Preliminaries.</t>
  </si>
  <si>
    <t>In general, items within the Preliminaries are regarded as a fixed amount not subject to adjustment other than in accordance the various contractual conditions and requirements referred to in the contract documents</t>
  </si>
  <si>
    <t>Preliminaries</t>
  </si>
  <si>
    <t>Allow for all preliminaries in accordance with the specification and the nominated contract, including but not limited to the following:</t>
  </si>
  <si>
    <t>1. bonds, insurances, retentions, securities and guarantees;</t>
  </si>
  <si>
    <t>Quality Assurance</t>
  </si>
  <si>
    <t>Pricing</t>
  </si>
  <si>
    <t>The Contractor will price every item that has a value and use realistic rates to facilitate accurate costing of Variations and Claims. Unpriced items will be deemed to have their cost included elsewhere or to be NIL value. Unrealistic rates in the submitted priced Bills of Quantities will be subject to adjustment in accordance with General Condition of Contract</t>
  </si>
  <si>
    <t>All items of the Bills of Quantities shall be rated and priced individually and not grouped together to equal the amount of the Tender.</t>
  </si>
  <si>
    <t>The Contractor will be deemed to have included in his rates and prices for all work that may be necessary, but is not required to be measured under the detailed rules of measurement within the Standard Method of Measurement.</t>
  </si>
  <si>
    <t>If the Contractor considers that a measured item attaches no individual monetary obligation, he should strike out the money columns to indicate a "no charge" item.  If any item is not priced and not struck through but left blank it shall be deemed to have been struck through.  The work or obligation so described shall then be deemed to be included in the rates generally and no financial adjustment may be made by reason of change in quantity to that item.</t>
  </si>
  <si>
    <t>Any errors in extension or addition or both, or correction of incorrect or inconsistent rates or prices (including the inserting of rates or prices wrongly omitted and the deletion of rates or prices wrongly included) discovered by the Superintendent or the Contractor in the priced copy of the Bills of Quantities lodged by the Contractor shall be corrected in a manner agreed between the Contractor and the Superintendent, or in the event of failure to agree, as determined by the Superintendent so that the total of all items in the Priced Bills of Quantities continues to equal the lump sum accepted by the Principal for the execution of the whole of the work to which the Bills of Quantities relates.</t>
  </si>
  <si>
    <t>Works by others</t>
  </si>
  <si>
    <t>Contractor shall allow for all cooperation of the Principal's supply and installation items as noted.</t>
  </si>
  <si>
    <t>ABBREVIATIONS</t>
  </si>
  <si>
    <t>Where the following abbreviations have been used in the Bills of Quantities they shall have the meanings as indicated below:</t>
  </si>
  <si>
    <t>approx   -   approximately</t>
  </si>
  <si>
    <t>BMT   -   Base Metal Thickness</t>
  </si>
  <si>
    <t>CHS    -     Circular Hollow Section</t>
  </si>
  <si>
    <t>EA   -     Equal Angle</t>
  </si>
  <si>
    <t>dia   -   diameter</t>
  </si>
  <si>
    <t>dwg   -   drawing</t>
  </si>
  <si>
    <t>(f)    -     finished sizes</t>
  </si>
  <si>
    <t>kg     -     kilogram</t>
  </si>
  <si>
    <t>kN     -     kilo Newton</t>
  </si>
  <si>
    <t>mm     -     millimetre</t>
  </si>
  <si>
    <t>m      -     metre</t>
  </si>
  <si>
    <t>m2     -     square metre</t>
  </si>
  <si>
    <t>m3     -     cubic metre</t>
  </si>
  <si>
    <t>max    -     maximum</t>
  </si>
  <si>
    <t>min    -     minimum</t>
  </si>
  <si>
    <t>MPa    -     Megapascals</t>
  </si>
  <si>
    <t>NB   -   Nominal Bore</t>
  </si>
  <si>
    <t>No.    -     number</t>
  </si>
  <si>
    <t>nom    -     nominal</t>
  </si>
  <si>
    <t>OD   -   Outside Diameter</t>
  </si>
  <si>
    <t>PFC    -     Parallel Flanged Channel</t>
  </si>
  <si>
    <t>PVC   -   Polyvinyl Chloride</t>
  </si>
  <si>
    <t>uPVC   -   Unplasticised Polyvinyl Chloride</t>
  </si>
  <si>
    <t>RC   -     Reinforced Concrete</t>
  </si>
  <si>
    <t>RHS    -     Rectangular Hollow Section</t>
  </si>
  <si>
    <t>SHS    -     Square Hollow Section</t>
  </si>
  <si>
    <t>t      -     tonne</t>
  </si>
  <si>
    <t>TFB    -     Taper Flanged Beam</t>
  </si>
  <si>
    <t>TFC    -     Taper Flanged Channel</t>
  </si>
  <si>
    <t>UA   -     Unequal Angle</t>
  </si>
  <si>
    <t>UB     -     Universal Beam</t>
  </si>
  <si>
    <t>UC     -     Universal Column</t>
  </si>
  <si>
    <t>um     -     micro metre</t>
  </si>
  <si>
    <t>23</t>
  </si>
  <si>
    <t>24</t>
  </si>
  <si>
    <t>25</t>
  </si>
  <si>
    <t>26</t>
  </si>
  <si>
    <t>APPENDICES</t>
  </si>
  <si>
    <t>TIMBER TRUSSES</t>
  </si>
  <si>
    <t xml:space="preserve">MULLIONS   </t>
  </si>
  <si>
    <t xml:space="preserve">STAIR 2  </t>
  </si>
  <si>
    <t>Aluminum roofing sheets 0.9 thick Dimond Veedek Trimdek profile with Hip, Ridge, Barge and Fascia capping on 18mm thick marine plywood complete with laps, strips and seals, fasteners, trims, touch up paint,  flashing, anchors and accessories</t>
  </si>
  <si>
    <t>CSR Bradford Thermoseal 730 medium duty foil with 60mm thick roof blanket Anticon 60 insulation on Safety mesh 'Ausmesh 300' or approved equal PVC coated stainless steel roof mesh</t>
  </si>
  <si>
    <t>BALUSTRADES AND HANDRAILS</t>
  </si>
  <si>
    <t xml:space="preserve">Door and frame 920 x 2040 high, including metal facing 1.2mm zincanneal steel sheet to all sides for external doors </t>
  </si>
  <si>
    <t>TIMBER DOORS and METAL  FRAMES</t>
  </si>
  <si>
    <t>FIRE RATED TIMBER DOORS and METAL FRAMES</t>
  </si>
  <si>
    <t>40-45 thick solid core door sheeted both sides with 4 thick exterior grade plywood including minimum 10 thick edge strips to all edges as specified in steel door frame 1.1 thick minimum internal and 1.6 thick minimum external comprising head and jambs including latch keeps, hardwares, striking plates and similar items</t>
  </si>
  <si>
    <t>-</t>
  </si>
  <si>
    <t>Barrier Group' loading dock barrier with two rails and 4 (four) swing gates appox 1200 wide, complete with W-beam, bolt-ball fence posts and epoxy finish as specified See DWG A311 &amp; A320</t>
  </si>
  <si>
    <t>MISCELLANEOUS METALWORKS</t>
  </si>
  <si>
    <t>Security counter screen comprising 6.0 thick minimum polycarbonate shield fixed to and including 30 wide aluminium frame to suit opening approx. 1500 wide x 1130 high as detailed on Dwg A400</t>
  </si>
  <si>
    <t>Wall duct 'ECD' with clip-on cover approx. 125 wide x 40 deep mounted on fibre cement lining as specified</t>
  </si>
  <si>
    <t>Galvanised metal grate approx. 1200 long x 300 wide over open concrete trench as specified and detailed on Dwg H101 (GD)</t>
  </si>
  <si>
    <t>Floor boxes Dwg E103</t>
  </si>
  <si>
    <t>Pila Flagpole approx. 7500 high with powdercoat finish including footing as specified</t>
  </si>
  <si>
    <t>Allow for an necessary painting to metalwork items not already powdercoated</t>
  </si>
  <si>
    <t>Toilet suite, Roca The Gap</t>
  </si>
  <si>
    <t>PWD Toilet suite, coloured seat and back-rest, Wolfen 800</t>
  </si>
  <si>
    <t>Urinal, Caroma H2 Zero Cube</t>
  </si>
  <si>
    <t>Wall basin, Caroma Tribute</t>
  </si>
  <si>
    <t>Wall basin, Caroma Cosmo</t>
  </si>
  <si>
    <t>Wall basin, PWD Caroma Care 700</t>
  </si>
  <si>
    <t>Kitchen sink, single bowl with drainer, Britex LSSEB</t>
  </si>
  <si>
    <t>Cleaners sink, stainless steel with heavy duty grate</t>
  </si>
  <si>
    <t>Laundry sink, Britex LB</t>
  </si>
  <si>
    <t>Emergency shower and eyewash</t>
  </si>
  <si>
    <t>Wall basin mixer, Enware ORAS Cubista</t>
  </si>
  <si>
    <t>PWD wall basin mixer, Enware ORAS Cubista</t>
  </si>
  <si>
    <t>Kitchen sink mixer, Enware ORAS Safira</t>
  </si>
  <si>
    <t>Cleaners sink, tapware hot &amp; cold set, Galvin 49946</t>
  </si>
  <si>
    <t xml:space="preserve">Laundry sink, tapware hot &amp; cold set, Caroma Tasman II </t>
  </si>
  <si>
    <t>Shower hose incl grab rail set, RBA Raffaello</t>
  </si>
  <si>
    <t>Shower mixer, RBA 1110-660</t>
  </si>
  <si>
    <t>Washing machine set</t>
  </si>
  <si>
    <t>Stop cock for WC and Urinal, Arco</t>
  </si>
  <si>
    <t xml:space="preserve">FWG </t>
  </si>
  <si>
    <t>Tundishes</t>
  </si>
  <si>
    <t>Cold water supply, pipework</t>
  </si>
  <si>
    <t>Hot cold water supply, pipework including hot water units</t>
  </si>
  <si>
    <t>Sanitary drainage pipework in-building incl fittings</t>
  </si>
  <si>
    <t>Sewer drainage pipework in-ground incl trenching, manholes, ORG, IO</t>
  </si>
  <si>
    <t>Stormwater pipework in-ground incl trenching, field inlets, subsoil drainage</t>
  </si>
  <si>
    <t>Potable rainwater tank 45kL, emergency water treatment plant incl filtration, water pumps, meters</t>
  </si>
  <si>
    <t>Water supply pipework in-ground incl trenching</t>
  </si>
  <si>
    <t>Speakers, Alarms &amp; Detectors, warning light and warning beacon</t>
  </si>
  <si>
    <t>Portable Extinguishers</t>
  </si>
  <si>
    <t>Fire Indicator Panel</t>
  </si>
  <si>
    <t>Fire hose reel and hydrants</t>
  </si>
  <si>
    <t>Fire booster assembly and cabinet</t>
  </si>
  <si>
    <t>24kL sectional steel fire tanks with internal tank bladders</t>
  </si>
  <si>
    <t>Fire pump set (2 diesel and 1 elec jacking pump)</t>
  </si>
  <si>
    <t>Pipework - measured in hydraulics</t>
  </si>
  <si>
    <t>Allow for all builders work in connection with services including testing and commissioning</t>
  </si>
  <si>
    <t>Incl above</t>
  </si>
  <si>
    <t>Main switchboard and distribution boards incl MSSB and external connection</t>
  </si>
  <si>
    <t>Cable trays</t>
  </si>
  <si>
    <t>BMS and Load bank (120kW generator load bank)</t>
  </si>
  <si>
    <t>Power and data reticulation including points</t>
  </si>
  <si>
    <t>Lighting including emergency lighting and fans</t>
  </si>
  <si>
    <t>Floor boxes</t>
  </si>
  <si>
    <t>Security (card access)</t>
  </si>
  <si>
    <t>Stand-by generator 200kVA including exhaust and fuel store 17kL (non-fire rated)</t>
  </si>
  <si>
    <t>Split system ducted air-conditioning</t>
  </si>
  <si>
    <t>EO for ductwork, insulated</t>
  </si>
  <si>
    <t>EO for wall hung fixings</t>
  </si>
  <si>
    <t>Coolroom</t>
  </si>
  <si>
    <t>Ventilation to amenities</t>
  </si>
  <si>
    <t>Commercial aluminium chain link mesh fencing or PVC coated galv wire chain link mesh fencing of 1800 high with two chainwire gate 900 x 2100 and 2640 x 2060  (CG-3 &amp; CG-4) comprising of top-mid-bottom rails and posts complete with concrete footings including all hardware, fixings and accessories as specified</t>
  </si>
  <si>
    <t>SANITARY FIXTURES</t>
  </si>
  <si>
    <t>TAPS, COCKS, VALVES &amp; SIMILAR</t>
  </si>
  <si>
    <t>INTERNAL WATER SUPPLY</t>
  </si>
  <si>
    <t>SEWER DRAINAGE</t>
  </si>
  <si>
    <t>STORMWATER DRAINAGE</t>
  </si>
  <si>
    <t>EXTERNAL WATER SUPPLY</t>
  </si>
  <si>
    <t>DRY FIRE</t>
  </si>
  <si>
    <t>WET FIRE</t>
  </si>
  <si>
    <t>Work includes supply, handling, shipping, logistics and freight of materials; submit shop drawings, samples, product tests and certificates; fabricate and installation of all louvers, screen and gates, fencing and gates, balustrades and rails, edge protection, roller shutters, ladders, insulated panel and other miscellaneous metal works. Also includes all necessary connections, fixings, anchors, chem set, grout, repair / repainting works. Roller shutter must be provided with operation and maintenance manual. Execution to fulfill all the requirements in the specifications and as shown in the drawings, and in the direction of the Engineer</t>
  </si>
  <si>
    <t>Work includes supply, handling, shipping, logistics and freight of materials; fabrication and installation of all partition and lining system, accoustic, fire insulation and vapour barrier; complete movement joints, metal wood framing and FC boarding; trimmings and skirting on walls, jambs, heads and sills; all sealants, caulking, accoustic and fire rated seals and fillers; submittal of certification for fire hazard properties, fire resistance level and conformance to sound reduction index as required in addition to material and product certification; work and product warranties.  Execution to fulfill all the requirements in the specifications and as shown in the drawings, and in the direction of the Engineer</t>
  </si>
  <si>
    <t>ALUMINIUM WINDOWS</t>
  </si>
  <si>
    <t>Work includes supply, handling, shipping, logistics and freight of materials and hardwares; fabrication and installation of aluminum windows in powdered coated frames and glass thickness as specified, complete with fastening, caulking, seals, locks, latches, hinges, handles and necessary hardware. Submittal of certification for conformance sealant compatibility, fire resistance and others, submit operation and maintenance manuals, prototypes and samples and shop drawings (see specification for full lists of certification required). Provide warranties for both product and workmanship; submit keying system with proper labelling and attachment.  Execution to fulfill all the requirements in the specifications and as shown in the drawings, and in the direction of the Engineer</t>
  </si>
  <si>
    <t>0.2mm thick plastic membrane laid on approved fill below Slab on Grade</t>
  </si>
  <si>
    <t>Works includes supply, fabricate, install, assemble, transport forms and temporary falseworks to produce the concrete of required shapes or sizes, load resistant without undue deflection when poured, watertight and free from blemishes or damage; striking and removal of forms and falseworks are included in the scope. Fulfill all the requirements in the specifications and as shown in the drawings, and in the direction of the Engineer</t>
  </si>
  <si>
    <t>Work includes handling, shipping, logistics and freight of materials and accessory products; installation floor and wall tiles on treated and prepared surfaces with adhesive including trims, coved skirting, finishes on tile edges, sealing, expansion, control or movement joints to tiling and other tile accessories. Submittal of certificates for material requirement conformity, tile samples and accessories (refer to specification for details). Provide spare materials and its matching accessories of specified quantity. Execution to fulfill all the requirements in the specifications and as shown in the drawings, and in the direction of the Engineer</t>
  </si>
  <si>
    <t>Work includes handling, shipping, logistics and freight of materials and accessory concrete products; external site development gravel surfacing on prepared, compacted and accepted base with weed matting, 125 and 180 thick 25Mpa pedestrian and vehicular pavement respectively with reinforcement in prepared base and subgrade; all related joints, sawn, isolated or expansion; brooming and other finishes;  supply and install concrete kerb, channel and transitions, 100 pipe subsoil drainage including fabric wrap, geotextile and aggregate filter. Sampling of fresh and harden concrete, mill certificate for reinforcement; Execution to fulfill all the requirements in the specifications and as shown in the drawings, and in the direction of the Engineer</t>
  </si>
  <si>
    <t>Work includes handling, shipping, logistics and freight of materials, equipments and accessory products, installation, site testing and comissioning, O&amp;M manuals of equipments, controls, fittings, supports, accessories and any civil works to complete its installation. Fulfill all the requirements in the specifications and as shown in the drawings, and in the direction of the Engineer, to achieve fully functional air conditioning and ventilation systems as required under the contract</t>
  </si>
  <si>
    <t>Work includes handling, shipping, logistics and freight of materials, equipments and accessory products;  fabrication, installation, site testing and comissioning, O&amp;M manuals of equipments, pumps, valves, tanks, controls, fittings, supports, accessories and any civil works to a complete installation of internal water supply (hot and cold water), sewer and stormwater drainage, external water supply systems,  Also includes complete sanitary fixtures, taps, cocks, valves, tundishes. 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functional hydraulic and drainage systems as required under the contract</t>
  </si>
  <si>
    <t>Work includes handling, shipping, logistics and freight of materials, equipments and accessory products, installation, site testing and comissioning, O&amp;M manuals of equipments, fire alarm and firefighting devices, pumps, tanks, controls, fittings, supports, accessories and any civil works to complete its installation. 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functional fire safety and protection systems as required under the contract</t>
  </si>
  <si>
    <t>Works includes fabrication, supply, transportation, installation, site testing and comissioning, O&amp;M manuals of equipments, grounding, devices, switchboards, generator set with fuel tank, controls, cabling, supports, backup power supply, accessories and any civil works to complete its installation. 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fuctional lighting, power and communication systems as required under the contract</t>
  </si>
  <si>
    <t>Work includes handling, shipping, logistics and freight of materials, equipments and accessory product, installation, site testing and comissioning, O&amp;M manuals, controls, communication system, supports, connections electrical and mechanical, accessories and complete fitouts, permits, warranties, as built drawings, and any civil works to complete its installation of lift services.Submittal of pre-selected equipment in advance complete with manufacturer's recommendation and data; provide product and equipment certificates for comformity, warranties included. Fulfill all the requirements in the specifications and as shown in the drawings, and in the direction of the Engineer, to achieve fully functional vertical transport systems as required under the contract</t>
  </si>
  <si>
    <t>2. notices, permits, fees, taxes, approvals, advertising;</t>
  </si>
  <si>
    <t>Allow for all costs which may be incurred in complying with all quality assurance requirements including hold points, inspections and submissions of product data and records as specified.</t>
  </si>
  <si>
    <t>Excavation for concrete foundations, pits, pads or blinding layer, 0-1000 total depth including working space and/or maintaining faces and removal of surplus to spoil from site.</t>
  </si>
  <si>
    <t>Works includes supply, handeling, shipping, produce, transport, pouring of concrete, and curing. Eepoxy coated plain and reinforced to final placement of required strength, integral finishing e.g. brooming, rough or smooth finish, jointing e. g. sawcut, keyed or dowelled joints of pavements, including sealants, watertops and compressible material, testing and sampling of fresh and hardened concrete;  epoxy coated steel and mesh reinforcement grade 500 Mpa including mill test certificates as required; repair and application of touch up corrosion resistant epoxy material to reinforcement coating damaged, weakened or removed due to bending, handling and coating of sheared ends; plastic or epoxy coated chair and supports, binding reinforcement using plastic coated wires; application of antislip grains in loading and vehicle ramp with tooled grooving finishing. Fulfill all the requirements in the specifications and as shown in the drawings, and in the direction of the Engineer</t>
  </si>
  <si>
    <t>3 temporary sheds, amenities, offices, storage, equipment, bins; fences, hoardings</t>
  </si>
  <si>
    <t>4. plant and equipment, safety equipment, protection and cleaning;</t>
  </si>
  <si>
    <t>5.  management, supervision</t>
  </si>
  <si>
    <t>6. hand over and defects liability;</t>
  </si>
  <si>
    <t>7. profit and attendance.</t>
  </si>
  <si>
    <t>CSR Bradford insulation comprising 90 thick R2.2 minimum Acoustigard, CSR Bradford insulation  comprising 90 thick R2.7 Gold High Performance or equal approved wall batts fixed within walls; 90 thick wall insulation to internal partitions; 90 thick wall insulation to inside face of blockwork walls; CSR Bradford insulation or equal approved comprising 25 thick Acoustigard 18 wall insulation fixed to and including Rondo clips and furring channels; CSR Bradford vapour permeable insulation or equal approved comprising 'Polyair Performa 8.0 XHD' wall sarking; 90 thick wall insulation to internal partitions and 25 thick wall insulation to partition type P11 (inside face of blockwork walls)</t>
  </si>
  <si>
    <t>DOCUMENTATION USED FOR MEASUREMENT</t>
  </si>
  <si>
    <t>These Bills of Quantities have been measured from the drawings and specifications listed below.</t>
  </si>
  <si>
    <t>ARCHITECTURAL DRAWINGS</t>
  </si>
  <si>
    <t>MJ-A000 COVER SHEET [3]</t>
  </si>
  <si>
    <t>MJ-A001 LEGENDS &amp; GENERAL NOTES [3]</t>
  </si>
  <si>
    <t>MJ-A010 SITE MASTER PLAN [4]</t>
  </si>
  <si>
    <t>MJ-A012 EXISTING SURVEY PLAN [3]</t>
  </si>
  <si>
    <t>MJ-A020 SITE PLAN - DEMOLITION [3]</t>
  </si>
  <si>
    <t>MJ-A030 SITE PLAN [4]</t>
  </si>
  <si>
    <t>MJ-A050 VISUALISATION [3]</t>
  </si>
  <si>
    <t>MJ-A051 VISUALISATION [3]</t>
  </si>
  <si>
    <t>MJ-A110 GENERAL ARRANGEMENT PLAN - LEVEL 01 [4]</t>
  </si>
  <si>
    <t>MJ-A111 GENERAL ARRANGEMENT PLAN - LEVEL 02 [4]</t>
  </si>
  <si>
    <t>MJ-A120 ROOF PLAN [3]</t>
  </si>
  <si>
    <t>MJ-A130 REFLECTED CEILING PLANS [3]</t>
  </si>
  <si>
    <t>MJ-A140 STRUCTURAL SETOUT PLANS [3]</t>
  </si>
  <si>
    <t>MJ-A141 STRUCTURAL SETOUT PLANS [3]</t>
  </si>
  <si>
    <t>MJ-A150 PARTITION PLANS [3]</t>
  </si>
  <si>
    <t>MJ-A160 FINISHES PLANS [3]</t>
  </si>
  <si>
    <t>MJ-A200 BUILDING ELEVATIONS [4]</t>
  </si>
  <si>
    <t>MJ-A201 BUILDING ELEVATIONS [4]</t>
  </si>
  <si>
    <t>MJ-A250 BUILDING SECTIONS [4]</t>
  </si>
  <si>
    <t>MJ-A251 BUILDING SECTIONS [4]</t>
  </si>
  <si>
    <t>MJ-A300 WALL SECTION DETAILS [3]</t>
  </si>
  <si>
    <t>MJ-A310 SECTION DETAILS [3]</t>
  </si>
  <si>
    <t>MJ-A311 SECTION DETAILS [3]</t>
  </si>
  <si>
    <t>MJ-A320 CONSTRUCTION DETAILS [3]</t>
  </si>
  <si>
    <t>MJ-A330 INTERNAL DETAILS [3]</t>
  </si>
  <si>
    <t>MJ-A331 INTERNAL DETAILS [3]</t>
  </si>
  <si>
    <t>MJ-A340 PARTITION DETAILS [3]</t>
  </si>
  <si>
    <t>MJ-A350 STAIR 1 DETAILS [3]</t>
  </si>
  <si>
    <t>MJ-A351 STAIR 2 DETAILS [3]</t>
  </si>
  <si>
    <t>MJ-A352 STAIR [3] + RAMP 1 DETAILS [3]</t>
  </si>
  <si>
    <t>MJ-A353 STAIR 4 + STAIR 5 DETAILS [3]</t>
  </si>
  <si>
    <t>MJ-A360 HANDRAIL &amp; BALUSTRADE DETAILS [3]</t>
  </si>
  <si>
    <t>MJ-A370 WINDOW SCREEN DETAILS [3]</t>
  </si>
  <si>
    <t>MJ-A371 WINDOW SCREEN DETAILS [3]</t>
  </si>
  <si>
    <t>MJ-A372 MECHANICAL SCREEN DETAILS [3]</t>
  </si>
  <si>
    <t>MJ-A380 PREFABRICATED ACCESS LADDERS [3]</t>
  </si>
  <si>
    <t>MJ-A400 WINDOW SCHEDULE AND ELEVATIONS [3]</t>
  </si>
  <si>
    <t>MJ-A410 WINDOW DETAILS [3]</t>
  </si>
  <si>
    <t>MJ-A450 DOOR SCHEDULE [3]</t>
  </si>
  <si>
    <t>MJ-A460 DOOR ELEVATIONS [3]</t>
  </si>
  <si>
    <t>MJ-A470 DOOR DETAILS [3]</t>
  </si>
  <si>
    <t>MJ-A480 GATE SCHEDULE, ELEVATIONS AND DETAILS [3]</t>
  </si>
  <si>
    <t>MJ-A500 ROOM DETAILS [3]</t>
  </si>
  <si>
    <t>MJ-A610 WET AREA DETAILS [3]</t>
  </si>
  <si>
    <t>MJ-A611 WET AREA DETAILS [3]</t>
  </si>
  <si>
    <t>MJ-A700 JOINERY DETAILS [3]</t>
  </si>
  <si>
    <t>MJ-A701 JOINERY DETAILS [3]</t>
  </si>
  <si>
    <t>MJ-A702 JOINERY DETAILS [3]</t>
  </si>
  <si>
    <t>MJ-A70[3] JOINERY DETAILS [3]</t>
  </si>
  <si>
    <t>MJ-A704 JOINERY DETAILS [3]</t>
  </si>
  <si>
    <t>SPECIFICATIONS &amp; SCHEDULES</t>
  </si>
  <si>
    <t>20347 RMI EOC MAJURO - Architectural Specification (2)</t>
  </si>
  <si>
    <t>20347 RMI EOC MAJURO - Exterior Finishes Schedule (2)</t>
  </si>
  <si>
    <t>20347 RMI EOC MAJURO - Fixtures and Equipment Schedule [2]</t>
  </si>
  <si>
    <t>20347 RMI EOC MAJURO - Internal Finishes Schedule [2]</t>
  </si>
  <si>
    <t>20347 RMI EOC MAJURO - Sanitary Schedule [1]</t>
  </si>
  <si>
    <t>CIVIL DRAWINGS</t>
  </si>
  <si>
    <t>MA-C0000 COVER SHEET [1]</t>
  </si>
  <si>
    <t>MA-C0001 PROJECT NOTES [1]</t>
  </si>
  <si>
    <t>MA-C0100 SITE WORKS LAYOUT PLAN [2]</t>
  </si>
  <si>
    <t>MA-C0110 CIVIL WORKS DETAILS SHEET [1]</t>
  </si>
  <si>
    <t>STRUCTURAL DRAWINGS</t>
  </si>
  <si>
    <t>MJ-S000 TITLE SHEET AND DRAWING INDEX</t>
  </si>
  <si>
    <t>MJ-S005 GENERAL NOTES - SHEET 01</t>
  </si>
  <si>
    <t>MJ-S010 TYPICAL FOOTING DETAILS - SHEET 01</t>
  </si>
  <si>
    <t>MJ-S020 TYPICAL REINFORCED CONCRETE COLUMN DETAILS - SHEET 01</t>
  </si>
  <si>
    <t>MJ-S025 TYPICAL REINFORCED CONCRETE WALL DETAILS - SHEET 01</t>
  </si>
  <si>
    <t>MJ-S030 TYPICAL REINFORCED CONCRETE STAIR DETAILS - SHEET 01</t>
  </si>
  <si>
    <t>MJ-S040 TYPICAL MASONRY DETAILS - SHEET 01</t>
  </si>
  <si>
    <t>MJ-S042 TYPICAL MASONRY DETAILS - SHEET 02</t>
  </si>
  <si>
    <t>MJ-S050 TYPICAL LANDSCAPE DETAILS - SHEET 01</t>
  </si>
  <si>
    <t>MJ-S060 TYPICAL RAFT SLAB ON GROUND DETAILS - SHEET 01</t>
  </si>
  <si>
    <t>MJ-S070 TYPICAL REINFORCED CONCRETE SUSPENED SLAB - SHEET 01</t>
  </si>
  <si>
    <t>MJ-S090 TYPICAL STEELWORK DETAILS - SHEET 01</t>
  </si>
  <si>
    <t>MJ-S095 STAIR 2 FRAMING PLAN AND DETAILS</t>
  </si>
  <si>
    <t>MJ-S096 STAIR 2 FRAMING SECTIONS AND DETAILS</t>
  </si>
  <si>
    <t>MJ-S200 FOUNDATION PLAN</t>
  </si>
  <si>
    <t>MJ-S210 LEVEL 01 - CONCRETE GENERAL ARRANGEMENT PLAN</t>
  </si>
  <si>
    <t>MJ-S215 LEVEL 01 - SECTION &amp; DETAILS</t>
  </si>
  <si>
    <t>MJ-S220 LEVEL 02 - CONCRETE GENERAL ARRANGEMENT PLAN</t>
  </si>
  <si>
    <t>MJ-S221 LEVEL 02 - BOTTOM REINFORCEMENT PLAN</t>
  </si>
  <si>
    <t>MJ-S222 LEVEL 02 - TOP REINFORCEMENT PLAN</t>
  </si>
  <si>
    <t>MJ-S225 LEVEL 02 - SECTION &amp; DETAILS</t>
  </si>
  <si>
    <t>MJ-S230 LOWER ROOF - CONCRETE GENERAL ARRANGEMENT PLAN</t>
  </si>
  <si>
    <t>MJ-S231 LOWER ROOF - BOTTOM REINFORCEMENT PLAN</t>
  </si>
  <si>
    <t>MJ-S232 LOWER ROOF - TOP REINFORCEMENT PLAN</t>
  </si>
  <si>
    <t>MJ-S240 ROOF BEAMS AND BRACING PLAN - PART A</t>
  </si>
  <si>
    <t>MJ-S241 ROOF BEAMS AND BRACING PLAN - PART B</t>
  </si>
  <si>
    <t>MJ-S242 ROOF RAFTERS AND TRUSSES - PART A</t>
  </si>
  <si>
    <t>MJ-S243 ROOF RAFTERS AND TRUSSES PLAN - PART B</t>
  </si>
  <si>
    <t>MJ-S245 ROOF FRAMING SECTIONS - SHEET 1</t>
  </si>
  <si>
    <t>MJ-S246 ROOF FRAMING SECTIONS - SHEET 2</t>
  </si>
  <si>
    <t>MJ-S247 ROOF FRAMING 3D PERSPECTIVE</t>
  </si>
  <si>
    <t>MJ-S252 ROOF FRAMING DETAILS - SHEET 03</t>
  </si>
  <si>
    <t>MJ-S253 ROOF FRAMING DETAILS - SHEET 04</t>
  </si>
  <si>
    <t>HYDRAULIC DRAWINGS</t>
  </si>
  <si>
    <t>MJ-H000_C</t>
  </si>
  <si>
    <t>MJ-H001_C</t>
  </si>
  <si>
    <t>MJ-H101_C</t>
  </si>
  <si>
    <t>MJ-H102_C</t>
  </si>
  <si>
    <t>MJ-H103_C</t>
  </si>
  <si>
    <t>MJ-H201_C</t>
  </si>
  <si>
    <t>MJ-H202_C</t>
  </si>
  <si>
    <t>FIRE DRAWINGS</t>
  </si>
  <si>
    <t>MJ-F001_C</t>
  </si>
  <si>
    <t>MJ-F002_C</t>
  </si>
  <si>
    <t>MJ-F003_C</t>
  </si>
  <si>
    <t>MJ-F004_C</t>
  </si>
  <si>
    <t>MJ-F101_D</t>
  </si>
  <si>
    <t>MJ-F102_D</t>
  </si>
  <si>
    <t>MJ-F103_D</t>
  </si>
  <si>
    <t>ELECTRICAL DRAWINGS</t>
  </si>
  <si>
    <t>MJ-E000_C</t>
  </si>
  <si>
    <t>MJ-E001_D</t>
  </si>
  <si>
    <t>MJ-E003_B</t>
  </si>
  <si>
    <t>MJ-E004_B</t>
  </si>
  <si>
    <t>MJ-E005_B</t>
  </si>
  <si>
    <t>MJ-E100_A</t>
  </si>
  <si>
    <t>MJ-E101_A</t>
  </si>
  <si>
    <t>MJ-E102_E</t>
  </si>
  <si>
    <t>MJ-E103_D</t>
  </si>
  <si>
    <t>MJ-E200_D</t>
  </si>
  <si>
    <t>MJ-E300_D</t>
  </si>
  <si>
    <t>MECHANICAL DRAWINGS</t>
  </si>
  <si>
    <t>MJ-M000_D</t>
  </si>
  <si>
    <t>MJ-M001_D</t>
  </si>
  <si>
    <t>MJ-M002_D</t>
  </si>
  <si>
    <t>MJ-M003_C</t>
  </si>
  <si>
    <t>MJ-M004_C</t>
  </si>
  <si>
    <t>MJ-M100_D</t>
  </si>
  <si>
    <t>MJ-M101_D</t>
  </si>
  <si>
    <t xml:space="preserve">National Disaster Management Office
Emergency Operations Centre
Majuro Atoll, Marshall Islands
Bill of Quantities </t>
  </si>
  <si>
    <t>Works includes demarcation of work boundaries, identification of affected utilities, structures, trees and shrubs for demolition, removal or exclusion;  demolition of building and structures; protection of adjoining or outside the work boundary and to reinstate to original if damaged or disturbed, removal and disposal of unsuitable materials and debris including hazardous materials, Works must be coordinated and authorized by NTA, Project Management and to relevant Local Authority. Fulfill all the requirements in the specifications and as shown in the drawings, and in the direction of the Engineer, to achieve an area suitable to execution of general works as required under the contract</t>
  </si>
  <si>
    <t>Works includes stripping of all vegetation and top soil to a minimum depth to design subgrade levels to expose natural founding material; excavation for concrete structures and foundations; filling with engineered fill and base course, compaction in layers to required density; sand filling; supply, handling, shipping and logistics for materials and installation of plastic membrane and termite treatment are part of this work; Submittal of product certificate, completion and warranties on materials and workmanship. Fulfill all the requirements in the specifications and as shown in the drawings, and in the direction of the Engineer</t>
  </si>
  <si>
    <t>Works includes preparation of tanking surfaces, fillets, joints and corners; flashings, collars, seals and dressings to penetration or openings; supply, handling, shipping, logistics and freight of materials; installation and application of tanking and waterproofing membrane systems, including work warranties and guarantees; submittals e.g. material test certificate, shop drawings showing details of terminations, lapped and others as per manufacturer recommendation, prototype or mockup for each type of waterproofing; flood testing of completed work (refer to specification for details). Execution of works must be in  accordance to the drawings and specifications</t>
  </si>
  <si>
    <t xml:space="preserve">Work includes supply, handling, shipping, logistics and freight of materials, reinforcing steel and concrete products; standard hollow natural grey 390 x 190 x 190 strength grade 15MPa core-filled block, laid in stretcher bond with cement, lime and sand mortar (1:0:6) including M25 concrete grout, epoxy coated reinforcement bars 500 Mpa, cleaning down face of wall on completion and fair face and pointing face of block wall to receive  paint finish: submittal of certificates conforming to required block compressive strength and fire resistance level and mill certificate for reinforcing steel; covers all masonry in all classifications to any floor or slab level including lintels and joints; control, movement and expansion joints including special blocks and caulking, all sealants and backing rods; provide fire stop sealant with certificate for conformity; submit samples of units, facework panel and wall ties (see item In Situ Concrete for grout test reuirement, specification for sample detail and size). Execution must be   according to the drawings, specifications and instruction of Engineer. </t>
  </si>
  <si>
    <t>Works includes supply, handling, shipping, logistics and freight of materials; submittal of material, fastener and product certificates, shop details of all fabricated steel brackets and truss connections,  fabricaton, erection and installation of  roof truss and framing members, complete with plywood sheathing or boarding, connections, anchors and accessories; Door and window mullions of SHS shop primed for corrosive resistance, fastened and anchored connections; Fully functional stair 2 in structural steel framing and landing system with necessary anchors, fixings, welding and bolting, assemblies, grouting, shop primed; testing of site welding; painting of structural steel. Execution of works in accordance to the drawings and specifications</t>
  </si>
  <si>
    <t>Works includes supply, handling, shipping, logistics and freight of materials; submit material and product certificate, shop drawings, samples, provide warranties in product and workmanship as mentioned in the specification; install and fix roofing sheets, ridge, hip, barge and fascia capping to match roof profile, 18mm marine plywood for fascia fastening, thermal insulation with safety mesh, half round gutter on brackets;150 mm stainless downpipe including hydrostatic test after completion, metal cladding on 40 x 90 battens including all fasteners, trims, seals, laps and accessories. Execution to fulfill all the requirements in the drawings and specifications.</t>
  </si>
  <si>
    <t>Work includes supply, handling, shipping, logistics and freight of materials; assemble and install all ceiling system, vertical bulkhead at terminations, insulation under slab soffit; ceiling access panels; provisions and openings for fire, electrical, mechanical, drainage or hydraulics fixtures, equipments, sevices or penetrations, sealants, caulking for accoustic and fire rating and expansion or control joints if any; submittal of certificate for fire hazard properties, fire resistance, weighted suspended ceiling normalized level difference and weighted sound absorption coefficient in addition to other product certificates, shop drawings and suspension system and material sample; provide warranties both for product and workmanship; provide spare for suspension and ceiling system. Execution to fulfill all the requirements in the specifications and as shown in the drawings, and in the direction of the Engineer</t>
  </si>
  <si>
    <t>Work includes handling, shipping, logistics and freight of materials and hardware products, fabricate  to required profile and dimensions and install of door leaf and frames, fire rated and non-fire rated, grout filling to door frames, all door hardwares; accordion door 2150 x 2600 in 12 thick MDF fixed to and including tracks, heads, jambs, fastener and accessories. Submittal of certification for fire-resisting and smoke doorset, weighted sound reduction index; provide warranties for both material and workmanship, provide key holder with proper labelling and grouping (refer to specification); Execution to fulfill all the requirements in the specifications and as shown in the drawings, and in the direction of the Engineer</t>
  </si>
  <si>
    <t>Work includes handling, shipping, logistics and freight of materials and accessory products; installation of vinyl flooring on treated, prepared and leveled floor surfaces with adhesive including coved skirting, sealant, accessories, expansion, control or movement joints to sheet finishes and other trimmings; strips for vinyl termination; door threshold plates; entrance matts, ceramic and rubber tactile, external and internal slip resistant stair nosing strips including fasteners or fixings. Provide certification, samples, warranties in material and workmanship, spare, manufacturer's recommendation for application for each type of finish refer to specification for detail. Execution to fulfill all the requirements in the specifications and as shown in the drawings, and in the direction of the Engineer</t>
  </si>
  <si>
    <t>Work includes preparatory work of substrate, handling, shipping, logistics and freight of materials and accessory products; submittal of paint brand and range quality statement, SDS and maintenance recommendation before use, product conformity certificates, applied sample in various substrate (refer to specification for detail), warranties both material and workmanships, spare materials for each type and product used of specified quantity; application of paints, external and internal surfaces, application primer, sealer, undercoats and finishing coats as required to complete the paint system, Execution to fulfill all the requirements in the specifications and as shown in the drawings, and in the direction of the Engineer</t>
  </si>
  <si>
    <t>Work includes handling, shipping, logistics and freight of materials and accessory products; installation of sundry hardwares, fixing devices like anchors bolts and screws; window opening blinds semi transparent with manual roller including fascia fixed and complete accessories; supply and fix signages as specified in schedule. submittal of certificates for material comformance, samples and shop drawings (refer to specification); provide warranties for material and workmanship, maintenance manuals;  Execution to fulfill all the requirements in the specifications and as shown in the drawings, and in the direction of the Engineer</t>
  </si>
  <si>
    <t>Work includes handling, shipping, logistics and freight of materials and accessory products, fabricate, furnish and install joinery and carpentry units dimensions confirmed at site prior to manufacturing; to include fittings, handles, locks, connections, anchors, sealant and necessary hardware or accessories; primed and painted to final coat finish. Submittal of certificates for material comformity, samples, shop drawings (refer to specification for details) Execution to fulfill all the requirements in the specifications and as shown in the drawings, and in the direction of the Engineer</t>
  </si>
  <si>
    <t>RMI EOC MAJURO - Vertical Transport Specification</t>
  </si>
  <si>
    <t>20347 RMI EOC MAJURO - Signage Schedule</t>
  </si>
  <si>
    <t>MJ-S251 ROOF FRAMING DETAILS - SHEET 02</t>
  </si>
  <si>
    <t>MJ-S250 ROOF FRAMING DETAILS - SHEET 01</t>
  </si>
  <si>
    <t>MJ-S254 ROOF FRAMING DETAILS -  SHEET 05</t>
  </si>
  <si>
    <t>27.100</t>
  </si>
  <si>
    <t>27.101</t>
  </si>
  <si>
    <t>27.102</t>
  </si>
  <si>
    <t>27.103</t>
  </si>
  <si>
    <t>27.104</t>
  </si>
  <si>
    <t>27.105</t>
  </si>
  <si>
    <t>27.106</t>
  </si>
  <si>
    <t>27.107</t>
  </si>
  <si>
    <t>27.108</t>
  </si>
  <si>
    <t>27.109</t>
  </si>
  <si>
    <t>27.110</t>
  </si>
  <si>
    <t>27.111</t>
  </si>
  <si>
    <t>27.112</t>
  </si>
  <si>
    <t>27.113</t>
  </si>
  <si>
    <t>27.114</t>
  </si>
  <si>
    <t>27.115</t>
  </si>
  <si>
    <t>27.116</t>
  </si>
  <si>
    <t>27.117</t>
  </si>
  <si>
    <t>27.118</t>
  </si>
  <si>
    <t>27.119</t>
  </si>
  <si>
    <t>27.120</t>
  </si>
  <si>
    <t>27.121</t>
  </si>
  <si>
    <t>27.122</t>
  </si>
  <si>
    <t>27.123</t>
  </si>
  <si>
    <t>27.124</t>
  </si>
  <si>
    <t>27.125</t>
  </si>
  <si>
    <t>27.126</t>
  </si>
  <si>
    <t>27.127</t>
  </si>
  <si>
    <t>27.128</t>
  </si>
  <si>
    <t>27.129</t>
  </si>
  <si>
    <t>27.130</t>
  </si>
  <si>
    <t>27.131</t>
  </si>
  <si>
    <t>27.132</t>
  </si>
  <si>
    <t>27.133</t>
  </si>
  <si>
    <t>27.134</t>
  </si>
  <si>
    <t>27.135</t>
  </si>
  <si>
    <t>27.136</t>
  </si>
  <si>
    <t>27.137</t>
  </si>
  <si>
    <t>27.138</t>
  </si>
  <si>
    <t>27.139</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</si>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</sst>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3">
    <font>
      <sz val="11"/>
      <color theme="1"/>
      <name val="Calibri"/>
      <family val="2"/>
      <scheme val="minor"/>
    </font>
    <font>
      <sz val="11"/>
      <color theme="1"/>
      <name val="Calibri"/>
      <family val="2"/>
      <scheme val="minor"/>
    </font>
    <font>
      <b/>
      <sz val="10"/>
      <name val="Arial"/>
      <family val="2"/>
    </font>
    <font>
      <sz val="9"/>
      <name val="Arial"/>
      <family val="2"/>
    </font>
    <font>
      <b/>
      <sz val="9"/>
      <name val="Arial"/>
      <family val="2"/>
    </font>
    <font>
      <u/>
      <sz val="9"/>
      <name val="Arial"/>
      <family val="2"/>
    </font>
    <font>
      <b/>
      <sz val="12"/>
      <name val="Arial"/>
      <family val="2"/>
    </font>
    <font>
      <vertAlign val="superscript"/>
      <sz val="9"/>
      <name val="Arial"/>
      <family val="2"/>
    </font>
    <font>
      <sz val="9"/>
      <name val="Microsoft Sans Serif"/>
      <family val="2"/>
    </font>
    <font>
      <b/>
      <sz val="9"/>
      <name val="Microsoft Sans Serif"/>
      <family val="2"/>
    </font>
    <font>
      <i/>
      <sz val="9"/>
      <name val="Arial"/>
      <family val="2"/>
    </font>
    <font>
      <sz val="9"/>
      <name val="Arial Unicode MS"/>
      <family val="2"/>
    </font>
    <font>
      <b/>
      <sz val="11"/>
      <color theme="1"/>
      <name val="Calibri"/>
      <family val="2"/>
      <scheme val="minor"/>
    </font>
    <font>
      <sz val="11"/>
      <color rgb="FFFF0000"/>
      <name val="Calibri"/>
      <family val="2"/>
      <scheme val="minor"/>
    </font>
    <font>
      <b/>
      <sz val="11"/>
      <name val="Calibri"/>
      <family val="2"/>
      <scheme val="minor"/>
    </font>
    <font>
      <sz val="20"/>
      <color theme="1"/>
      <name val="Calibri"/>
      <family val="2"/>
      <scheme val="minor"/>
    </font>
    <font>
      <sz val="11"/>
      <name val="Calibri"/>
      <family val="2"/>
      <scheme val="minor"/>
    </font>
    <font>
      <b/>
      <sz val="14"/>
      <name val="Calibri"/>
      <family val="2"/>
      <scheme val="minor"/>
    </font>
    <font>
      <b/>
      <sz val="12"/>
      <name val="Arial"/>
    </font>
    <font>
      <b/>
      <sz val="10"/>
      <name val="Arial"/>
    </font>
    <font>
      <b/>
      <sz val="9"/>
      <name val="Arial"/>
    </font>
    <font>
      <sz val="9"/>
      <name val="Arial"/>
    </font>
    <font>
      <b/>
      <u/>
      <sz val="9"/>
      <name val="Arial"/>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47">
    <xf numFmtId="0" fontId="0" fillId="0" borderId="0" xfId="0"/>
    <xf numFmtId="2" fontId="3" fillId="0" borderId="1" xfId="0" applyNumberFormat="1" applyFont="1" applyBorder="1" applyAlignment="1">
      <alignment horizontal="center" vertical="top"/>
    </xf>
    <xf numFmtId="0" fontId="4" fillId="0" borderId="1" xfId="0" applyFont="1" applyBorder="1" applyAlignment="1">
      <alignment horizontal="left" vertical="center" wrapText="1"/>
    </xf>
    <xf numFmtId="0" fontId="3" fillId="0" borderId="1" xfId="0" applyFont="1" applyBorder="1" applyAlignment="1">
      <alignment vertical="center"/>
    </xf>
    <xf numFmtId="0" fontId="3" fillId="0" borderId="1" xfId="0" applyFont="1" applyBorder="1" applyAlignment="1">
      <alignment horizontal="left" vertical="center" wrapText="1"/>
    </xf>
    <xf numFmtId="3" fontId="3" fillId="0" borderId="1" xfId="0" applyNumberFormat="1" applyFont="1" applyBorder="1" applyAlignment="1">
      <alignment vertical="center"/>
    </xf>
    <xf numFmtId="3" fontId="3" fillId="0" borderId="1" xfId="0" applyNumberFormat="1" applyFont="1" applyBorder="1" applyAlignment="1">
      <alignment horizontal="left" vertical="center"/>
    </xf>
    <xf numFmtId="0" fontId="4" fillId="0" borderId="1" xfId="0" applyFont="1" applyBorder="1" applyAlignment="1">
      <alignment horizontal="right" vertical="center" wrapText="1"/>
    </xf>
    <xf numFmtId="0" fontId="3" fillId="0" borderId="1" xfId="0" applyFont="1" applyBorder="1" applyAlignment="1">
      <alignment horizontal="left" vertical="center"/>
    </xf>
    <xf numFmtId="2" fontId="3" fillId="0" borderId="1" xfId="0" applyNumberFormat="1" applyFont="1" applyFill="1" applyBorder="1" applyAlignment="1">
      <alignment horizontal="center" vertical="top"/>
    </xf>
    <xf numFmtId="0" fontId="4" fillId="0" borderId="1" xfId="0" applyFont="1" applyFill="1" applyBorder="1" applyAlignment="1">
      <alignment horizontal="left" vertical="center" wrapText="1"/>
    </xf>
    <xf numFmtId="0" fontId="3" fillId="0" borderId="1" xfId="0" applyFont="1" applyFill="1" applyBorder="1" applyAlignment="1">
      <alignment vertical="center"/>
    </xf>
    <xf numFmtId="0" fontId="3" fillId="0" borderId="1" xfId="0" applyFont="1" applyFill="1" applyBorder="1" applyAlignment="1">
      <alignment horizontal="left" vertical="center"/>
    </xf>
    <xf numFmtId="164" fontId="3" fillId="0" borderId="1" xfId="1" applyNumberFormat="1" applyFont="1" applyFill="1" applyBorder="1" applyAlignment="1">
      <alignment vertical="center"/>
    </xf>
    <xf numFmtId="164" fontId="3" fillId="0" borderId="1" xfId="1" applyNumberFormat="1" applyFont="1" applyFill="1" applyBorder="1" applyAlignment="1">
      <alignment horizontal="right" vertical="center"/>
    </xf>
    <xf numFmtId="0" fontId="3" fillId="0" borderId="1" xfId="0" applyFont="1" applyFill="1" applyBorder="1" applyAlignment="1">
      <alignment horizontal="left" vertical="center" wrapText="1"/>
    </xf>
    <xf numFmtId="3" fontId="3" fillId="0" borderId="1" xfId="0" applyNumberFormat="1" applyFont="1" applyFill="1" applyBorder="1" applyAlignment="1">
      <alignment vertical="center"/>
    </xf>
    <xf numFmtId="3" fontId="3" fillId="0" borderId="1" xfId="0" applyNumberFormat="1" applyFont="1" applyFill="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left" wrapText="1"/>
    </xf>
    <xf numFmtId="0" fontId="2" fillId="0" borderId="1" xfId="0" applyFont="1" applyBorder="1" applyAlignment="1">
      <alignment horizontal="right"/>
    </xf>
    <xf numFmtId="0" fontId="3" fillId="0" borderId="1" xfId="0" applyFont="1" applyBorder="1" applyAlignment="1">
      <alignment horizontal="right" vertical="center"/>
    </xf>
    <xf numFmtId="0" fontId="5" fillId="0" borderId="1" xfId="0" applyFont="1" applyBorder="1" applyAlignment="1">
      <alignment horizontal="lef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Fill="1" applyBorder="1" applyAlignment="1">
      <alignment horizontal="right" vertical="center"/>
    </xf>
    <xf numFmtId="0" fontId="4" fillId="0" borderId="1" xfId="0" applyFont="1" applyFill="1" applyBorder="1" applyAlignment="1">
      <alignment horizontal="right" vertical="center" wrapText="1"/>
    </xf>
    <xf numFmtId="3" fontId="5" fillId="0" borderId="1" xfId="0" applyNumberFormat="1" applyFont="1" applyBorder="1" applyAlignment="1">
      <alignment horizontal="left" vertical="center" wrapText="1"/>
    </xf>
    <xf numFmtId="3" fontId="4" fillId="0" borderId="1" xfId="0" applyNumberFormat="1" applyFont="1" applyBorder="1" applyAlignment="1">
      <alignment vertical="center"/>
    </xf>
    <xf numFmtId="3" fontId="4" fillId="0" borderId="1" xfId="0" applyNumberFormat="1" applyFont="1" applyBorder="1" applyAlignment="1">
      <alignment horizontal="left" vertical="center" wrapText="1"/>
    </xf>
    <xf numFmtId="3" fontId="3" fillId="0" borderId="1" xfId="0" applyNumberFormat="1" applyFont="1" applyBorder="1" applyAlignment="1">
      <alignment horizontal="left" vertical="center" wrapText="1"/>
    </xf>
    <xf numFmtId="4" fontId="3" fillId="0" borderId="1" xfId="0" applyNumberFormat="1" applyFont="1" applyBorder="1" applyAlignment="1">
      <alignment vertical="center"/>
    </xf>
    <xf numFmtId="0" fontId="8" fillId="0" borderId="1" xfId="0" applyFont="1" applyBorder="1" applyAlignment="1">
      <alignment vertical="center"/>
    </xf>
    <xf numFmtId="3" fontId="9" fillId="0" borderId="1" xfId="0" applyNumberFormat="1" applyFont="1" applyBorder="1" applyAlignment="1">
      <alignment vertical="center"/>
    </xf>
    <xf numFmtId="4" fontId="3" fillId="0" borderId="1" xfId="0" applyNumberFormat="1" applyFont="1" applyBorder="1" applyAlignment="1">
      <alignment horizontal="left" vertical="center"/>
    </xf>
    <xf numFmtId="3" fontId="4" fillId="0" borderId="1" xfId="0" applyNumberFormat="1" applyFont="1" applyFill="1" applyBorder="1" applyAlignment="1">
      <alignment horizontal="left" vertical="center" wrapText="1"/>
    </xf>
    <xf numFmtId="3" fontId="3" fillId="0" borderId="1" xfId="0" applyNumberFormat="1" applyFont="1" applyFill="1" applyBorder="1" applyAlignment="1">
      <alignment horizontal="left" vertical="center" wrapText="1"/>
    </xf>
    <xf numFmtId="0" fontId="10" fillId="0" borderId="1" xfId="0" applyFont="1" applyBorder="1" applyAlignment="1">
      <alignment horizontal="left" vertical="center" wrapText="1"/>
    </xf>
    <xf numFmtId="3" fontId="3" fillId="0" borderId="1" xfId="0" applyNumberFormat="1" applyFont="1" applyBorder="1" applyAlignment="1">
      <alignment horizontal="center" vertical="center"/>
    </xf>
    <xf numFmtId="3" fontId="11" fillId="0" borderId="1" xfId="0" applyNumberFormat="1" applyFont="1" applyBorder="1" applyAlignment="1">
      <alignment horizontal="left" vertical="center" wrapText="1"/>
    </xf>
    <xf numFmtId="0" fontId="11" fillId="0" borderId="1" xfId="0" applyFont="1" applyBorder="1" applyAlignment="1">
      <alignment vertical="center"/>
    </xf>
    <xf numFmtId="0" fontId="11" fillId="0" borderId="1" xfId="0" applyFont="1" applyBorder="1" applyAlignment="1">
      <alignment horizontal="left" vertical="center"/>
    </xf>
    <xf numFmtId="3" fontId="11" fillId="0" borderId="1" xfId="0" applyNumberFormat="1" applyFont="1" applyBorder="1" applyAlignment="1">
      <alignment vertical="center"/>
    </xf>
    <xf numFmtId="3" fontId="2" fillId="0" borderId="0" xfId="0" applyNumberFormat="1" applyFont="1" applyBorder="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left"/>
    </xf>
    <xf numFmtId="3" fontId="2" fillId="0" borderId="1" xfId="0" applyNumberFormat="1" applyFont="1" applyFill="1" applyBorder="1" applyAlignment="1">
      <alignment horizontal="right"/>
    </xf>
    <xf numFmtId="0" fontId="0" fillId="0" borderId="0" xfId="0" applyAlignment="1"/>
    <xf numFmtId="0" fontId="13" fillId="0" borderId="0" xfId="0" applyFont="1" applyFill="1" applyBorder="1" applyAlignment="1">
      <alignment vertical="center" wrapText="1"/>
    </xf>
    <xf numFmtId="0" fontId="4" fillId="0" borderId="4" xfId="0" applyFont="1" applyBorder="1" applyAlignment="1">
      <alignment horizontal="right" vertical="center" wrapText="1"/>
    </xf>
    <xf numFmtId="0" fontId="13" fillId="0" borderId="0" xfId="0" applyFont="1" applyFill="1" applyBorder="1" applyAlignment="1">
      <alignment vertical="center"/>
    </xf>
    <xf numFmtId="2" fontId="3" fillId="0" borderId="6" xfId="0" applyNumberFormat="1" applyFont="1" applyBorder="1" applyAlignment="1">
      <alignment horizontal="center" vertical="top"/>
    </xf>
    <xf numFmtId="0" fontId="3" fillId="0" borderId="6" xfId="0" applyFont="1" applyBorder="1" applyAlignment="1">
      <alignment vertical="center"/>
    </xf>
    <xf numFmtId="0" fontId="3" fillId="0" borderId="6" xfId="0" applyFont="1" applyBorder="1" applyAlignment="1">
      <alignment horizontal="left" vertical="center"/>
    </xf>
    <xf numFmtId="0" fontId="10" fillId="0" borderId="1" xfId="0" applyFont="1" applyFill="1" applyBorder="1" applyAlignment="1">
      <alignment horizontal="left" vertical="center" wrapText="1"/>
    </xf>
    <xf numFmtId="0" fontId="0" fillId="0" borderId="0" xfId="0" applyBorder="1" applyAlignment="1"/>
    <xf numFmtId="3" fontId="12" fillId="0" borderId="0" xfId="0" applyNumberFormat="1" applyFont="1"/>
    <xf numFmtId="0" fontId="15" fillId="0" borderId="0" xfId="0" applyFont="1" applyAlignment="1">
      <alignment vertical="center"/>
    </xf>
    <xf numFmtId="0" fontId="4" fillId="0" borderId="1" xfId="0" applyFont="1" applyFill="1" applyBorder="1" applyAlignment="1">
      <alignment vertical="center"/>
    </xf>
    <xf numFmtId="0" fontId="4" fillId="0" borderId="1" xfId="0" applyFont="1" applyFill="1" applyBorder="1" applyAlignment="1">
      <alignment horizontal="left" vertical="center"/>
    </xf>
    <xf numFmtId="3" fontId="3" fillId="0" borderId="1" xfId="0" applyNumberFormat="1" applyFont="1" applyFill="1" applyBorder="1" applyAlignment="1">
      <alignment horizontal="right" vertical="center"/>
    </xf>
    <xf numFmtId="164" fontId="3" fillId="0" borderId="1" xfId="1" applyNumberFormat="1" applyFont="1" applyFill="1" applyBorder="1" applyAlignment="1">
      <alignment vertical="center" wrapText="1"/>
    </xf>
    <xf numFmtId="3" fontId="3" fillId="0" borderId="1" xfId="1" applyNumberFormat="1" applyFont="1" applyFill="1" applyBorder="1" applyAlignment="1">
      <alignment vertical="center"/>
    </xf>
    <xf numFmtId="3" fontId="3" fillId="0" borderId="1" xfId="1" applyNumberFormat="1" applyFont="1" applyFill="1" applyBorder="1" applyAlignment="1">
      <alignment horizontal="right" vertical="center"/>
    </xf>
    <xf numFmtId="0" fontId="4" fillId="0" borderId="4" xfId="0" applyFont="1" applyFill="1" applyBorder="1" applyAlignment="1">
      <alignment horizontal="right" vertical="center" wrapText="1"/>
    </xf>
    <xf numFmtId="0" fontId="2" fillId="0" borderId="1" xfId="0" applyFont="1" applyFill="1" applyBorder="1" applyAlignment="1">
      <alignment horizontal="right"/>
    </xf>
    <xf numFmtId="3" fontId="2" fillId="0" borderId="4" xfId="0" applyNumberFormat="1" applyFont="1" applyFill="1" applyBorder="1" applyAlignment="1">
      <alignment horizontal="right"/>
    </xf>
    <xf numFmtId="0" fontId="8" fillId="0" borderId="1" xfId="0" applyFont="1" applyFill="1" applyBorder="1" applyAlignment="1">
      <alignment horizontal="right" vertical="center"/>
    </xf>
    <xf numFmtId="3" fontId="9" fillId="0" borderId="1" xfId="0" applyNumberFormat="1" applyFont="1" applyFill="1" applyBorder="1" applyAlignment="1">
      <alignment horizontal="right" vertical="center"/>
    </xf>
    <xf numFmtId="3" fontId="14" fillId="0" borderId="1" xfId="0" applyNumberFormat="1" applyFont="1" applyFill="1" applyBorder="1"/>
    <xf numFmtId="3" fontId="4" fillId="0" borderId="1" xfId="0" applyNumberFormat="1" applyFont="1" applyFill="1" applyBorder="1" applyAlignment="1">
      <alignment horizontal="right" vertical="center"/>
    </xf>
    <xf numFmtId="0" fontId="3" fillId="0" borderId="6" xfId="0" applyFont="1" applyFill="1" applyBorder="1" applyAlignment="1">
      <alignment horizontal="right" vertical="center"/>
    </xf>
    <xf numFmtId="3" fontId="3" fillId="0" borderId="6" xfId="0" applyNumberFormat="1" applyFont="1" applyFill="1" applyBorder="1" applyAlignment="1">
      <alignment horizontal="right" vertical="center"/>
    </xf>
    <xf numFmtId="164" fontId="4" fillId="0" borderId="1" xfId="0" applyNumberFormat="1" applyFont="1" applyFill="1" applyBorder="1" applyAlignment="1">
      <alignment horizontal="right" vertical="center"/>
    </xf>
    <xf numFmtId="164" fontId="2" fillId="0" borderId="1" xfId="1" applyNumberFormat="1" applyFont="1" applyFill="1" applyBorder="1" applyAlignment="1">
      <alignment horizontal="right"/>
    </xf>
    <xf numFmtId="0" fontId="0" fillId="0" borderId="0" xfId="0" applyFill="1"/>
    <xf numFmtId="164" fontId="2" fillId="0" borderId="1" xfId="1" applyNumberFormat="1" applyFont="1" applyBorder="1" applyAlignment="1">
      <alignment horizontal="right"/>
    </xf>
    <xf numFmtId="164" fontId="3" fillId="0" borderId="1" xfId="1" applyNumberFormat="1" applyFont="1" applyBorder="1" applyAlignment="1">
      <alignment vertical="center"/>
    </xf>
    <xf numFmtId="164" fontId="3" fillId="0" borderId="1" xfId="1" applyNumberFormat="1" applyFont="1" applyBorder="1" applyAlignment="1">
      <alignment horizontal="right" vertical="center"/>
    </xf>
    <xf numFmtId="3" fontId="3" fillId="0" borderId="5" xfId="0" applyNumberFormat="1" applyFont="1" applyBorder="1" applyAlignment="1">
      <alignment horizontal="left" vertical="center"/>
    </xf>
    <xf numFmtId="3" fontId="2" fillId="0" borderId="5" xfId="0" applyNumberFormat="1" applyFont="1" applyFill="1" applyBorder="1" applyAlignment="1">
      <alignment horizontal="right"/>
    </xf>
    <xf numFmtId="0" fontId="16" fillId="0" borderId="0" xfId="0" applyFont="1" applyBorder="1"/>
    <xf numFmtId="0" fontId="16" fillId="0" borderId="0" xfId="0" applyFont="1" applyFill="1" applyBorder="1"/>
    <xf numFmtId="0" fontId="16" fillId="0" borderId="0" xfId="0" applyFont="1" applyBorder="1" applyAlignment="1"/>
    <xf numFmtId="3" fontId="16" fillId="0" borderId="1" xfId="0" applyNumberFormat="1" applyFont="1" applyBorder="1" applyAlignment="1">
      <alignment horizontal="center" vertical="center"/>
    </xf>
    <xf numFmtId="3" fontId="16" fillId="0" borderId="0" xfId="0" applyNumberFormat="1" applyFont="1" applyBorder="1"/>
    <xf numFmtId="3" fontId="16" fillId="0" borderId="0" xfId="0" applyNumberFormat="1" applyFont="1" applyFill="1" applyBorder="1"/>
    <xf numFmtId="3" fontId="16" fillId="0" borderId="5" xfId="0" applyNumberFormat="1" applyFont="1" applyBorder="1" applyAlignment="1">
      <alignment horizontal="center" vertical="center"/>
    </xf>
    <xf numFmtId="0" fontId="16" fillId="0" borderId="1" xfId="0" applyFont="1" applyBorder="1"/>
    <xf numFmtId="164" fontId="16" fillId="0" borderId="1" xfId="1" applyNumberFormat="1" applyFont="1" applyBorder="1"/>
    <xf numFmtId="0" fontId="16" fillId="0" borderId="1" xfId="0" applyFont="1" applyBorder="1" applyAlignment="1">
      <alignment horizontal="center" vertical="top"/>
    </xf>
    <xf numFmtId="0" fontId="16" fillId="0" borderId="4" xfId="0" applyFont="1" applyBorder="1" applyAlignment="1">
      <alignment horizontal="center" vertical="top"/>
    </xf>
    <xf numFmtId="0" fontId="16" fillId="0" borderId="4" xfId="0" applyFont="1" applyBorder="1"/>
    <xf numFmtId="0" fontId="16" fillId="0" borderId="1" xfId="0" applyFont="1" applyFill="1" applyBorder="1"/>
    <xf numFmtId="3" fontId="16" fillId="0" borderId="1" xfId="0" applyNumberFormat="1" applyFont="1" applyBorder="1"/>
    <xf numFmtId="3" fontId="16" fillId="0" borderId="4" xfId="0" applyNumberFormat="1" applyFont="1" applyBorder="1"/>
    <xf numFmtId="0" fontId="16" fillId="0" borderId="4" xfId="0" applyFont="1" applyFill="1" applyBorder="1"/>
    <xf numFmtId="0" fontId="5" fillId="0" borderId="1" xfId="0" applyFont="1" applyFill="1" applyBorder="1" applyAlignment="1">
      <alignment horizontal="left" vertical="center" wrapText="1"/>
    </xf>
    <xf numFmtId="0" fontId="16" fillId="0" borderId="4" xfId="0" applyFont="1" applyBorder="1" applyAlignment="1">
      <alignment wrapText="1"/>
    </xf>
    <xf numFmtId="0" fontId="16" fillId="0" borderId="1" xfId="0" applyFont="1" applyBorder="1" applyAlignment="1">
      <alignment wrapText="1"/>
    </xf>
    <xf numFmtId="3" fontId="14" fillId="0" borderId="4" xfId="0" applyNumberFormat="1" applyFont="1" applyFill="1" applyBorder="1"/>
    <xf numFmtId="0" fontId="3" fillId="0" borderId="1" xfId="0" applyFont="1" applyBorder="1" applyAlignment="1">
      <alignment vertical="center" wrapText="1"/>
    </xf>
    <xf numFmtId="3" fontId="3" fillId="0" borderId="1" xfId="0" applyNumberFormat="1" applyFont="1" applyBorder="1" applyAlignment="1">
      <alignment vertical="center" wrapText="1"/>
    </xf>
    <xf numFmtId="3" fontId="3" fillId="0" borderId="1" xfId="0" applyNumberFormat="1" applyFont="1" applyFill="1" applyBorder="1" applyAlignment="1">
      <alignment vertical="center" wrapText="1"/>
    </xf>
    <xf numFmtId="3" fontId="16" fillId="0" borderId="4" xfId="0" applyNumberFormat="1" applyFont="1" applyFill="1" applyBorder="1"/>
    <xf numFmtId="0" fontId="16" fillId="0" borderId="0" xfId="0" applyFont="1" applyBorder="1" applyAlignment="1">
      <alignment horizontal="center" vertical="top"/>
    </xf>
    <xf numFmtId="0" fontId="16" fillId="0" borderId="0" xfId="0" applyFont="1" applyBorder="1" applyAlignment="1">
      <alignment wrapText="1"/>
    </xf>
    <xf numFmtId="2" fontId="16" fillId="0" borderId="4" xfId="0" applyNumberFormat="1" applyFont="1" applyBorder="1"/>
    <xf numFmtId="2" fontId="16" fillId="0" borderId="4" xfId="0" applyNumberFormat="1" applyFont="1" applyFill="1" applyBorder="1"/>
    <xf numFmtId="0" fontId="16" fillId="0" borderId="5" xfId="0" applyFont="1" applyBorder="1"/>
    <xf numFmtId="0" fontId="16" fillId="0" borderId="5" xfId="0" applyFont="1" applyFill="1" applyBorder="1"/>
    <xf numFmtId="0" fontId="5" fillId="0" borderId="0" xfId="0" applyFont="1" applyFill="1" applyAlignment="1">
      <alignment horizontal="left" vertical="center" wrapText="1"/>
    </xf>
    <xf numFmtId="0" fontId="5" fillId="0" borderId="0" xfId="0" applyFont="1" applyAlignment="1">
      <alignment horizontal="left" vertical="center" wrapText="1"/>
    </xf>
    <xf numFmtId="2" fontId="16" fillId="0" borderId="1" xfId="0" applyNumberFormat="1" applyFont="1" applyFill="1" applyBorder="1" applyAlignment="1">
      <alignment horizontal="center" vertical="top"/>
    </xf>
    <xf numFmtId="0" fontId="16" fillId="0" borderId="1" xfId="0" applyFont="1" applyFill="1" applyBorder="1" applyAlignment="1">
      <alignment horizontal="center" vertical="top"/>
    </xf>
    <xf numFmtId="0" fontId="19" fillId="0" borderId="0" xfId="0" applyFont="1" applyAlignment="1">
      <alignment horizontal="center" vertical="top"/>
    </xf>
    <xf numFmtId="0" fontId="19" fillId="0" borderId="0" xfId="0" applyFont="1" applyAlignment="1">
      <alignment horizontal="left" wrapText="1"/>
    </xf>
    <xf numFmtId="0" fontId="19" fillId="0" borderId="0" xfId="0" applyFont="1" applyAlignment="1">
      <alignment horizontal="right"/>
    </xf>
    <xf numFmtId="2" fontId="3" fillId="0" borderId="0" xfId="0" applyNumberFormat="1" applyFont="1" applyAlignment="1">
      <alignment horizontal="center" vertical="top"/>
    </xf>
    <xf numFmtId="0" fontId="20" fillId="0" borderId="0" xfId="0" applyFont="1" applyAlignment="1">
      <alignment horizontal="left" vertical="center" wrapText="1"/>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vertical="center" wrapText="1"/>
    </xf>
    <xf numFmtId="0" fontId="21" fillId="0" borderId="0" xfId="0" applyFont="1" applyAlignment="1">
      <alignment horizontal="left" vertical="center"/>
    </xf>
    <xf numFmtId="0" fontId="0" fillId="0" borderId="0" xfId="0" applyAlignment="1">
      <alignment horizontal="center" vertical="top"/>
    </xf>
    <xf numFmtId="0" fontId="20" fillId="0" borderId="0" xfId="0" applyFont="1" applyAlignment="1">
      <alignment horizontal="right" vertical="center" wrapText="1"/>
    </xf>
    <xf numFmtId="3" fontId="19" fillId="0" borderId="0" xfId="0" applyNumberFormat="1" applyFont="1" applyAlignment="1">
      <alignment horizontal="right"/>
    </xf>
    <xf numFmtId="43" fontId="3" fillId="0" borderId="1" xfId="1" applyFont="1" applyBorder="1" applyAlignment="1">
      <alignment vertical="center"/>
    </xf>
    <xf numFmtId="0" fontId="0" fillId="0" borderId="0" xfId="0"/>
    <xf numFmtId="2" fontId="3" fillId="0" borderId="0" xfId="0" quotePrefix="1" applyNumberFormat="1" applyFont="1" applyAlignment="1">
      <alignment horizontal="center" vertical="top"/>
    </xf>
    <xf numFmtId="0" fontId="0" fillId="0" borderId="0" xfId="0"/>
    <xf numFmtId="0" fontId="3" fillId="0" borderId="5" xfId="0" applyFont="1" applyBorder="1" applyAlignment="1">
      <alignment horizontal="center" vertical="center"/>
    </xf>
    <xf numFmtId="3" fontId="0" fillId="0" borderId="0" xfId="0" applyNumberFormat="1"/>
    <xf numFmtId="3" fontId="4" fillId="0" borderId="5" xfId="0" applyNumberFormat="1"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xf>
    <xf numFmtId="0" fontId="16" fillId="0" borderId="1" xfId="0" applyFont="1" applyBorder="1"/>
    <xf numFmtId="0" fontId="17" fillId="0" borderId="3" xfId="0" applyFont="1" applyBorder="1" applyAlignment="1">
      <alignment horizontal="center"/>
    </xf>
    <xf numFmtId="0" fontId="17" fillId="0" borderId="4" xfId="0" applyFont="1" applyBorder="1" applyAlignment="1">
      <alignment horizontal="center"/>
    </xf>
    <xf numFmtId="0" fontId="17" fillId="0" borderId="2" xfId="0" applyFont="1" applyBorder="1" applyAlignment="1">
      <alignment horizontal="center"/>
    </xf>
    <xf numFmtId="0" fontId="18" fillId="0" borderId="0" xfId="0" applyFont="1" applyAlignment="1">
      <alignment horizontal="center"/>
    </xf>
    <xf numFmtId="0" fontId="0" fillId="0" borderId="0" xfId="0"/>
    <xf numFmtId="0" fontId="6" fillId="0" borderId="1" xfId="0" applyFont="1" applyBorder="1" applyAlignment="1">
      <alignment horizontal="center" vertical="center"/>
    </xf>
    <xf numFmtId="0" fontId="16" fillId="0" borderId="1" xfId="0" applyFont="1" applyBorder="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02"/>
  <sheetViews>
    <sheetView tabSelected="1" view="pageBreakPreview" zoomScaleNormal="70" zoomScaleSheetLayoutView="100" workbookViewId="0">
      <selection activeCell="C30" sqref="C30"/>
    </sheetView>
  </sheetViews>
  <sheetFormatPr defaultRowHeight="15"/>
  <cols>
    <col min="1" max="1" width="8.85546875" customWidth="1"/>
    <col min="2" max="2" width="41.5703125" bestFit="1" customWidth="1"/>
    <col min="3" max="3" width="10" customWidth="1"/>
    <col min="4" max="5" width="8.85546875" customWidth="1"/>
    <col min="6" max="6" width="9.140625" bestFit="1" customWidth="1"/>
  </cols>
  <sheetData>
    <row r="1" spans="1:6">
      <c r="A1" s="137" t="s">
        <v>589</v>
      </c>
      <c r="B1" s="137"/>
      <c r="C1" s="137"/>
      <c r="D1" s="82"/>
      <c r="E1" s="82"/>
      <c r="F1" s="82"/>
    </row>
    <row r="2" spans="1:6">
      <c r="A2" s="137"/>
      <c r="B2" s="137"/>
      <c r="C2" s="137"/>
      <c r="D2" s="82"/>
      <c r="E2" s="82"/>
      <c r="F2" s="83"/>
    </row>
    <row r="3" spans="1:6">
      <c r="A3" s="137"/>
      <c r="B3" s="137"/>
      <c r="C3" s="137"/>
      <c r="D3" s="82"/>
      <c r="E3" s="82"/>
      <c r="F3" s="83"/>
    </row>
    <row r="4" spans="1:6">
      <c r="A4" s="137"/>
      <c r="B4" s="137"/>
      <c r="C4" s="137"/>
      <c r="D4" s="82"/>
      <c r="E4" s="82"/>
      <c r="F4" s="83"/>
    </row>
    <row r="5" spans="1:6">
      <c r="A5" s="137"/>
      <c r="B5" s="137"/>
      <c r="C5" s="137"/>
      <c r="D5" s="82"/>
      <c r="E5" s="82"/>
      <c r="F5" s="83"/>
    </row>
    <row r="6" spans="1:6">
      <c r="A6" s="45" t="s">
        <v>0</v>
      </c>
      <c r="B6" s="46" t="s">
        <v>1</v>
      </c>
      <c r="C6" s="20" t="s">
        <v>5</v>
      </c>
      <c r="D6" s="44"/>
      <c r="E6" s="84"/>
      <c r="F6" s="84"/>
    </row>
    <row r="7" spans="1:6">
      <c r="A7" s="25" t="s">
        <v>252</v>
      </c>
      <c r="B7" s="8" t="s">
        <v>253</v>
      </c>
      <c r="C7" s="47">
        <f>F117</f>
        <v>0</v>
      </c>
      <c r="D7" s="82"/>
      <c r="E7" s="84"/>
      <c r="F7" s="84"/>
    </row>
    <row r="8" spans="1:6">
      <c r="A8" s="85" t="s">
        <v>254</v>
      </c>
      <c r="B8" s="6" t="s">
        <v>255</v>
      </c>
      <c r="C8" s="47">
        <f>F126</f>
        <v>0</v>
      </c>
      <c r="D8" s="82"/>
      <c r="E8" s="84"/>
      <c r="F8" s="84"/>
    </row>
    <row r="9" spans="1:6">
      <c r="A9" s="25" t="s">
        <v>256</v>
      </c>
      <c r="B9" s="6" t="s">
        <v>10</v>
      </c>
      <c r="C9" s="47">
        <f>F137</f>
        <v>0</v>
      </c>
      <c r="D9" s="82"/>
      <c r="E9" s="84"/>
      <c r="F9" s="84"/>
    </row>
    <row r="10" spans="1:6">
      <c r="A10" s="85" t="s">
        <v>257</v>
      </c>
      <c r="B10" s="6" t="s">
        <v>16</v>
      </c>
      <c r="C10" s="47">
        <f>F146</f>
        <v>0</v>
      </c>
      <c r="D10" s="82"/>
      <c r="E10" s="86"/>
      <c r="F10" s="87"/>
    </row>
    <row r="11" spans="1:6">
      <c r="A11" s="25" t="s">
        <v>258</v>
      </c>
      <c r="B11" s="6" t="s">
        <v>20</v>
      </c>
      <c r="C11" s="47">
        <f>F155</f>
        <v>0</v>
      </c>
      <c r="D11" s="82"/>
      <c r="E11" s="86"/>
      <c r="F11" s="87"/>
    </row>
    <row r="12" spans="1:6">
      <c r="A12" s="25" t="s">
        <v>259</v>
      </c>
      <c r="B12" s="6" t="s">
        <v>26</v>
      </c>
      <c r="C12" s="47">
        <f>F172</f>
        <v>0</v>
      </c>
      <c r="D12" s="86"/>
      <c r="E12" s="86"/>
      <c r="F12" s="87"/>
    </row>
    <row r="13" spans="1:6">
      <c r="A13" s="25" t="s">
        <v>260</v>
      </c>
      <c r="B13" s="6" t="s">
        <v>39</v>
      </c>
      <c r="C13" s="47">
        <f>+F182</f>
        <v>0</v>
      </c>
      <c r="D13" s="82"/>
      <c r="E13" s="86"/>
      <c r="F13" s="87"/>
    </row>
    <row r="14" spans="1:6">
      <c r="A14" s="25" t="s">
        <v>261</v>
      </c>
      <c r="B14" s="6" t="s">
        <v>44</v>
      </c>
      <c r="C14" s="47">
        <f>F197</f>
        <v>0</v>
      </c>
      <c r="D14" s="82"/>
      <c r="E14" s="86"/>
      <c r="F14" s="87"/>
    </row>
    <row r="15" spans="1:6">
      <c r="A15" s="25" t="s">
        <v>262</v>
      </c>
      <c r="B15" s="6" t="s">
        <v>51</v>
      </c>
      <c r="C15" s="47">
        <f>F212</f>
        <v>0</v>
      </c>
      <c r="D15" s="82"/>
      <c r="E15" s="86"/>
      <c r="F15" s="87"/>
    </row>
    <row r="16" spans="1:6">
      <c r="A16" s="25" t="s">
        <v>263</v>
      </c>
      <c r="B16" s="6" t="s">
        <v>59</v>
      </c>
      <c r="C16" s="47">
        <f>F251</f>
        <v>0</v>
      </c>
      <c r="D16" s="82"/>
      <c r="E16" s="86"/>
      <c r="F16" s="87"/>
    </row>
    <row r="17" spans="1:7">
      <c r="A17" s="25" t="s">
        <v>264</v>
      </c>
      <c r="B17" s="6" t="s">
        <v>86</v>
      </c>
      <c r="C17" s="47">
        <f>F263</f>
        <v>0</v>
      </c>
      <c r="D17" s="82"/>
      <c r="E17" s="86"/>
      <c r="F17" s="87"/>
    </row>
    <row r="18" spans="1:7">
      <c r="A18" s="25" t="s">
        <v>265</v>
      </c>
      <c r="B18" s="6" t="s">
        <v>92</v>
      </c>
      <c r="C18" s="47">
        <f>F284</f>
        <v>0</v>
      </c>
      <c r="D18" s="82"/>
      <c r="E18" s="86"/>
      <c r="F18" s="87"/>
    </row>
    <row r="19" spans="1:7">
      <c r="A19" s="25" t="s">
        <v>266</v>
      </c>
      <c r="B19" s="6" t="s">
        <v>108</v>
      </c>
      <c r="C19" s="47">
        <f>F294</f>
        <v>0</v>
      </c>
      <c r="D19" s="82"/>
      <c r="E19" s="86"/>
      <c r="F19" s="87"/>
    </row>
    <row r="20" spans="1:7">
      <c r="A20" s="25" t="s">
        <v>267</v>
      </c>
      <c r="B20" s="6" t="s">
        <v>113</v>
      </c>
      <c r="C20" s="47">
        <f>F311</f>
        <v>0</v>
      </c>
      <c r="D20" s="82"/>
      <c r="E20" s="86"/>
      <c r="F20" s="87"/>
    </row>
    <row r="21" spans="1:7">
      <c r="A21" s="25" t="s">
        <v>268</v>
      </c>
      <c r="B21" s="6" t="s">
        <v>122</v>
      </c>
      <c r="C21" s="47">
        <f>F341</f>
        <v>0</v>
      </c>
      <c r="D21" s="82"/>
      <c r="E21" s="86"/>
      <c r="F21" s="87"/>
    </row>
    <row r="22" spans="1:7">
      <c r="A22" s="25" t="s">
        <v>269</v>
      </c>
      <c r="B22" s="6" t="s">
        <v>146</v>
      </c>
      <c r="C22" s="47">
        <f>F354</f>
        <v>0</v>
      </c>
      <c r="D22" s="82"/>
      <c r="E22" s="86"/>
      <c r="F22" s="87"/>
    </row>
    <row r="23" spans="1:7">
      <c r="A23" s="25" t="s">
        <v>270</v>
      </c>
      <c r="B23" s="6" t="s">
        <v>154</v>
      </c>
      <c r="C23" s="47">
        <f>F388</f>
        <v>0</v>
      </c>
      <c r="D23" s="82"/>
      <c r="E23" s="86"/>
      <c r="F23" s="87"/>
    </row>
    <row r="24" spans="1:7">
      <c r="A24" s="25" t="s">
        <v>271</v>
      </c>
      <c r="B24" s="6" t="s">
        <v>182</v>
      </c>
      <c r="C24" s="47">
        <f>F421</f>
        <v>0</v>
      </c>
      <c r="D24" s="82"/>
      <c r="E24" s="86"/>
      <c r="F24" s="87"/>
    </row>
    <row r="25" spans="1:7">
      <c r="A25" s="25" t="s">
        <v>272</v>
      </c>
      <c r="B25" s="6" t="s">
        <v>209</v>
      </c>
      <c r="C25" s="47">
        <f>F444</f>
        <v>0</v>
      </c>
      <c r="D25" s="82"/>
      <c r="E25" s="86"/>
      <c r="F25" s="87"/>
    </row>
    <row r="26" spans="1:7">
      <c r="A26" s="25" t="s">
        <v>273</v>
      </c>
      <c r="B26" s="6" t="s">
        <v>227</v>
      </c>
      <c r="C26" s="47">
        <f>F465</f>
        <v>0</v>
      </c>
      <c r="D26" s="86"/>
      <c r="E26" s="86"/>
      <c r="F26" s="87"/>
    </row>
    <row r="27" spans="1:7">
      <c r="A27" s="25" t="s">
        <v>274</v>
      </c>
      <c r="B27" s="6" t="s">
        <v>243</v>
      </c>
      <c r="C27" s="47">
        <f>F505</f>
        <v>0</v>
      </c>
      <c r="D27" s="82"/>
      <c r="E27" s="86"/>
      <c r="F27" s="87"/>
    </row>
    <row r="28" spans="1:7">
      <c r="A28" s="25" t="s">
        <v>275</v>
      </c>
      <c r="B28" s="6" t="s">
        <v>245</v>
      </c>
      <c r="C28" s="47">
        <f>F522</f>
        <v>0</v>
      </c>
      <c r="D28" s="82"/>
      <c r="E28" s="86"/>
      <c r="F28" s="87"/>
    </row>
    <row r="29" spans="1:7">
      <c r="A29" s="25" t="s">
        <v>348</v>
      </c>
      <c r="B29" s="6" t="s">
        <v>246</v>
      </c>
      <c r="C29" s="47">
        <f>F537</f>
        <v>0</v>
      </c>
      <c r="D29" s="82"/>
      <c r="E29" s="86"/>
      <c r="F29" s="87"/>
    </row>
    <row r="30" spans="1:7">
      <c r="A30" s="25" t="s">
        <v>349</v>
      </c>
      <c r="B30" s="6" t="s">
        <v>247</v>
      </c>
      <c r="C30" s="47">
        <f>F549</f>
        <v>0</v>
      </c>
      <c r="D30" s="82"/>
      <c r="E30" s="86"/>
      <c r="F30" s="87"/>
    </row>
    <row r="31" spans="1:7">
      <c r="A31" s="25" t="s">
        <v>350</v>
      </c>
      <c r="B31" s="6" t="s">
        <v>248</v>
      </c>
      <c r="C31" s="47">
        <f>F559</f>
        <v>0</v>
      </c>
      <c r="D31" s="82"/>
      <c r="E31" s="86"/>
      <c r="F31" s="87"/>
    </row>
    <row r="32" spans="1:7">
      <c r="A32" s="25" t="s">
        <v>351</v>
      </c>
      <c r="B32" s="6" t="s">
        <v>352</v>
      </c>
      <c r="C32" s="47">
        <v>0</v>
      </c>
      <c r="D32" s="82"/>
      <c r="E32" s="82"/>
      <c r="F32" s="83"/>
      <c r="G32" s="57"/>
    </row>
    <row r="33" spans="1:10" s="133" customFormat="1">
      <c r="A33" s="134"/>
      <c r="B33" s="136" t="s">
        <v>647</v>
      </c>
      <c r="C33" s="81">
        <f>SUM(C7:C32)</f>
        <v>0</v>
      </c>
      <c r="D33" s="82"/>
      <c r="E33" s="82"/>
      <c r="F33" s="83"/>
      <c r="G33" s="57"/>
    </row>
    <row r="34" spans="1:10" s="133" customFormat="1">
      <c r="A34" s="134"/>
      <c r="B34" s="80"/>
      <c r="C34" s="81"/>
      <c r="D34" s="82"/>
      <c r="E34" s="82"/>
      <c r="F34" s="83"/>
      <c r="G34" s="57"/>
    </row>
    <row r="35" spans="1:10">
      <c r="A35" s="88"/>
      <c r="B35" s="80"/>
      <c r="C35" s="81"/>
      <c r="D35" s="82"/>
      <c r="E35" s="82"/>
      <c r="F35" s="83"/>
    </row>
    <row r="36" spans="1:10" ht="15.75">
      <c r="A36" s="138" t="s">
        <v>253</v>
      </c>
      <c r="B36" s="139"/>
      <c r="C36" s="139"/>
      <c r="D36" s="89"/>
      <c r="E36" s="90"/>
      <c r="F36" s="90"/>
    </row>
    <row r="37" spans="1:10">
      <c r="A37" s="18" t="s">
        <v>0</v>
      </c>
      <c r="B37" s="19" t="s">
        <v>1</v>
      </c>
      <c r="C37" s="20" t="s">
        <v>2</v>
      </c>
      <c r="D37" s="20" t="s">
        <v>3</v>
      </c>
      <c r="E37" s="77" t="s">
        <v>4</v>
      </c>
      <c r="F37" s="77" t="s">
        <v>5</v>
      </c>
    </row>
    <row r="38" spans="1:10" ht="27" customHeight="1">
      <c r="A38" s="1">
        <v>1.01</v>
      </c>
      <c r="B38" s="2" t="s">
        <v>276</v>
      </c>
      <c r="C38" s="3"/>
      <c r="D38" s="8"/>
      <c r="E38" s="78"/>
      <c r="F38" s="79">
        <f t="shared" ref="F38:F95" si="0">C38*E38</f>
        <v>0</v>
      </c>
    </row>
    <row r="39" spans="1:10" ht="60">
      <c r="A39" s="1">
        <f>A38+0.01</f>
        <v>1.02</v>
      </c>
      <c r="B39" s="4" t="s">
        <v>277</v>
      </c>
      <c r="C39" s="3"/>
      <c r="D39" s="8"/>
      <c r="E39" s="78"/>
      <c r="F39" s="79">
        <f t="shared" si="0"/>
        <v>0</v>
      </c>
    </row>
    <row r="40" spans="1:10" ht="36">
      <c r="A40" s="1">
        <f t="shared" ref="A40:A97" si="1">A39+0.01</f>
        <v>1.03</v>
      </c>
      <c r="B40" s="4" t="s">
        <v>278</v>
      </c>
      <c r="C40" s="3"/>
      <c r="D40" s="8"/>
      <c r="E40" s="78"/>
      <c r="F40" s="79">
        <f t="shared" si="0"/>
        <v>0</v>
      </c>
      <c r="G40" s="48"/>
      <c r="H40" s="48"/>
      <c r="I40" s="48"/>
      <c r="J40" s="48"/>
    </row>
    <row r="41" spans="1:10">
      <c r="A41" s="1">
        <v>1.04</v>
      </c>
      <c r="B41" s="22" t="s">
        <v>279</v>
      </c>
      <c r="C41" s="3"/>
      <c r="D41" s="8"/>
      <c r="E41" s="78"/>
      <c r="F41" s="79">
        <f t="shared" si="0"/>
        <v>0</v>
      </c>
      <c r="G41" s="48"/>
      <c r="H41" s="48"/>
      <c r="I41" s="48"/>
      <c r="J41" s="48"/>
    </row>
    <row r="42" spans="1:10" ht="36">
      <c r="A42" s="1">
        <f t="shared" si="1"/>
        <v>1.05</v>
      </c>
      <c r="B42" s="4" t="s">
        <v>280</v>
      </c>
      <c r="C42" s="3"/>
      <c r="D42" s="8"/>
      <c r="E42" s="78"/>
      <c r="F42" s="79">
        <f t="shared" si="0"/>
        <v>0</v>
      </c>
      <c r="G42" s="48"/>
      <c r="H42" s="48"/>
      <c r="I42" s="48"/>
      <c r="J42" s="48"/>
    </row>
    <row r="43" spans="1:10">
      <c r="A43" s="1">
        <f t="shared" si="1"/>
        <v>1.06</v>
      </c>
      <c r="B43" s="22" t="s">
        <v>281</v>
      </c>
      <c r="C43" s="3"/>
      <c r="D43" s="8"/>
      <c r="E43" s="78"/>
      <c r="F43" s="79">
        <f t="shared" si="0"/>
        <v>0</v>
      </c>
    </row>
    <row r="44" spans="1:10" ht="36">
      <c r="A44" s="1">
        <f t="shared" si="1"/>
        <v>1.07</v>
      </c>
      <c r="B44" s="4" t="s">
        <v>282</v>
      </c>
      <c r="C44" s="3"/>
      <c r="D44" s="8"/>
      <c r="E44" s="78"/>
      <c r="F44" s="79">
        <f t="shared" si="0"/>
        <v>0</v>
      </c>
    </row>
    <row r="45" spans="1:10" ht="35.25" customHeight="1">
      <c r="A45" s="1">
        <f t="shared" si="1"/>
        <v>1.08</v>
      </c>
      <c r="B45" s="2" t="s">
        <v>283</v>
      </c>
      <c r="C45" s="3"/>
      <c r="D45" s="8"/>
      <c r="E45" s="78"/>
      <c r="F45" s="79">
        <f t="shared" si="0"/>
        <v>0</v>
      </c>
    </row>
    <row r="46" spans="1:10" ht="36">
      <c r="A46" s="1">
        <f t="shared" si="1"/>
        <v>1.0900000000000001</v>
      </c>
      <c r="B46" s="4" t="s">
        <v>284</v>
      </c>
      <c r="C46" s="3"/>
      <c r="D46" s="8"/>
      <c r="E46" s="78"/>
      <c r="F46" s="79">
        <f t="shared" si="0"/>
        <v>0</v>
      </c>
    </row>
    <row r="47" spans="1:10" ht="60">
      <c r="A47" s="1">
        <f t="shared" si="1"/>
        <v>1.1000000000000001</v>
      </c>
      <c r="B47" s="4" t="s">
        <v>285</v>
      </c>
      <c r="C47" s="3"/>
      <c r="D47" s="8"/>
      <c r="E47" s="78"/>
      <c r="F47" s="79">
        <f t="shared" si="0"/>
        <v>0</v>
      </c>
    </row>
    <row r="48" spans="1:10" ht="48">
      <c r="A48" s="1">
        <f t="shared" si="1"/>
        <v>1.1100000000000001</v>
      </c>
      <c r="B48" s="4" t="s">
        <v>286</v>
      </c>
      <c r="C48" s="3"/>
      <c r="D48" s="8"/>
      <c r="E48" s="78"/>
      <c r="F48" s="79">
        <f t="shared" si="0"/>
        <v>0</v>
      </c>
    </row>
    <row r="49" spans="1:6">
      <c r="A49" s="1">
        <f t="shared" si="1"/>
        <v>1.1200000000000001</v>
      </c>
      <c r="B49" s="2" t="s">
        <v>287</v>
      </c>
      <c r="C49" s="3"/>
      <c r="D49" s="8"/>
      <c r="E49" s="78"/>
      <c r="F49" s="79">
        <f t="shared" si="0"/>
        <v>0</v>
      </c>
    </row>
    <row r="50" spans="1:6" ht="48">
      <c r="A50" s="1">
        <f t="shared" si="1"/>
        <v>1.1300000000000001</v>
      </c>
      <c r="B50" s="4" t="s">
        <v>288</v>
      </c>
      <c r="C50" s="3"/>
      <c r="D50" s="8"/>
      <c r="E50" s="78"/>
      <c r="F50" s="79">
        <f t="shared" si="0"/>
        <v>0</v>
      </c>
    </row>
    <row r="51" spans="1:6" ht="36">
      <c r="A51" s="1">
        <f t="shared" si="1"/>
        <v>1.1400000000000001</v>
      </c>
      <c r="B51" s="4" t="s">
        <v>289</v>
      </c>
      <c r="C51" s="23"/>
      <c r="D51" s="24"/>
      <c r="E51" s="78"/>
      <c r="F51" s="79">
        <f t="shared" si="0"/>
        <v>0</v>
      </c>
    </row>
    <row r="52" spans="1:6" ht="48">
      <c r="A52" s="1">
        <f t="shared" si="1"/>
        <v>1.1500000000000001</v>
      </c>
      <c r="B52" s="4" t="s">
        <v>290</v>
      </c>
      <c r="C52" s="23"/>
      <c r="D52" s="24"/>
      <c r="E52" s="78"/>
      <c r="F52" s="79">
        <f t="shared" si="0"/>
        <v>0</v>
      </c>
    </row>
    <row r="53" spans="1:6" ht="99.95" customHeight="1">
      <c r="A53" s="1">
        <f t="shared" si="1"/>
        <v>1.1600000000000001</v>
      </c>
      <c r="B53" s="4" t="s">
        <v>291</v>
      </c>
      <c r="C53" s="23"/>
      <c r="D53" s="24"/>
      <c r="E53" s="78"/>
      <c r="F53" s="79">
        <f t="shared" si="0"/>
        <v>0</v>
      </c>
    </row>
    <row r="54" spans="1:6" ht="33.75" customHeight="1">
      <c r="A54" s="1">
        <f t="shared" si="1"/>
        <v>1.1700000000000002</v>
      </c>
      <c r="B54" s="4" t="s">
        <v>292</v>
      </c>
      <c r="C54" s="3"/>
      <c r="D54" s="8"/>
      <c r="E54" s="78"/>
      <c r="F54" s="79">
        <f t="shared" si="0"/>
        <v>0</v>
      </c>
    </row>
    <row r="55" spans="1:6">
      <c r="A55" s="1">
        <f t="shared" si="1"/>
        <v>1.1800000000000002</v>
      </c>
      <c r="B55" s="2" t="s">
        <v>293</v>
      </c>
      <c r="C55" s="3"/>
      <c r="D55" s="8"/>
      <c r="E55" s="78"/>
      <c r="F55" s="79">
        <f t="shared" si="0"/>
        <v>0</v>
      </c>
    </row>
    <row r="56" spans="1:6">
      <c r="A56" s="1">
        <f t="shared" si="1"/>
        <v>1.1900000000000002</v>
      </c>
      <c r="B56" s="22" t="s">
        <v>294</v>
      </c>
      <c r="C56" s="3"/>
      <c r="D56" s="8"/>
      <c r="E56" s="78"/>
      <c r="F56" s="79">
        <f t="shared" si="0"/>
        <v>0</v>
      </c>
    </row>
    <row r="57" spans="1:6" ht="36">
      <c r="A57" s="1">
        <f t="shared" si="1"/>
        <v>1.2000000000000002</v>
      </c>
      <c r="B57" s="4" t="s">
        <v>295</v>
      </c>
      <c r="C57" s="3"/>
      <c r="D57" s="8"/>
      <c r="E57" s="78"/>
      <c r="F57" s="79">
        <f t="shared" si="0"/>
        <v>0</v>
      </c>
    </row>
    <row r="58" spans="1:6" ht="72">
      <c r="A58" s="1">
        <f t="shared" si="1"/>
        <v>1.2100000000000002</v>
      </c>
      <c r="B58" s="4" t="s">
        <v>296</v>
      </c>
      <c r="C58" s="3"/>
      <c r="D58" s="8"/>
      <c r="E58" s="78"/>
      <c r="F58" s="79">
        <f t="shared" si="0"/>
        <v>0</v>
      </c>
    </row>
    <row r="59" spans="1:6" ht="36">
      <c r="A59" s="1">
        <f t="shared" si="1"/>
        <v>1.2200000000000002</v>
      </c>
      <c r="B59" s="4" t="s">
        <v>297</v>
      </c>
      <c r="C59" s="3"/>
      <c r="D59" s="8"/>
      <c r="E59" s="78"/>
      <c r="F59" s="79">
        <f t="shared" si="0"/>
        <v>0</v>
      </c>
    </row>
    <row r="60" spans="1:6" ht="60">
      <c r="A60" s="1">
        <f t="shared" si="1"/>
        <v>1.2300000000000002</v>
      </c>
      <c r="B60" s="4" t="s">
        <v>298</v>
      </c>
      <c r="C60" s="3"/>
      <c r="D60" s="8"/>
      <c r="E60" s="78"/>
      <c r="F60" s="79">
        <f t="shared" si="0"/>
        <v>0</v>
      </c>
    </row>
    <row r="61" spans="1:6" ht="36">
      <c r="A61" s="1">
        <f t="shared" si="1"/>
        <v>1.2400000000000002</v>
      </c>
      <c r="B61" s="4" t="s">
        <v>299</v>
      </c>
      <c r="C61" s="3"/>
      <c r="D61" s="8"/>
      <c r="E61" s="78"/>
      <c r="F61" s="79">
        <f t="shared" si="0"/>
        <v>0</v>
      </c>
    </row>
    <row r="62" spans="1:6" ht="60">
      <c r="A62" s="1">
        <f t="shared" si="1"/>
        <v>1.2500000000000002</v>
      </c>
      <c r="B62" s="4" t="s">
        <v>300</v>
      </c>
      <c r="C62" s="3"/>
      <c r="D62" s="8"/>
      <c r="E62" s="78"/>
      <c r="F62" s="79">
        <f t="shared" si="0"/>
        <v>0</v>
      </c>
    </row>
    <row r="63" spans="1:6">
      <c r="A63" s="1">
        <f t="shared" si="1"/>
        <v>1.2600000000000002</v>
      </c>
      <c r="B63" s="22" t="s">
        <v>301</v>
      </c>
      <c r="C63" s="23"/>
      <c r="D63" s="24"/>
      <c r="E63" s="78"/>
      <c r="F63" s="79">
        <f t="shared" si="0"/>
        <v>0</v>
      </c>
    </row>
    <row r="64" spans="1:6" ht="36">
      <c r="A64" s="1">
        <f t="shared" si="1"/>
        <v>1.2700000000000002</v>
      </c>
      <c r="B64" s="4" t="s">
        <v>302</v>
      </c>
      <c r="C64" s="3">
        <v>1</v>
      </c>
      <c r="D64" s="8" t="s">
        <v>8</v>
      </c>
      <c r="E64" s="78"/>
      <c r="F64" s="79">
        <f t="shared" si="0"/>
        <v>0</v>
      </c>
    </row>
    <row r="65" spans="1:8" ht="24">
      <c r="A65" s="1">
        <f t="shared" si="1"/>
        <v>1.2800000000000002</v>
      </c>
      <c r="B65" s="4" t="s">
        <v>303</v>
      </c>
      <c r="C65" s="3"/>
      <c r="D65" s="3"/>
      <c r="E65" s="78"/>
      <c r="F65" s="79">
        <f t="shared" si="0"/>
        <v>0</v>
      </c>
      <c r="G65" s="48"/>
      <c r="H65" s="48"/>
    </row>
    <row r="66" spans="1:8" ht="24">
      <c r="A66" s="1">
        <f t="shared" si="1"/>
        <v>1.2900000000000003</v>
      </c>
      <c r="B66" s="4" t="s">
        <v>445</v>
      </c>
      <c r="C66" s="3"/>
      <c r="D66" s="3"/>
      <c r="E66" s="78"/>
      <c r="F66" s="79">
        <f t="shared" si="0"/>
        <v>0</v>
      </c>
      <c r="G66" s="48"/>
      <c r="H66" s="48"/>
    </row>
    <row r="67" spans="1:8" ht="24">
      <c r="A67" s="1">
        <v>1.31</v>
      </c>
      <c r="B67" s="4" t="s">
        <v>449</v>
      </c>
      <c r="C67" s="3"/>
      <c r="D67" s="3"/>
      <c r="E67" s="78"/>
      <c r="F67" s="79">
        <f t="shared" si="0"/>
        <v>0</v>
      </c>
    </row>
    <row r="68" spans="1:8" ht="24">
      <c r="A68" s="1">
        <f t="shared" si="1"/>
        <v>1.32</v>
      </c>
      <c r="B68" s="4" t="s">
        <v>450</v>
      </c>
      <c r="C68" s="3"/>
      <c r="D68" s="3"/>
      <c r="E68" s="78"/>
      <c r="F68" s="79">
        <f t="shared" si="0"/>
        <v>0</v>
      </c>
    </row>
    <row r="69" spans="1:8">
      <c r="A69" s="1">
        <v>1.33</v>
      </c>
      <c r="B69" s="4" t="s">
        <v>451</v>
      </c>
      <c r="C69" s="3"/>
      <c r="D69" s="3"/>
      <c r="E69" s="78"/>
      <c r="F69" s="79">
        <f t="shared" si="0"/>
        <v>0</v>
      </c>
    </row>
    <row r="70" spans="1:8">
      <c r="A70" s="1">
        <v>1.34</v>
      </c>
      <c r="B70" s="4" t="s">
        <v>452</v>
      </c>
      <c r="C70" s="3"/>
      <c r="D70" s="3"/>
      <c r="E70" s="78"/>
      <c r="F70" s="79">
        <f t="shared" si="0"/>
        <v>0</v>
      </c>
    </row>
    <row r="71" spans="1:8">
      <c r="A71" s="1">
        <f t="shared" si="1"/>
        <v>1.35</v>
      </c>
      <c r="B71" s="4" t="s">
        <v>453</v>
      </c>
      <c r="C71" s="3"/>
      <c r="D71" s="3"/>
      <c r="E71" s="78"/>
      <c r="F71" s="79">
        <f t="shared" si="0"/>
        <v>0</v>
      </c>
    </row>
    <row r="72" spans="1:8">
      <c r="A72" s="1">
        <f t="shared" si="1"/>
        <v>1.36</v>
      </c>
      <c r="B72" s="22" t="s">
        <v>304</v>
      </c>
      <c r="C72" s="3"/>
      <c r="D72" s="8"/>
      <c r="E72" s="78"/>
      <c r="F72" s="79">
        <f t="shared" si="0"/>
        <v>0</v>
      </c>
    </row>
    <row r="73" spans="1:8" ht="60">
      <c r="A73" s="1">
        <f t="shared" si="1"/>
        <v>1.37</v>
      </c>
      <c r="B73" s="4" t="s">
        <v>446</v>
      </c>
      <c r="C73" s="3"/>
      <c r="D73" s="8"/>
      <c r="E73" s="78"/>
      <c r="F73" s="79">
        <f t="shared" si="0"/>
        <v>0</v>
      </c>
    </row>
    <row r="74" spans="1:8">
      <c r="A74" s="1">
        <f t="shared" si="1"/>
        <v>1.3800000000000001</v>
      </c>
      <c r="B74" s="22" t="s">
        <v>305</v>
      </c>
      <c r="C74" s="23"/>
      <c r="D74" s="24"/>
      <c r="E74" s="78"/>
      <c r="F74" s="79">
        <f t="shared" si="0"/>
        <v>0</v>
      </c>
    </row>
    <row r="75" spans="1:8" ht="96">
      <c r="A75" s="1">
        <f t="shared" si="1"/>
        <v>1.3900000000000001</v>
      </c>
      <c r="B75" s="4" t="s">
        <v>306</v>
      </c>
      <c r="C75" s="23"/>
      <c r="D75" s="24"/>
      <c r="E75" s="78"/>
      <c r="F75" s="79">
        <f t="shared" si="0"/>
        <v>0</v>
      </c>
    </row>
    <row r="76" spans="1:8" ht="36">
      <c r="A76" s="1">
        <f t="shared" si="1"/>
        <v>1.4000000000000001</v>
      </c>
      <c r="B76" s="4" t="s">
        <v>307</v>
      </c>
      <c r="C76" s="23"/>
      <c r="D76" s="24"/>
      <c r="E76" s="78"/>
      <c r="F76" s="79">
        <f t="shared" si="0"/>
        <v>0</v>
      </c>
    </row>
    <row r="77" spans="1:8" ht="60">
      <c r="A77" s="1">
        <f t="shared" si="1"/>
        <v>1.4100000000000001</v>
      </c>
      <c r="B77" s="4" t="s">
        <v>308</v>
      </c>
      <c r="C77" s="23"/>
      <c r="D77" s="24"/>
      <c r="E77" s="78"/>
      <c r="F77" s="79">
        <f t="shared" si="0"/>
        <v>0</v>
      </c>
    </row>
    <row r="78" spans="1:8" ht="120">
      <c r="A78" s="1">
        <f t="shared" si="1"/>
        <v>1.4200000000000002</v>
      </c>
      <c r="B78" s="4" t="s">
        <v>309</v>
      </c>
      <c r="C78" s="23"/>
      <c r="D78" s="24"/>
      <c r="E78" s="78"/>
      <c r="F78" s="79">
        <f t="shared" si="0"/>
        <v>0</v>
      </c>
    </row>
    <row r="79" spans="1:8" ht="192.75" customHeight="1">
      <c r="A79" s="1">
        <f t="shared" si="1"/>
        <v>1.4300000000000002</v>
      </c>
      <c r="B79" s="4" t="s">
        <v>310</v>
      </c>
      <c r="C79" s="23"/>
      <c r="D79" s="24"/>
      <c r="E79" s="78"/>
      <c r="F79" s="79">
        <f t="shared" si="0"/>
        <v>0</v>
      </c>
    </row>
    <row r="80" spans="1:8">
      <c r="A80" s="1">
        <f t="shared" si="1"/>
        <v>1.4400000000000002</v>
      </c>
      <c r="B80" s="22" t="s">
        <v>311</v>
      </c>
      <c r="C80" s="3"/>
      <c r="D80" s="8"/>
      <c r="E80" s="78"/>
      <c r="F80" s="79">
        <f t="shared" si="0"/>
        <v>0</v>
      </c>
    </row>
    <row r="81" spans="1:6" ht="24">
      <c r="A81" s="1">
        <f t="shared" si="1"/>
        <v>1.4500000000000002</v>
      </c>
      <c r="B81" s="4" t="s">
        <v>312</v>
      </c>
      <c r="C81" s="3"/>
      <c r="D81" s="8"/>
      <c r="E81" s="78"/>
      <c r="F81" s="79">
        <f t="shared" si="0"/>
        <v>0</v>
      </c>
    </row>
    <row r="82" spans="1:6">
      <c r="A82" s="1">
        <f t="shared" si="1"/>
        <v>1.4600000000000002</v>
      </c>
      <c r="B82" s="2" t="s">
        <v>313</v>
      </c>
      <c r="C82" s="3"/>
      <c r="D82" s="8"/>
      <c r="E82" s="78"/>
      <c r="F82" s="79">
        <f t="shared" si="0"/>
        <v>0</v>
      </c>
    </row>
    <row r="83" spans="1:6" ht="36">
      <c r="A83" s="1">
        <f t="shared" si="1"/>
        <v>1.4700000000000002</v>
      </c>
      <c r="B83" s="22" t="s">
        <v>314</v>
      </c>
      <c r="C83" s="3"/>
      <c r="D83" s="8"/>
      <c r="E83" s="78"/>
      <c r="F83" s="79">
        <f t="shared" si="0"/>
        <v>0</v>
      </c>
    </row>
    <row r="84" spans="1:6">
      <c r="A84" s="1">
        <f t="shared" si="1"/>
        <v>1.4800000000000002</v>
      </c>
      <c r="B84" s="4" t="s">
        <v>315</v>
      </c>
      <c r="C84" s="3"/>
      <c r="D84" s="8"/>
      <c r="E84" s="78"/>
      <c r="F84" s="79">
        <f t="shared" si="0"/>
        <v>0</v>
      </c>
    </row>
    <row r="85" spans="1:6">
      <c r="A85" s="1">
        <f t="shared" si="1"/>
        <v>1.4900000000000002</v>
      </c>
      <c r="B85" s="4" t="s">
        <v>316</v>
      </c>
      <c r="C85" s="3"/>
      <c r="D85" s="8"/>
      <c r="E85" s="78"/>
      <c r="F85" s="79">
        <f t="shared" si="0"/>
        <v>0</v>
      </c>
    </row>
    <row r="86" spans="1:6">
      <c r="A86" s="1">
        <f t="shared" si="1"/>
        <v>1.5000000000000002</v>
      </c>
      <c r="B86" s="4" t="s">
        <v>317</v>
      </c>
      <c r="C86" s="3"/>
      <c r="D86" s="8"/>
      <c r="E86" s="78"/>
      <c r="F86" s="79">
        <f t="shared" si="0"/>
        <v>0</v>
      </c>
    </row>
    <row r="87" spans="1:6">
      <c r="A87" s="1">
        <f t="shared" si="1"/>
        <v>1.5100000000000002</v>
      </c>
      <c r="B87" s="4" t="s">
        <v>318</v>
      </c>
      <c r="C87" s="3"/>
      <c r="D87" s="8"/>
      <c r="E87" s="78"/>
      <c r="F87" s="79">
        <f t="shared" si="0"/>
        <v>0</v>
      </c>
    </row>
    <row r="88" spans="1:6">
      <c r="A88" s="1">
        <f t="shared" si="1"/>
        <v>1.5200000000000002</v>
      </c>
      <c r="B88" s="4" t="s">
        <v>319</v>
      </c>
      <c r="C88" s="3"/>
      <c r="D88" s="8"/>
      <c r="E88" s="78"/>
      <c r="F88" s="79">
        <f t="shared" si="0"/>
        <v>0</v>
      </c>
    </row>
    <row r="89" spans="1:6">
      <c r="A89" s="1">
        <f t="shared" si="1"/>
        <v>1.5300000000000002</v>
      </c>
      <c r="B89" s="4" t="s">
        <v>320</v>
      </c>
      <c r="C89" s="3"/>
      <c r="D89" s="8"/>
      <c r="E89" s="78"/>
      <c r="F89" s="79">
        <f t="shared" si="0"/>
        <v>0</v>
      </c>
    </row>
    <row r="90" spans="1:6">
      <c r="A90" s="1">
        <f t="shared" si="1"/>
        <v>1.5400000000000003</v>
      </c>
      <c r="B90" s="4" t="s">
        <v>321</v>
      </c>
      <c r="C90" s="3"/>
      <c r="D90" s="8"/>
      <c r="E90" s="78"/>
      <c r="F90" s="79">
        <f t="shared" si="0"/>
        <v>0</v>
      </c>
    </row>
    <row r="91" spans="1:6">
      <c r="A91" s="1">
        <f t="shared" si="1"/>
        <v>1.5500000000000003</v>
      </c>
      <c r="B91" s="4" t="s">
        <v>322</v>
      </c>
      <c r="C91" s="3"/>
      <c r="D91" s="8"/>
      <c r="E91" s="78"/>
      <c r="F91" s="79">
        <f t="shared" si="0"/>
        <v>0</v>
      </c>
    </row>
    <row r="92" spans="1:6">
      <c r="A92" s="1">
        <f t="shared" si="1"/>
        <v>1.5600000000000003</v>
      </c>
      <c r="B92" s="4" t="s">
        <v>323</v>
      </c>
      <c r="C92" s="3"/>
      <c r="D92" s="8"/>
      <c r="E92" s="78"/>
      <c r="F92" s="79">
        <f t="shared" si="0"/>
        <v>0</v>
      </c>
    </row>
    <row r="93" spans="1:6">
      <c r="A93" s="1">
        <f t="shared" si="1"/>
        <v>1.5700000000000003</v>
      </c>
      <c r="B93" s="4" t="s">
        <v>324</v>
      </c>
      <c r="C93" s="3"/>
      <c r="D93" s="8"/>
      <c r="E93" s="78"/>
      <c r="F93" s="79">
        <f t="shared" si="0"/>
        <v>0</v>
      </c>
    </row>
    <row r="94" spans="1:6">
      <c r="A94" s="1">
        <f t="shared" si="1"/>
        <v>1.5800000000000003</v>
      </c>
      <c r="B94" s="4" t="s">
        <v>325</v>
      </c>
      <c r="C94" s="3"/>
      <c r="D94" s="8"/>
      <c r="E94" s="78"/>
      <c r="F94" s="79">
        <f t="shared" si="0"/>
        <v>0</v>
      </c>
    </row>
    <row r="95" spans="1:6">
      <c r="A95" s="1">
        <f t="shared" si="1"/>
        <v>1.5900000000000003</v>
      </c>
      <c r="B95" s="4" t="s">
        <v>326</v>
      </c>
      <c r="C95" s="3"/>
      <c r="D95" s="8"/>
      <c r="E95" s="78"/>
      <c r="F95" s="79">
        <f t="shared" si="0"/>
        <v>0</v>
      </c>
    </row>
    <row r="96" spans="1:6">
      <c r="A96" s="1">
        <f t="shared" si="1"/>
        <v>1.6000000000000003</v>
      </c>
      <c r="B96" s="4" t="s">
        <v>327</v>
      </c>
      <c r="C96" s="3"/>
      <c r="D96" s="8"/>
      <c r="E96" s="78"/>
      <c r="F96" s="79">
        <f t="shared" ref="F96:F116" si="2">C96*E96</f>
        <v>0</v>
      </c>
    </row>
    <row r="97" spans="1:6">
      <c r="A97" s="1">
        <f t="shared" si="1"/>
        <v>1.6100000000000003</v>
      </c>
      <c r="B97" s="4" t="s">
        <v>328</v>
      </c>
      <c r="C97" s="3"/>
      <c r="D97" s="8"/>
      <c r="E97" s="78"/>
      <c r="F97" s="79">
        <f t="shared" si="2"/>
        <v>0</v>
      </c>
    </row>
    <row r="98" spans="1:6">
      <c r="A98" s="1">
        <f t="shared" ref="A98:A116" si="3">A97+0.01</f>
        <v>1.6200000000000003</v>
      </c>
      <c r="B98" s="4" t="s">
        <v>329</v>
      </c>
      <c r="C98" s="3"/>
      <c r="D98" s="8"/>
      <c r="E98" s="78"/>
      <c r="F98" s="79">
        <f t="shared" si="2"/>
        <v>0</v>
      </c>
    </row>
    <row r="99" spans="1:6">
      <c r="A99" s="1">
        <f t="shared" si="3"/>
        <v>1.6300000000000003</v>
      </c>
      <c r="B99" s="4" t="s">
        <v>330</v>
      </c>
      <c r="C99" s="3"/>
      <c r="D99" s="8"/>
      <c r="E99" s="78"/>
      <c r="F99" s="79">
        <f t="shared" si="2"/>
        <v>0</v>
      </c>
    </row>
    <row r="100" spans="1:6">
      <c r="A100" s="1">
        <f t="shared" si="3"/>
        <v>1.6400000000000003</v>
      </c>
      <c r="B100" s="4" t="s">
        <v>331</v>
      </c>
      <c r="C100" s="3"/>
      <c r="D100" s="8"/>
      <c r="E100" s="78"/>
      <c r="F100" s="79">
        <f t="shared" si="2"/>
        <v>0</v>
      </c>
    </row>
    <row r="101" spans="1:6">
      <c r="A101" s="1">
        <f t="shared" si="3"/>
        <v>1.6500000000000004</v>
      </c>
      <c r="B101" s="4" t="s">
        <v>332</v>
      </c>
      <c r="C101" s="3"/>
      <c r="D101" s="8"/>
      <c r="E101" s="78"/>
      <c r="F101" s="79">
        <f t="shared" si="2"/>
        <v>0</v>
      </c>
    </row>
    <row r="102" spans="1:6">
      <c r="A102" s="1">
        <f t="shared" si="3"/>
        <v>1.6600000000000004</v>
      </c>
      <c r="B102" s="4" t="s">
        <v>333</v>
      </c>
      <c r="C102" s="3"/>
      <c r="D102" s="8"/>
      <c r="E102" s="78"/>
      <c r="F102" s="79">
        <f t="shared" si="2"/>
        <v>0</v>
      </c>
    </row>
    <row r="103" spans="1:6">
      <c r="A103" s="1">
        <f t="shared" si="3"/>
        <v>1.6700000000000004</v>
      </c>
      <c r="B103" s="4" t="s">
        <v>334</v>
      </c>
      <c r="C103" s="3"/>
      <c r="D103" s="8"/>
      <c r="E103" s="78"/>
      <c r="F103" s="79">
        <f t="shared" si="2"/>
        <v>0</v>
      </c>
    </row>
    <row r="104" spans="1:6">
      <c r="A104" s="1">
        <f t="shared" si="3"/>
        <v>1.6800000000000004</v>
      </c>
      <c r="B104" s="4" t="s">
        <v>335</v>
      </c>
      <c r="C104" s="3"/>
      <c r="D104" s="8"/>
      <c r="E104" s="78"/>
      <c r="F104" s="79">
        <f t="shared" si="2"/>
        <v>0</v>
      </c>
    </row>
    <row r="105" spans="1:6">
      <c r="A105" s="1">
        <f t="shared" si="3"/>
        <v>1.6900000000000004</v>
      </c>
      <c r="B105" s="4" t="s">
        <v>336</v>
      </c>
      <c r="C105" s="3"/>
      <c r="D105" s="8"/>
      <c r="E105" s="78"/>
      <c r="F105" s="79">
        <f t="shared" si="2"/>
        <v>0</v>
      </c>
    </row>
    <row r="106" spans="1:6">
      <c r="A106" s="1">
        <f t="shared" si="3"/>
        <v>1.7000000000000004</v>
      </c>
      <c r="B106" s="4" t="s">
        <v>337</v>
      </c>
      <c r="C106" s="3"/>
      <c r="D106" s="8"/>
      <c r="E106" s="78"/>
      <c r="F106" s="79">
        <f t="shared" si="2"/>
        <v>0</v>
      </c>
    </row>
    <row r="107" spans="1:6">
      <c r="A107" s="1">
        <f t="shared" si="3"/>
        <v>1.7100000000000004</v>
      </c>
      <c r="B107" s="4" t="s">
        <v>338</v>
      </c>
      <c r="C107" s="3"/>
      <c r="D107" s="8"/>
      <c r="E107" s="78"/>
      <c r="F107" s="79">
        <f t="shared" si="2"/>
        <v>0</v>
      </c>
    </row>
    <row r="108" spans="1:6">
      <c r="A108" s="1">
        <f t="shared" si="3"/>
        <v>1.7200000000000004</v>
      </c>
      <c r="B108" s="4" t="s">
        <v>339</v>
      </c>
      <c r="C108" s="3"/>
      <c r="D108" s="8"/>
      <c r="E108" s="78"/>
      <c r="F108" s="79">
        <f t="shared" si="2"/>
        <v>0</v>
      </c>
    </row>
    <row r="109" spans="1:6">
      <c r="A109" s="1">
        <f t="shared" si="3"/>
        <v>1.7300000000000004</v>
      </c>
      <c r="B109" s="4" t="s">
        <v>340</v>
      </c>
      <c r="C109" s="3"/>
      <c r="D109" s="8"/>
      <c r="E109" s="78"/>
      <c r="F109" s="79">
        <f t="shared" si="2"/>
        <v>0</v>
      </c>
    </row>
    <row r="110" spans="1:6">
      <c r="A110" s="1">
        <f t="shared" si="3"/>
        <v>1.7400000000000004</v>
      </c>
      <c r="B110" s="4" t="s">
        <v>341</v>
      </c>
      <c r="C110" s="3"/>
      <c r="D110" s="8"/>
      <c r="E110" s="78"/>
      <c r="F110" s="79">
        <f t="shared" si="2"/>
        <v>0</v>
      </c>
    </row>
    <row r="111" spans="1:6">
      <c r="A111" s="1">
        <f t="shared" si="3"/>
        <v>1.7500000000000004</v>
      </c>
      <c r="B111" s="4" t="s">
        <v>342</v>
      </c>
      <c r="C111" s="3"/>
      <c r="D111" s="8"/>
      <c r="E111" s="78"/>
      <c r="F111" s="79">
        <f t="shared" si="2"/>
        <v>0</v>
      </c>
    </row>
    <row r="112" spans="1:6">
      <c r="A112" s="1">
        <f t="shared" si="3"/>
        <v>1.7600000000000005</v>
      </c>
      <c r="B112" s="4" t="s">
        <v>343</v>
      </c>
      <c r="C112" s="3"/>
      <c r="D112" s="8"/>
      <c r="E112" s="78"/>
      <c r="F112" s="79">
        <f t="shared" si="2"/>
        <v>0</v>
      </c>
    </row>
    <row r="113" spans="1:8">
      <c r="A113" s="1">
        <f t="shared" si="3"/>
        <v>1.7700000000000005</v>
      </c>
      <c r="B113" s="4" t="s">
        <v>344</v>
      </c>
      <c r="C113" s="3"/>
      <c r="D113" s="8"/>
      <c r="E113" s="78"/>
      <c r="F113" s="79">
        <f t="shared" si="2"/>
        <v>0</v>
      </c>
    </row>
    <row r="114" spans="1:8">
      <c r="A114" s="1">
        <f t="shared" si="3"/>
        <v>1.7800000000000005</v>
      </c>
      <c r="B114" s="4" t="s">
        <v>345</v>
      </c>
      <c r="C114" s="3"/>
      <c r="D114" s="8"/>
      <c r="E114" s="78"/>
      <c r="F114" s="79">
        <f t="shared" si="2"/>
        <v>0</v>
      </c>
    </row>
    <row r="115" spans="1:8">
      <c r="A115" s="1">
        <f t="shared" si="3"/>
        <v>1.7900000000000005</v>
      </c>
      <c r="B115" s="4" t="s">
        <v>346</v>
      </c>
      <c r="C115" s="3"/>
      <c r="D115" s="8"/>
      <c r="E115" s="78"/>
      <c r="F115" s="79">
        <f t="shared" si="2"/>
        <v>0</v>
      </c>
    </row>
    <row r="116" spans="1:8">
      <c r="A116" s="1">
        <f t="shared" si="3"/>
        <v>1.8000000000000005</v>
      </c>
      <c r="B116" s="4" t="s">
        <v>347</v>
      </c>
      <c r="C116" s="3"/>
      <c r="D116" s="8"/>
      <c r="E116" s="78"/>
      <c r="F116" s="79">
        <f t="shared" si="2"/>
        <v>0</v>
      </c>
    </row>
    <row r="117" spans="1:8">
      <c r="A117" s="91"/>
      <c r="B117" s="7" t="s">
        <v>5</v>
      </c>
      <c r="C117" s="89"/>
      <c r="D117" s="89"/>
      <c r="E117" s="90"/>
      <c r="F117" s="77">
        <f>SUM(F37:F116)</f>
        <v>0</v>
      </c>
    </row>
    <row r="118" spans="1:8">
      <c r="A118" s="1"/>
      <c r="B118" s="4"/>
      <c r="C118" s="3"/>
      <c r="D118" s="8"/>
      <c r="E118" s="3"/>
      <c r="F118" s="26"/>
    </row>
    <row r="119" spans="1:8">
      <c r="A119" s="92"/>
      <c r="B119" s="50"/>
      <c r="C119" s="93"/>
      <c r="D119" s="93"/>
      <c r="E119" s="93"/>
      <c r="F119" s="67"/>
    </row>
    <row r="120" spans="1:8" ht="18.75">
      <c r="A120" s="140" t="s">
        <v>255</v>
      </c>
      <c r="B120" s="141"/>
      <c r="C120" s="142"/>
      <c r="D120" s="89"/>
      <c r="E120" s="89"/>
      <c r="F120" s="94"/>
    </row>
    <row r="121" spans="1:8">
      <c r="A121" s="18" t="s">
        <v>0</v>
      </c>
      <c r="B121" s="19" t="s">
        <v>1</v>
      </c>
      <c r="C121" s="20" t="s">
        <v>2</v>
      </c>
      <c r="D121" s="20" t="s">
        <v>3</v>
      </c>
      <c r="E121" s="20" t="s">
        <v>4</v>
      </c>
      <c r="F121" s="66" t="s">
        <v>5</v>
      </c>
    </row>
    <row r="122" spans="1:8">
      <c r="A122" s="1">
        <v>2.0099999999999998</v>
      </c>
      <c r="B122" s="2" t="s">
        <v>6</v>
      </c>
      <c r="C122" s="3"/>
      <c r="D122" s="8"/>
      <c r="E122" s="3"/>
      <c r="F122" s="26" t="s">
        <v>363</v>
      </c>
    </row>
    <row r="123" spans="1:8" ht="179.25" customHeight="1">
      <c r="A123" s="1">
        <f>A122+0.01</f>
        <v>2.0199999999999996</v>
      </c>
      <c r="B123" s="22" t="s">
        <v>590</v>
      </c>
      <c r="C123" s="25"/>
      <c r="D123" s="8"/>
      <c r="E123" s="3"/>
      <c r="F123" s="26" t="s">
        <v>363</v>
      </c>
    </row>
    <row r="124" spans="1:8" ht="54" customHeight="1">
      <c r="A124" s="1">
        <v>2.0299999999999998</v>
      </c>
      <c r="B124" s="4" t="s">
        <v>7</v>
      </c>
      <c r="C124" s="25">
        <v>1</v>
      </c>
      <c r="D124" s="3" t="s">
        <v>8</v>
      </c>
      <c r="E124" s="3"/>
      <c r="F124" s="26">
        <f t="shared" ref="F124" si="4">C124*E124</f>
        <v>0</v>
      </c>
    </row>
    <row r="125" spans="1:8" ht="36">
      <c r="A125" s="1">
        <v>2.04</v>
      </c>
      <c r="B125" s="4" t="s">
        <v>9</v>
      </c>
      <c r="C125" s="25">
        <v>1</v>
      </c>
      <c r="D125" s="3" t="s">
        <v>8</v>
      </c>
      <c r="E125" s="3"/>
      <c r="F125" s="26">
        <f>C125*E125</f>
        <v>0</v>
      </c>
      <c r="G125" s="48"/>
      <c r="H125" s="48"/>
    </row>
    <row r="126" spans="1:8">
      <c r="A126" s="91"/>
      <c r="B126" s="7" t="s">
        <v>5</v>
      </c>
      <c r="C126" s="89"/>
      <c r="D126" s="89"/>
      <c r="E126" s="89"/>
      <c r="F126" s="47">
        <f>SUM(F121:F125)</f>
        <v>0</v>
      </c>
    </row>
    <row r="127" spans="1:8">
      <c r="A127" s="92"/>
      <c r="B127" s="50"/>
      <c r="C127" s="93"/>
      <c r="D127" s="93"/>
      <c r="E127" s="93"/>
      <c r="F127" s="67"/>
    </row>
    <row r="128" spans="1:8" ht="15.75">
      <c r="A128" s="138" t="s">
        <v>10</v>
      </c>
      <c r="B128" s="139"/>
      <c r="C128" s="139"/>
      <c r="D128" s="89"/>
      <c r="E128" s="89"/>
      <c r="F128" s="94"/>
    </row>
    <row r="129" spans="1:8">
      <c r="A129" s="18" t="s">
        <v>0</v>
      </c>
      <c r="B129" s="19" t="s">
        <v>1</v>
      </c>
      <c r="C129" s="20" t="s">
        <v>2</v>
      </c>
      <c r="D129" s="20" t="s">
        <v>3</v>
      </c>
      <c r="E129" s="20" t="s">
        <v>4</v>
      </c>
      <c r="F129" s="66" t="s">
        <v>5</v>
      </c>
    </row>
    <row r="130" spans="1:8">
      <c r="A130" s="1">
        <v>3.01</v>
      </c>
      <c r="B130" s="2" t="s">
        <v>6</v>
      </c>
      <c r="C130" s="3"/>
      <c r="D130" s="8"/>
      <c r="E130" s="3"/>
      <c r="F130" s="26"/>
    </row>
    <row r="131" spans="1:8" ht="155.1" customHeight="1">
      <c r="A131" s="1">
        <f>A130+0.01</f>
        <v>3.0199999999999996</v>
      </c>
      <c r="B131" s="22" t="s">
        <v>591</v>
      </c>
      <c r="C131" s="3"/>
      <c r="D131" s="8"/>
      <c r="E131" s="3"/>
      <c r="F131" s="26" t="s">
        <v>363</v>
      </c>
    </row>
    <row r="132" spans="1:8" ht="48">
      <c r="A132" s="1">
        <v>3.03</v>
      </c>
      <c r="B132" s="15" t="s">
        <v>447</v>
      </c>
      <c r="C132" s="3">
        <v>220</v>
      </c>
      <c r="D132" s="3" t="s">
        <v>11</v>
      </c>
      <c r="E132" s="5"/>
      <c r="F132" s="61">
        <f t="shared" ref="F132:F136" si="5">C132*E132</f>
        <v>0</v>
      </c>
      <c r="G132" s="48"/>
    </row>
    <row r="133" spans="1:8" ht="48">
      <c r="A133" s="1">
        <f t="shared" ref="A133:A136" si="6">A132+0.01</f>
        <v>3.0399999999999996</v>
      </c>
      <c r="B133" s="15" t="s">
        <v>12</v>
      </c>
      <c r="C133" s="3">
        <v>614</v>
      </c>
      <c r="D133" s="3" t="s">
        <v>11</v>
      </c>
      <c r="E133" s="5"/>
      <c r="F133" s="61">
        <f t="shared" si="5"/>
        <v>0</v>
      </c>
      <c r="G133" s="48"/>
    </row>
    <row r="134" spans="1:8">
      <c r="A134" s="1">
        <f t="shared" si="6"/>
        <v>3.0499999999999994</v>
      </c>
      <c r="B134" s="15" t="s">
        <v>13</v>
      </c>
      <c r="C134" s="3">
        <v>691</v>
      </c>
      <c r="D134" s="3" t="s">
        <v>14</v>
      </c>
      <c r="E134" s="5"/>
      <c r="F134" s="61">
        <f t="shared" si="5"/>
        <v>0</v>
      </c>
      <c r="G134" s="48"/>
    </row>
    <row r="135" spans="1:8" ht="24">
      <c r="A135" s="1">
        <f t="shared" si="6"/>
        <v>3.0599999999999992</v>
      </c>
      <c r="B135" s="15" t="s">
        <v>436</v>
      </c>
      <c r="C135" s="3">
        <v>691</v>
      </c>
      <c r="D135" s="3" t="s">
        <v>14</v>
      </c>
      <c r="E135" s="5"/>
      <c r="F135" s="61">
        <f t="shared" si="5"/>
        <v>0</v>
      </c>
      <c r="G135" s="48"/>
    </row>
    <row r="136" spans="1:8">
      <c r="A136" s="1">
        <f t="shared" si="6"/>
        <v>3.069999999999999</v>
      </c>
      <c r="B136" s="15" t="s">
        <v>15</v>
      </c>
      <c r="C136" s="3">
        <v>1</v>
      </c>
      <c r="D136" s="3" t="s">
        <v>8</v>
      </c>
      <c r="E136" s="5"/>
      <c r="F136" s="61">
        <f t="shared" si="5"/>
        <v>0</v>
      </c>
    </row>
    <row r="137" spans="1:8">
      <c r="A137" s="91"/>
      <c r="B137" s="27" t="s">
        <v>5</v>
      </c>
      <c r="C137" s="89"/>
      <c r="D137" s="89"/>
      <c r="E137" s="89"/>
      <c r="F137" s="47">
        <f>SUM(F132:F136)</f>
        <v>0</v>
      </c>
    </row>
    <row r="138" spans="1:8">
      <c r="A138" s="92"/>
      <c r="B138" s="65"/>
      <c r="C138" s="93"/>
      <c r="D138" s="93"/>
      <c r="E138" s="93"/>
      <c r="F138" s="67"/>
    </row>
    <row r="139" spans="1:8" ht="15.75">
      <c r="A139" s="138" t="s">
        <v>16</v>
      </c>
      <c r="B139" s="139"/>
      <c r="C139" s="139"/>
      <c r="D139" s="89"/>
      <c r="E139" s="89"/>
      <c r="F139" s="94"/>
    </row>
    <row r="140" spans="1:8">
      <c r="A140" s="18" t="s">
        <v>0</v>
      </c>
      <c r="B140" s="19" t="s">
        <v>1</v>
      </c>
      <c r="C140" s="20" t="s">
        <v>2</v>
      </c>
      <c r="D140" s="20" t="s">
        <v>3</v>
      </c>
      <c r="E140" s="20" t="s">
        <v>4</v>
      </c>
      <c r="F140" s="66" t="s">
        <v>5</v>
      </c>
    </row>
    <row r="141" spans="1:8">
      <c r="A141" s="1">
        <v>4.01</v>
      </c>
      <c r="B141" s="2" t="s">
        <v>6</v>
      </c>
      <c r="C141" s="3"/>
      <c r="D141" s="8"/>
      <c r="E141" s="3"/>
      <c r="F141" s="26"/>
    </row>
    <row r="142" spans="1:8" ht="252">
      <c r="A142" s="1">
        <f>A141+0.01</f>
        <v>4.0199999999999996</v>
      </c>
      <c r="B142" s="22" t="s">
        <v>448</v>
      </c>
      <c r="C142" s="3"/>
      <c r="D142" s="8"/>
      <c r="E142" s="3"/>
      <c r="F142" s="26" t="s">
        <v>363</v>
      </c>
      <c r="G142" s="49"/>
    </row>
    <row r="143" spans="1:8" ht="24">
      <c r="A143" s="1">
        <f t="shared" ref="A143:A144" si="7">A142+0.01</f>
        <v>4.0299999999999994</v>
      </c>
      <c r="B143" s="15" t="s">
        <v>17</v>
      </c>
      <c r="C143" s="3">
        <v>23</v>
      </c>
      <c r="D143" s="8" t="s">
        <v>11</v>
      </c>
      <c r="E143" s="5"/>
      <c r="F143" s="61">
        <f t="shared" ref="F143:F145" si="8">C143*E143</f>
        <v>0</v>
      </c>
      <c r="G143" s="48"/>
      <c r="H143" s="48"/>
    </row>
    <row r="144" spans="1:8" ht="48">
      <c r="A144" s="1">
        <f t="shared" si="7"/>
        <v>4.0399999999999991</v>
      </c>
      <c r="B144" s="15" t="s">
        <v>18</v>
      </c>
      <c r="C144" s="3">
        <v>455</v>
      </c>
      <c r="D144" s="8" t="s">
        <v>11</v>
      </c>
      <c r="E144" s="5"/>
      <c r="F144" s="61">
        <f t="shared" si="8"/>
        <v>0</v>
      </c>
      <c r="G144" s="48"/>
      <c r="H144" s="48"/>
    </row>
    <row r="145" spans="1:8" ht="48">
      <c r="A145" s="1">
        <v>4.05</v>
      </c>
      <c r="B145" s="15" t="s">
        <v>19</v>
      </c>
      <c r="C145" s="3">
        <v>71</v>
      </c>
      <c r="D145" s="8" t="s">
        <v>14</v>
      </c>
      <c r="E145" s="5"/>
      <c r="F145" s="61">
        <f t="shared" si="8"/>
        <v>0</v>
      </c>
      <c r="G145" s="48"/>
      <c r="H145" s="48"/>
    </row>
    <row r="146" spans="1:8">
      <c r="A146" s="91"/>
      <c r="B146" s="7" t="s">
        <v>5</v>
      </c>
      <c r="C146" s="89"/>
      <c r="D146" s="89"/>
      <c r="E146" s="95"/>
      <c r="F146" s="47">
        <f>SUM(F140:F145)</f>
        <v>0</v>
      </c>
    </row>
    <row r="147" spans="1:8">
      <c r="A147" s="92"/>
      <c r="B147" s="50"/>
      <c r="C147" s="93"/>
      <c r="D147" s="93"/>
      <c r="E147" s="96"/>
      <c r="F147" s="67"/>
    </row>
    <row r="148" spans="1:8" ht="15.75">
      <c r="A148" s="138" t="s">
        <v>20</v>
      </c>
      <c r="B148" s="139"/>
      <c r="C148" s="139"/>
      <c r="D148" s="89"/>
      <c r="E148" s="89"/>
      <c r="F148" s="94"/>
    </row>
    <row r="149" spans="1:8">
      <c r="A149" s="18" t="s">
        <v>0</v>
      </c>
      <c r="B149" s="19" t="s">
        <v>1</v>
      </c>
      <c r="C149" s="20" t="s">
        <v>2</v>
      </c>
      <c r="D149" s="20" t="s">
        <v>3</v>
      </c>
      <c r="E149" s="20" t="s">
        <v>4</v>
      </c>
      <c r="F149" s="66" t="s">
        <v>5</v>
      </c>
    </row>
    <row r="150" spans="1:8">
      <c r="A150" s="1">
        <v>5.01</v>
      </c>
      <c r="B150" s="2" t="s">
        <v>6</v>
      </c>
      <c r="C150" s="3"/>
      <c r="D150" s="8"/>
      <c r="E150" s="3"/>
      <c r="F150" s="26" t="s">
        <v>363</v>
      </c>
    </row>
    <row r="151" spans="1:8" ht="110.1" customHeight="1">
      <c r="A151" s="1">
        <f>A150+0.01</f>
        <v>5.0199999999999996</v>
      </c>
      <c r="B151" s="22" t="s">
        <v>437</v>
      </c>
      <c r="C151" s="3"/>
      <c r="D151" s="8"/>
      <c r="E151" s="3"/>
      <c r="F151" s="26" t="s">
        <v>363</v>
      </c>
    </row>
    <row r="152" spans="1:8" ht="24">
      <c r="A152" s="1">
        <f t="shared" ref="A152" si="9">A151+0.01</f>
        <v>5.0299999999999994</v>
      </c>
      <c r="B152" s="15" t="s">
        <v>21</v>
      </c>
      <c r="C152" s="3">
        <v>1271</v>
      </c>
      <c r="D152" s="8" t="s">
        <v>14</v>
      </c>
      <c r="E152" s="3"/>
      <c r="F152" s="61">
        <f t="shared" ref="F152:F154" si="10">C152*E152</f>
        <v>0</v>
      </c>
    </row>
    <row r="153" spans="1:8" ht="24">
      <c r="A153" s="1">
        <v>5.04</v>
      </c>
      <c r="B153" s="15" t="s">
        <v>22</v>
      </c>
      <c r="C153" s="3">
        <v>450</v>
      </c>
      <c r="D153" s="8" t="s">
        <v>23</v>
      </c>
      <c r="E153" s="3"/>
      <c r="F153" s="61">
        <f>E153*C153</f>
        <v>0</v>
      </c>
    </row>
    <row r="154" spans="1:8" ht="24">
      <c r="A154" s="1">
        <v>5.05</v>
      </c>
      <c r="B154" s="15" t="s">
        <v>24</v>
      </c>
      <c r="C154" s="3">
        <v>1</v>
      </c>
      <c r="D154" s="8" t="s">
        <v>8</v>
      </c>
      <c r="E154" s="3"/>
      <c r="F154" s="61">
        <f t="shared" si="10"/>
        <v>0</v>
      </c>
    </row>
    <row r="155" spans="1:8">
      <c r="A155" s="91"/>
      <c r="B155" s="7" t="s">
        <v>5</v>
      </c>
      <c r="C155" s="89"/>
      <c r="D155" s="89"/>
      <c r="E155" s="89"/>
      <c r="F155" s="47">
        <f>SUM(F149:F154)</f>
        <v>0</v>
      </c>
    </row>
    <row r="156" spans="1:8">
      <c r="A156" s="93"/>
      <c r="B156" s="93"/>
      <c r="C156" s="93"/>
      <c r="D156" s="93"/>
      <c r="E156" s="93"/>
      <c r="F156" s="97"/>
    </row>
    <row r="157" spans="1:8" ht="15.75">
      <c r="A157" s="138" t="s">
        <v>26</v>
      </c>
      <c r="B157" s="139"/>
      <c r="C157" s="139"/>
      <c r="D157" s="89"/>
      <c r="E157" s="89"/>
      <c r="F157" s="94"/>
    </row>
    <row r="158" spans="1:8">
      <c r="A158" s="18" t="s">
        <v>0</v>
      </c>
      <c r="B158" s="19" t="s">
        <v>1</v>
      </c>
      <c r="C158" s="20" t="s">
        <v>2</v>
      </c>
      <c r="D158" s="20" t="s">
        <v>3</v>
      </c>
      <c r="E158" s="20" t="s">
        <v>4</v>
      </c>
      <c r="F158" s="66" t="s">
        <v>5</v>
      </c>
    </row>
    <row r="159" spans="1:8">
      <c r="A159" s="1">
        <v>7.01</v>
      </c>
      <c r="B159" s="2" t="s">
        <v>6</v>
      </c>
      <c r="C159" s="3"/>
      <c r="D159" s="8"/>
      <c r="E159" s="3"/>
      <c r="F159" s="26" t="s">
        <v>363</v>
      </c>
    </row>
    <row r="160" spans="1:8" ht="168">
      <c r="A160" s="9">
        <f>A159+0.01</f>
        <v>7.02</v>
      </c>
      <c r="B160" s="98" t="s">
        <v>592</v>
      </c>
      <c r="C160" s="11"/>
      <c r="D160" s="12"/>
      <c r="E160" s="11"/>
      <c r="F160" s="26" t="s">
        <v>363</v>
      </c>
    </row>
    <row r="161" spans="1:8">
      <c r="A161" s="9">
        <f t="shared" ref="A161:A171" si="11">A160+0.01</f>
        <v>7.0299999999999994</v>
      </c>
      <c r="B161" s="2" t="s">
        <v>27</v>
      </c>
      <c r="C161" s="3"/>
      <c r="D161" s="3"/>
      <c r="E161" s="3"/>
      <c r="F161" s="26" t="s">
        <v>363</v>
      </c>
    </row>
    <row r="162" spans="1:8" ht="72">
      <c r="A162" s="9">
        <f t="shared" si="11"/>
        <v>7.0399999999999991</v>
      </c>
      <c r="B162" s="4" t="s">
        <v>28</v>
      </c>
      <c r="C162" s="23"/>
      <c r="D162" s="24"/>
      <c r="E162" s="23"/>
      <c r="F162" s="26" t="s">
        <v>363</v>
      </c>
    </row>
    <row r="163" spans="1:8">
      <c r="A163" s="9">
        <f t="shared" si="11"/>
        <v>7.0499999999999989</v>
      </c>
      <c r="B163" s="4" t="s">
        <v>29</v>
      </c>
      <c r="C163" s="5">
        <v>250</v>
      </c>
      <c r="D163" s="6" t="s">
        <v>30</v>
      </c>
      <c r="E163" s="5"/>
      <c r="F163" s="61">
        <f t="shared" ref="F163:F171" si="12">C163*E163</f>
        <v>0</v>
      </c>
    </row>
    <row r="164" spans="1:8" ht="60">
      <c r="A164" s="9">
        <f t="shared" si="11"/>
        <v>7.0599999999999987</v>
      </c>
      <c r="B164" s="31" t="s">
        <v>31</v>
      </c>
      <c r="C164" s="23"/>
      <c r="D164" s="24"/>
      <c r="E164" s="29"/>
      <c r="F164" s="26" t="s">
        <v>363</v>
      </c>
      <c r="H164" s="135"/>
    </row>
    <row r="165" spans="1:8">
      <c r="A165" s="9">
        <f t="shared" si="11"/>
        <v>7.0699999999999985</v>
      </c>
      <c r="B165" s="4" t="s">
        <v>32</v>
      </c>
      <c r="C165" s="5">
        <v>90</v>
      </c>
      <c r="D165" s="6" t="s">
        <v>30</v>
      </c>
      <c r="E165" s="5"/>
      <c r="F165" s="61">
        <f t="shared" si="12"/>
        <v>0</v>
      </c>
    </row>
    <row r="166" spans="1:8">
      <c r="A166" s="9">
        <f t="shared" si="11"/>
        <v>7.0799999999999983</v>
      </c>
      <c r="B166" s="30" t="s">
        <v>33</v>
      </c>
      <c r="C166" s="3"/>
      <c r="D166" s="3"/>
      <c r="E166" s="29"/>
      <c r="F166" s="61"/>
    </row>
    <row r="167" spans="1:8" ht="48">
      <c r="A167" s="9">
        <f t="shared" si="11"/>
        <v>7.0899999999999981</v>
      </c>
      <c r="B167" s="4" t="s">
        <v>34</v>
      </c>
      <c r="C167" s="3"/>
      <c r="D167" s="3"/>
      <c r="E167" s="5"/>
      <c r="F167" s="26" t="s">
        <v>363</v>
      </c>
    </row>
    <row r="168" spans="1:8" ht="36">
      <c r="A168" s="9">
        <f t="shared" si="11"/>
        <v>7.0999999999999979</v>
      </c>
      <c r="B168" s="4" t="s">
        <v>35</v>
      </c>
      <c r="C168" s="5">
        <v>80</v>
      </c>
      <c r="D168" s="6" t="s">
        <v>30</v>
      </c>
      <c r="E168" s="5"/>
      <c r="F168" s="61">
        <f t="shared" si="12"/>
        <v>0</v>
      </c>
    </row>
    <row r="169" spans="1:8">
      <c r="A169" s="9">
        <f t="shared" si="11"/>
        <v>7.1099999999999977</v>
      </c>
      <c r="B169" s="31" t="s">
        <v>36</v>
      </c>
      <c r="C169" s="5">
        <v>18</v>
      </c>
      <c r="D169" s="6" t="s">
        <v>30</v>
      </c>
      <c r="E169" s="5"/>
      <c r="F169" s="61">
        <f t="shared" si="12"/>
        <v>0</v>
      </c>
    </row>
    <row r="170" spans="1:8">
      <c r="A170" s="9">
        <f t="shared" si="11"/>
        <v>7.1199999999999974</v>
      </c>
      <c r="B170" s="31" t="s">
        <v>37</v>
      </c>
      <c r="C170" s="5">
        <v>71</v>
      </c>
      <c r="D170" s="6" t="s">
        <v>30</v>
      </c>
      <c r="E170" s="5"/>
      <c r="F170" s="61">
        <f t="shared" si="12"/>
        <v>0</v>
      </c>
    </row>
    <row r="171" spans="1:8" ht="24">
      <c r="A171" s="9">
        <f t="shared" si="11"/>
        <v>7.1299999999999972</v>
      </c>
      <c r="B171" s="31" t="s">
        <v>38</v>
      </c>
      <c r="C171" s="5">
        <v>108</v>
      </c>
      <c r="D171" s="6" t="s">
        <v>25</v>
      </c>
      <c r="E171" s="5"/>
      <c r="F171" s="61">
        <f t="shared" si="12"/>
        <v>0</v>
      </c>
    </row>
    <row r="172" spans="1:8">
      <c r="A172" s="91"/>
      <c r="B172" s="7" t="s">
        <v>5</v>
      </c>
      <c r="C172" s="89"/>
      <c r="D172" s="89"/>
      <c r="E172" s="95"/>
      <c r="F172" s="47">
        <f>SUM(F158:F171)</f>
        <v>0</v>
      </c>
    </row>
    <row r="173" spans="1:8">
      <c r="A173" s="92"/>
      <c r="B173" s="99"/>
      <c r="C173" s="93"/>
      <c r="D173" s="93"/>
      <c r="E173" s="93"/>
      <c r="F173" s="97"/>
    </row>
    <row r="174" spans="1:8" ht="15.75">
      <c r="A174" s="138" t="s">
        <v>39</v>
      </c>
      <c r="B174" s="139"/>
      <c r="C174" s="139"/>
      <c r="D174" s="89"/>
      <c r="E174" s="89"/>
      <c r="F174" s="94"/>
    </row>
    <row r="175" spans="1:8">
      <c r="A175" s="18" t="s">
        <v>0</v>
      </c>
      <c r="B175" s="19" t="s">
        <v>1</v>
      </c>
      <c r="C175" s="20" t="s">
        <v>2</v>
      </c>
      <c r="D175" s="20" t="s">
        <v>3</v>
      </c>
      <c r="E175" s="20" t="s">
        <v>4</v>
      </c>
      <c r="F175" s="66" t="s">
        <v>5</v>
      </c>
    </row>
    <row r="176" spans="1:8">
      <c r="A176" s="1">
        <v>8.01</v>
      </c>
      <c r="B176" s="2" t="s">
        <v>6</v>
      </c>
      <c r="C176" s="3"/>
      <c r="D176" s="8"/>
      <c r="E176" s="3"/>
      <c r="F176" s="26" t="s">
        <v>363</v>
      </c>
    </row>
    <row r="177" spans="1:9" ht="276">
      <c r="A177" s="1">
        <v>8.02</v>
      </c>
      <c r="B177" s="22" t="s">
        <v>593</v>
      </c>
      <c r="C177" s="3"/>
      <c r="D177" s="3"/>
      <c r="E177" s="5"/>
      <c r="F177" s="26" t="s">
        <v>363</v>
      </c>
      <c r="G177" s="51"/>
      <c r="H177" s="51"/>
      <c r="I177" s="51"/>
    </row>
    <row r="178" spans="1:9">
      <c r="A178" s="1">
        <f t="shared" ref="A178:A181" si="13">A177+0.01</f>
        <v>8.0299999999999994</v>
      </c>
      <c r="B178" s="4" t="s">
        <v>40</v>
      </c>
      <c r="C178" s="5">
        <v>1144</v>
      </c>
      <c r="D178" s="6" t="s">
        <v>30</v>
      </c>
      <c r="E178" s="130"/>
      <c r="F178" s="61">
        <f t="shared" ref="F178:F181" si="14">C178*E178</f>
        <v>0</v>
      </c>
      <c r="G178" s="51"/>
      <c r="H178" s="51"/>
      <c r="I178" s="51"/>
    </row>
    <row r="179" spans="1:9">
      <c r="A179" s="1">
        <f t="shared" si="13"/>
        <v>8.0399999999999991</v>
      </c>
      <c r="B179" s="31" t="s">
        <v>41</v>
      </c>
      <c r="C179" s="5">
        <v>270</v>
      </c>
      <c r="D179" s="6" t="s">
        <v>30</v>
      </c>
      <c r="E179" s="130"/>
      <c r="F179" s="61">
        <f t="shared" si="14"/>
        <v>0</v>
      </c>
      <c r="G179" s="51"/>
      <c r="H179" s="51"/>
      <c r="I179" s="51"/>
    </row>
    <row r="180" spans="1:9">
      <c r="A180" s="1">
        <f t="shared" si="13"/>
        <v>8.0499999999999989</v>
      </c>
      <c r="B180" s="31" t="s">
        <v>42</v>
      </c>
      <c r="C180" s="5">
        <v>23</v>
      </c>
      <c r="D180" s="6" t="s">
        <v>30</v>
      </c>
      <c r="E180" s="130"/>
      <c r="F180" s="61">
        <f t="shared" si="14"/>
        <v>0</v>
      </c>
      <c r="G180" s="51"/>
      <c r="H180" s="51"/>
      <c r="I180" s="51"/>
    </row>
    <row r="181" spans="1:9">
      <c r="A181" s="1">
        <f t="shared" si="13"/>
        <v>8.0599999999999987</v>
      </c>
      <c r="B181" s="31" t="s">
        <v>43</v>
      </c>
      <c r="C181" s="5">
        <v>52</v>
      </c>
      <c r="D181" s="6" t="s">
        <v>30</v>
      </c>
      <c r="E181" s="130"/>
      <c r="F181" s="61">
        <f t="shared" si="14"/>
        <v>0</v>
      </c>
      <c r="G181" s="51"/>
      <c r="H181" s="51"/>
      <c r="I181" s="51"/>
    </row>
    <row r="182" spans="1:9">
      <c r="A182" s="91"/>
      <c r="B182" s="7" t="s">
        <v>5</v>
      </c>
      <c r="C182" s="89"/>
      <c r="D182" s="89"/>
      <c r="E182" s="95"/>
      <c r="F182" s="47">
        <f>SUM(F175:F181)</f>
        <v>0</v>
      </c>
      <c r="G182" s="51"/>
      <c r="H182" s="51"/>
      <c r="I182" s="51"/>
    </row>
    <row r="183" spans="1:9">
      <c r="A183" s="92"/>
      <c r="B183" s="50"/>
      <c r="C183" s="93"/>
      <c r="D183" s="93"/>
      <c r="E183" s="96"/>
      <c r="F183" s="67"/>
      <c r="G183" s="51"/>
      <c r="H183" s="51"/>
      <c r="I183" s="51"/>
    </row>
    <row r="184" spans="1:9" ht="15.75">
      <c r="A184" s="138" t="s">
        <v>44</v>
      </c>
      <c r="B184" s="139"/>
      <c r="C184" s="139"/>
      <c r="D184" s="89"/>
      <c r="E184" s="89"/>
      <c r="F184" s="94"/>
      <c r="G184" s="51"/>
      <c r="H184" s="51"/>
      <c r="I184" s="51"/>
    </row>
    <row r="185" spans="1:9">
      <c r="A185" s="18" t="s">
        <v>0</v>
      </c>
      <c r="B185" s="19" t="s">
        <v>1</v>
      </c>
      <c r="C185" s="20" t="s">
        <v>2</v>
      </c>
      <c r="D185" s="20" t="s">
        <v>3</v>
      </c>
      <c r="E185" s="20" t="s">
        <v>4</v>
      </c>
      <c r="F185" s="66" t="s">
        <v>5</v>
      </c>
    </row>
    <row r="186" spans="1:9">
      <c r="A186" s="1">
        <v>9.01</v>
      </c>
      <c r="B186" s="2" t="s">
        <v>6</v>
      </c>
      <c r="C186" s="3"/>
      <c r="D186" s="8"/>
      <c r="E186" s="33"/>
      <c r="F186" s="68"/>
    </row>
    <row r="187" spans="1:9" ht="192">
      <c r="A187" s="1">
        <f>A186+0.01</f>
        <v>9.02</v>
      </c>
      <c r="B187" s="22" t="s">
        <v>594</v>
      </c>
      <c r="C187" s="3"/>
      <c r="D187" s="8"/>
      <c r="E187" s="33"/>
      <c r="F187" s="26" t="s">
        <v>363</v>
      </c>
    </row>
    <row r="188" spans="1:9">
      <c r="A188" s="1">
        <f>A187+0.01</f>
        <v>9.0299999999999994</v>
      </c>
      <c r="B188" s="2" t="s">
        <v>353</v>
      </c>
      <c r="C188" s="23"/>
      <c r="D188" s="23"/>
      <c r="E188" s="23"/>
      <c r="F188" s="26" t="s">
        <v>363</v>
      </c>
    </row>
    <row r="189" spans="1:9" ht="144">
      <c r="A189" s="1">
        <f>A188+0.01</f>
        <v>9.0399999999999991</v>
      </c>
      <c r="B189" s="4" t="s">
        <v>45</v>
      </c>
      <c r="C189" s="5">
        <v>637</v>
      </c>
      <c r="D189" s="6" t="s">
        <v>14</v>
      </c>
      <c r="E189" s="5"/>
      <c r="F189" s="61">
        <f t="shared" ref="F189" si="15">C189*E189</f>
        <v>0</v>
      </c>
    </row>
    <row r="190" spans="1:9">
      <c r="A190" s="1">
        <f>A189+0.01</f>
        <v>9.0499999999999989</v>
      </c>
      <c r="B190" s="30" t="s">
        <v>46</v>
      </c>
      <c r="C190" s="23"/>
      <c r="D190" s="24"/>
      <c r="E190" s="34"/>
      <c r="F190" s="69"/>
    </row>
    <row r="191" spans="1:9">
      <c r="A191" s="1">
        <f t="shared" ref="A191:A196" si="16">A190+0.01</f>
        <v>9.0599999999999987</v>
      </c>
      <c r="B191" s="2" t="s">
        <v>354</v>
      </c>
      <c r="C191" s="3"/>
      <c r="D191" s="3"/>
      <c r="E191" s="5"/>
      <c r="F191" s="61"/>
    </row>
    <row r="192" spans="1:9" ht="48">
      <c r="A192" s="1">
        <f t="shared" si="16"/>
        <v>9.0699999999999985</v>
      </c>
      <c r="B192" s="31" t="s">
        <v>47</v>
      </c>
      <c r="C192" s="32">
        <v>0.51</v>
      </c>
      <c r="D192" s="35" t="s">
        <v>48</v>
      </c>
      <c r="E192" s="5"/>
      <c r="F192" s="61">
        <f t="shared" ref="F192:F196" si="17">C192*E192</f>
        <v>0</v>
      </c>
    </row>
    <row r="193" spans="1:6">
      <c r="A193" s="1">
        <f t="shared" si="16"/>
        <v>9.0799999999999983</v>
      </c>
      <c r="B193" s="30" t="s">
        <v>355</v>
      </c>
      <c r="C193" s="3"/>
      <c r="D193" s="3"/>
      <c r="E193" s="5"/>
      <c r="F193" s="61"/>
    </row>
    <row r="194" spans="1:6" ht="84">
      <c r="A194" s="1">
        <f t="shared" si="16"/>
        <v>9.0899999999999981</v>
      </c>
      <c r="B194" s="31" t="s">
        <v>49</v>
      </c>
      <c r="C194" s="5">
        <v>1</v>
      </c>
      <c r="D194" s="6" t="s">
        <v>8</v>
      </c>
      <c r="E194" s="5"/>
      <c r="F194" s="61">
        <f t="shared" si="17"/>
        <v>0</v>
      </c>
    </row>
    <row r="195" spans="1:6">
      <c r="A195" s="1">
        <f t="shared" si="16"/>
        <v>9.0999999999999979</v>
      </c>
      <c r="B195" s="30" t="s">
        <v>154</v>
      </c>
      <c r="C195" s="23"/>
      <c r="D195" s="24"/>
      <c r="E195" s="29"/>
      <c r="F195" s="26" t="s">
        <v>363</v>
      </c>
    </row>
    <row r="196" spans="1:6">
      <c r="A196" s="1">
        <f t="shared" si="16"/>
        <v>9.1099999999999977</v>
      </c>
      <c r="B196" s="4" t="s">
        <v>50</v>
      </c>
      <c r="C196" s="5">
        <v>1</v>
      </c>
      <c r="D196" s="6" t="s">
        <v>8</v>
      </c>
      <c r="E196" s="5"/>
      <c r="F196" s="61">
        <f t="shared" si="17"/>
        <v>0</v>
      </c>
    </row>
    <row r="197" spans="1:6">
      <c r="A197" s="91"/>
      <c r="B197" s="7" t="s">
        <v>5</v>
      </c>
      <c r="C197" s="89"/>
      <c r="D197" s="89"/>
      <c r="E197" s="95"/>
      <c r="F197" s="47">
        <f>SUM(F185:F196)</f>
        <v>0</v>
      </c>
    </row>
    <row r="198" spans="1:6">
      <c r="A198" s="92"/>
      <c r="B198" s="99"/>
      <c r="C198" s="93"/>
      <c r="D198" s="93"/>
      <c r="E198" s="93"/>
      <c r="F198" s="97"/>
    </row>
    <row r="199" spans="1:6" ht="15.75">
      <c r="A199" s="138" t="s">
        <v>51</v>
      </c>
      <c r="B199" s="139"/>
      <c r="C199" s="139"/>
      <c r="D199" s="89"/>
      <c r="E199" s="89"/>
      <c r="F199" s="94"/>
    </row>
    <row r="200" spans="1:6">
      <c r="A200" s="18" t="s">
        <v>0</v>
      </c>
      <c r="B200" s="19" t="s">
        <v>1</v>
      </c>
      <c r="C200" s="20" t="s">
        <v>2</v>
      </c>
      <c r="D200" s="20" t="s">
        <v>3</v>
      </c>
      <c r="E200" s="20" t="s">
        <v>4</v>
      </c>
      <c r="F200" s="66" t="s">
        <v>5</v>
      </c>
    </row>
    <row r="201" spans="1:6">
      <c r="A201" s="1">
        <v>10.01</v>
      </c>
      <c r="B201" s="2" t="s">
        <v>6</v>
      </c>
      <c r="C201" s="3"/>
      <c r="D201" s="8"/>
      <c r="E201" s="3"/>
      <c r="F201" s="26"/>
    </row>
    <row r="202" spans="1:6" ht="180">
      <c r="A202" s="1">
        <f>A201+0.01</f>
        <v>10.02</v>
      </c>
      <c r="B202" s="22" t="s">
        <v>595</v>
      </c>
      <c r="C202" s="3"/>
      <c r="D202" s="8"/>
      <c r="E202" s="3"/>
      <c r="F202" s="26" t="s">
        <v>363</v>
      </c>
    </row>
    <row r="203" spans="1:6">
      <c r="A203" s="1">
        <f t="shared" ref="A203:A211" si="18">A202+0.01</f>
        <v>10.029999999999999</v>
      </c>
      <c r="B203" s="2" t="s">
        <v>52</v>
      </c>
      <c r="C203" s="3"/>
      <c r="D203" s="8"/>
      <c r="E203" s="3"/>
      <c r="F203" s="26" t="s">
        <v>363</v>
      </c>
    </row>
    <row r="204" spans="1:6" ht="60">
      <c r="A204" s="1">
        <f t="shared" si="18"/>
        <v>10.039999999999999</v>
      </c>
      <c r="B204" s="4" t="s">
        <v>356</v>
      </c>
      <c r="C204" s="3">
        <v>637</v>
      </c>
      <c r="D204" s="8" t="s">
        <v>14</v>
      </c>
      <c r="E204" s="5"/>
      <c r="F204" s="61">
        <f t="shared" ref="F204:F211" si="19">C204*E204</f>
        <v>0</v>
      </c>
    </row>
    <row r="205" spans="1:6" ht="48">
      <c r="A205" s="1">
        <f t="shared" si="18"/>
        <v>10.049999999999999</v>
      </c>
      <c r="B205" s="4" t="s">
        <v>357</v>
      </c>
      <c r="C205" s="3">
        <v>637</v>
      </c>
      <c r="D205" s="8" t="s">
        <v>14</v>
      </c>
      <c r="E205" s="5"/>
      <c r="F205" s="61">
        <f t="shared" si="19"/>
        <v>0</v>
      </c>
    </row>
    <row r="206" spans="1:6">
      <c r="A206" s="1">
        <f t="shared" si="18"/>
        <v>10.059999999999999</v>
      </c>
      <c r="B206" s="2" t="s">
        <v>53</v>
      </c>
      <c r="C206" s="3"/>
      <c r="D206" s="8"/>
      <c r="E206" s="3"/>
      <c r="F206" s="26" t="s">
        <v>363</v>
      </c>
    </row>
    <row r="207" spans="1:6" ht="48">
      <c r="A207" s="1">
        <f t="shared" si="18"/>
        <v>10.069999999999999</v>
      </c>
      <c r="B207" s="4" t="s">
        <v>54</v>
      </c>
      <c r="C207" s="3">
        <v>112</v>
      </c>
      <c r="D207" s="8" t="s">
        <v>25</v>
      </c>
      <c r="E207" s="5"/>
      <c r="F207" s="61">
        <f t="shared" si="19"/>
        <v>0</v>
      </c>
    </row>
    <row r="208" spans="1:6">
      <c r="A208" s="1">
        <f t="shared" si="18"/>
        <v>10.079999999999998</v>
      </c>
      <c r="B208" s="2" t="s">
        <v>55</v>
      </c>
      <c r="C208" s="3"/>
      <c r="D208" s="8"/>
      <c r="E208" s="3"/>
      <c r="F208" s="26" t="s">
        <v>363</v>
      </c>
    </row>
    <row r="209" spans="1:6" ht="36">
      <c r="A209" s="1">
        <f t="shared" si="18"/>
        <v>10.089999999999998</v>
      </c>
      <c r="B209" s="4" t="s">
        <v>56</v>
      </c>
      <c r="C209" s="3">
        <v>97</v>
      </c>
      <c r="D209" s="8" t="s">
        <v>25</v>
      </c>
      <c r="E209" s="5"/>
      <c r="F209" s="61">
        <f t="shared" si="19"/>
        <v>0</v>
      </c>
    </row>
    <row r="210" spans="1:6">
      <c r="A210" s="1">
        <f t="shared" si="18"/>
        <v>10.099999999999998</v>
      </c>
      <c r="B210" s="2" t="s">
        <v>57</v>
      </c>
      <c r="C210" s="3"/>
      <c r="D210" s="8"/>
      <c r="E210" s="3"/>
      <c r="F210" s="26" t="s">
        <v>363</v>
      </c>
    </row>
    <row r="211" spans="1:6" ht="60">
      <c r="A211" s="1">
        <f t="shared" si="18"/>
        <v>10.109999999999998</v>
      </c>
      <c r="B211" s="4" t="s">
        <v>58</v>
      </c>
      <c r="C211" s="3">
        <v>137</v>
      </c>
      <c r="D211" s="8" t="s">
        <v>14</v>
      </c>
      <c r="E211" s="5"/>
      <c r="F211" s="61">
        <f t="shared" si="19"/>
        <v>0</v>
      </c>
    </row>
    <row r="212" spans="1:6">
      <c r="A212" s="91"/>
      <c r="B212" s="7" t="s">
        <v>5</v>
      </c>
      <c r="C212" s="89"/>
      <c r="D212" s="89"/>
      <c r="E212" s="95"/>
      <c r="F212" s="47">
        <f>SUM(F200:F211)</f>
        <v>0</v>
      </c>
    </row>
    <row r="213" spans="1:6">
      <c r="A213" s="93"/>
      <c r="B213" s="93"/>
      <c r="C213" s="93"/>
      <c r="D213" s="93"/>
      <c r="E213" s="93"/>
      <c r="F213" s="97"/>
    </row>
    <row r="214" spans="1:6" ht="15.75">
      <c r="A214" s="138" t="s">
        <v>59</v>
      </c>
      <c r="B214" s="139"/>
      <c r="C214" s="139"/>
      <c r="D214" s="89"/>
      <c r="E214" s="89"/>
      <c r="F214" s="94"/>
    </row>
    <row r="215" spans="1:6">
      <c r="A215" s="18" t="s">
        <v>0</v>
      </c>
      <c r="B215" s="19" t="s">
        <v>1</v>
      </c>
      <c r="C215" s="20" t="s">
        <v>2</v>
      </c>
      <c r="D215" s="20" t="s">
        <v>3</v>
      </c>
      <c r="E215" s="20" t="s">
        <v>4</v>
      </c>
      <c r="F215" s="66" t="s">
        <v>5</v>
      </c>
    </row>
    <row r="216" spans="1:6">
      <c r="A216" s="1">
        <v>11.01</v>
      </c>
      <c r="B216" s="2" t="s">
        <v>6</v>
      </c>
      <c r="C216" s="3"/>
      <c r="D216" s="8"/>
      <c r="E216" s="3"/>
      <c r="F216" s="26" t="s">
        <v>363</v>
      </c>
    </row>
    <row r="217" spans="1:6" ht="168">
      <c r="A217" s="1">
        <f>A216+0.01</f>
        <v>11.02</v>
      </c>
      <c r="B217" s="22" t="s">
        <v>432</v>
      </c>
      <c r="C217" s="3"/>
      <c r="D217" s="8"/>
      <c r="E217" s="3"/>
      <c r="F217" s="26" t="s">
        <v>363</v>
      </c>
    </row>
    <row r="218" spans="1:6">
      <c r="A218" s="1">
        <f t="shared" ref="A218:A250" si="20">A217+0.01</f>
        <v>11.03</v>
      </c>
      <c r="B218" s="2" t="s">
        <v>60</v>
      </c>
      <c r="C218" s="3"/>
      <c r="D218" s="8"/>
      <c r="E218" s="3"/>
      <c r="F218" s="26" t="s">
        <v>363</v>
      </c>
    </row>
    <row r="219" spans="1:6" ht="48">
      <c r="A219" s="1">
        <f t="shared" si="20"/>
        <v>11.04</v>
      </c>
      <c r="B219" s="4" t="s">
        <v>61</v>
      </c>
      <c r="C219" s="21">
        <v>20</v>
      </c>
      <c r="D219" s="8" t="s">
        <v>14</v>
      </c>
      <c r="E219" s="5"/>
      <c r="F219" s="61">
        <f t="shared" ref="F219:F225" si="21">C219*E219</f>
        <v>0</v>
      </c>
    </row>
    <row r="220" spans="1:6">
      <c r="A220" s="1">
        <f t="shared" si="20"/>
        <v>11.049999999999999</v>
      </c>
      <c r="B220" s="2" t="s">
        <v>62</v>
      </c>
      <c r="C220" s="3"/>
      <c r="D220" s="8"/>
      <c r="E220" s="5"/>
      <c r="F220" s="26" t="s">
        <v>363</v>
      </c>
    </row>
    <row r="221" spans="1:6" ht="72">
      <c r="A221" s="1">
        <f t="shared" si="20"/>
        <v>11.059999999999999</v>
      </c>
      <c r="B221" s="4" t="s">
        <v>63</v>
      </c>
      <c r="C221" s="3">
        <v>22.5</v>
      </c>
      <c r="D221" s="8" t="s">
        <v>14</v>
      </c>
      <c r="E221" s="5"/>
      <c r="F221" s="61">
        <f t="shared" si="21"/>
        <v>0</v>
      </c>
    </row>
    <row r="222" spans="1:6" ht="96">
      <c r="A222" s="1">
        <f>A221+0.01</f>
        <v>11.069999999999999</v>
      </c>
      <c r="B222" s="31" t="s">
        <v>64</v>
      </c>
      <c r="C222" s="3">
        <v>2</v>
      </c>
      <c r="D222" s="3" t="s">
        <v>65</v>
      </c>
      <c r="E222" s="5"/>
      <c r="F222" s="61">
        <f t="shared" si="21"/>
        <v>0</v>
      </c>
    </row>
    <row r="223" spans="1:6" ht="60">
      <c r="A223" s="1">
        <f>A222+0.01</f>
        <v>11.079999999999998</v>
      </c>
      <c r="B223" s="31" t="s">
        <v>66</v>
      </c>
      <c r="C223" s="3">
        <v>42</v>
      </c>
      <c r="D223" s="6" t="s">
        <v>30</v>
      </c>
      <c r="E223" s="5"/>
      <c r="F223" s="61">
        <f t="shared" si="21"/>
        <v>0</v>
      </c>
    </row>
    <row r="224" spans="1:6">
      <c r="A224" s="1">
        <f>A223+0.01</f>
        <v>11.089999999999998</v>
      </c>
      <c r="B224" s="30" t="s">
        <v>67</v>
      </c>
      <c r="C224" s="3"/>
      <c r="D224" s="3"/>
      <c r="E224" s="5"/>
      <c r="F224" s="26" t="s">
        <v>363</v>
      </c>
    </row>
    <row r="225" spans="1:6" ht="84">
      <c r="A225" s="1">
        <f t="shared" si="20"/>
        <v>11.099999999999998</v>
      </c>
      <c r="B225" s="4" t="s">
        <v>423</v>
      </c>
      <c r="C225" s="5">
        <v>56</v>
      </c>
      <c r="D225" s="6" t="s">
        <v>25</v>
      </c>
      <c r="E225" s="5"/>
      <c r="F225" s="61">
        <f t="shared" si="21"/>
        <v>0</v>
      </c>
    </row>
    <row r="226" spans="1:6">
      <c r="A226" s="9">
        <f>A225+0.01</f>
        <v>11.109999999999998</v>
      </c>
      <c r="B226" s="36" t="s">
        <v>358</v>
      </c>
      <c r="C226" s="3"/>
      <c r="D226" s="8"/>
      <c r="E226" s="5"/>
      <c r="F226" s="61"/>
    </row>
    <row r="227" spans="1:6" ht="48">
      <c r="A227" s="9">
        <f t="shared" si="20"/>
        <v>11.119999999999997</v>
      </c>
      <c r="B227" s="15" t="s">
        <v>68</v>
      </c>
      <c r="C227" s="5">
        <v>103</v>
      </c>
      <c r="D227" s="6" t="s">
        <v>25</v>
      </c>
      <c r="E227" s="5"/>
      <c r="F227" s="61">
        <f t="shared" ref="F227:F244" si="22">C227*E227</f>
        <v>0</v>
      </c>
    </row>
    <row r="228" spans="1:6" ht="48">
      <c r="A228" s="9">
        <f t="shared" si="20"/>
        <v>11.129999999999997</v>
      </c>
      <c r="B228" s="37" t="s">
        <v>69</v>
      </c>
      <c r="C228" s="5">
        <v>8</v>
      </c>
      <c r="D228" s="6" t="s">
        <v>25</v>
      </c>
      <c r="E228" s="5"/>
      <c r="F228" s="61">
        <f t="shared" si="22"/>
        <v>0</v>
      </c>
    </row>
    <row r="229" spans="1:6" ht="48">
      <c r="A229" s="9">
        <f t="shared" si="20"/>
        <v>11.139999999999997</v>
      </c>
      <c r="B229" s="37" t="s">
        <v>70</v>
      </c>
      <c r="C229" s="5">
        <v>13</v>
      </c>
      <c r="D229" s="6" t="s">
        <v>25</v>
      </c>
      <c r="E229" s="5"/>
      <c r="F229" s="61">
        <f t="shared" si="22"/>
        <v>0</v>
      </c>
    </row>
    <row r="230" spans="1:6" ht="29.25" customHeight="1">
      <c r="A230" s="9">
        <f t="shared" si="20"/>
        <v>11.149999999999997</v>
      </c>
      <c r="B230" s="37" t="s">
        <v>71</v>
      </c>
      <c r="C230" s="5">
        <v>6</v>
      </c>
      <c r="D230" s="6" t="s">
        <v>25</v>
      </c>
      <c r="E230" s="5"/>
      <c r="F230" s="61">
        <f t="shared" si="22"/>
        <v>0</v>
      </c>
    </row>
    <row r="231" spans="1:6">
      <c r="A231" s="1">
        <f t="shared" si="20"/>
        <v>11.159999999999997</v>
      </c>
      <c r="B231" s="30" t="s">
        <v>72</v>
      </c>
      <c r="C231" s="3"/>
      <c r="D231" s="8"/>
      <c r="E231" s="5"/>
      <c r="F231" s="26" t="s">
        <v>363</v>
      </c>
    </row>
    <row r="232" spans="1:6" ht="36">
      <c r="A232" s="1">
        <f t="shared" si="20"/>
        <v>11.169999999999996</v>
      </c>
      <c r="B232" s="4" t="s">
        <v>73</v>
      </c>
      <c r="C232" s="5">
        <v>6</v>
      </c>
      <c r="D232" s="6" t="s">
        <v>74</v>
      </c>
      <c r="E232" s="5"/>
      <c r="F232" s="61">
        <f t="shared" si="22"/>
        <v>0</v>
      </c>
    </row>
    <row r="233" spans="1:6" ht="36">
      <c r="A233" s="1">
        <f t="shared" si="20"/>
        <v>11.179999999999996</v>
      </c>
      <c r="B233" s="31" t="s">
        <v>75</v>
      </c>
      <c r="C233" s="5">
        <v>4</v>
      </c>
      <c r="D233" s="6" t="s">
        <v>74</v>
      </c>
      <c r="E233" s="5"/>
      <c r="F233" s="61">
        <f t="shared" si="22"/>
        <v>0</v>
      </c>
    </row>
    <row r="234" spans="1:6" ht="48">
      <c r="A234" s="1">
        <f t="shared" si="20"/>
        <v>11.189999999999996</v>
      </c>
      <c r="B234" s="31" t="s">
        <v>76</v>
      </c>
      <c r="C234" s="5">
        <v>21</v>
      </c>
      <c r="D234" s="6" t="s">
        <v>74</v>
      </c>
      <c r="E234" s="5"/>
      <c r="F234" s="61">
        <f t="shared" si="22"/>
        <v>0</v>
      </c>
    </row>
    <row r="235" spans="1:6" ht="48">
      <c r="A235" s="1">
        <f t="shared" si="20"/>
        <v>11.199999999999996</v>
      </c>
      <c r="B235" s="31" t="s">
        <v>77</v>
      </c>
      <c r="C235" s="5">
        <v>2</v>
      </c>
      <c r="D235" s="6" t="s">
        <v>74</v>
      </c>
      <c r="E235" s="5"/>
      <c r="F235" s="61">
        <f t="shared" si="22"/>
        <v>0</v>
      </c>
    </row>
    <row r="236" spans="1:6" ht="48">
      <c r="A236" s="1">
        <f t="shared" si="20"/>
        <v>11.209999999999996</v>
      </c>
      <c r="B236" s="31" t="s">
        <v>78</v>
      </c>
      <c r="C236" s="5">
        <v>2</v>
      </c>
      <c r="D236" s="6" t="s">
        <v>74</v>
      </c>
      <c r="E236" s="5"/>
      <c r="F236" s="61">
        <f t="shared" si="22"/>
        <v>0</v>
      </c>
    </row>
    <row r="237" spans="1:6" ht="36">
      <c r="A237" s="1">
        <f t="shared" si="20"/>
        <v>11.219999999999995</v>
      </c>
      <c r="B237" s="31" t="s">
        <v>79</v>
      </c>
      <c r="C237" s="5">
        <v>4</v>
      </c>
      <c r="D237" s="6" t="s">
        <v>74</v>
      </c>
      <c r="E237" s="5"/>
      <c r="F237" s="61">
        <f t="shared" si="22"/>
        <v>0</v>
      </c>
    </row>
    <row r="238" spans="1:6" ht="48">
      <c r="A238" s="1">
        <f t="shared" si="20"/>
        <v>11.229999999999995</v>
      </c>
      <c r="B238" s="31" t="s">
        <v>364</v>
      </c>
      <c r="C238" s="5">
        <v>19</v>
      </c>
      <c r="D238" s="6" t="s">
        <v>25</v>
      </c>
      <c r="E238" s="5"/>
      <c r="F238" s="61">
        <f t="shared" si="22"/>
        <v>0</v>
      </c>
    </row>
    <row r="239" spans="1:6">
      <c r="A239" s="1">
        <f>A238+0.01</f>
        <v>11.239999999999995</v>
      </c>
      <c r="B239" s="30" t="s">
        <v>80</v>
      </c>
      <c r="C239" s="3"/>
      <c r="D239" s="8"/>
      <c r="E239" s="5"/>
      <c r="F239" s="61"/>
    </row>
    <row r="240" spans="1:6" ht="60">
      <c r="A240" s="1">
        <f t="shared" si="20"/>
        <v>11.249999999999995</v>
      </c>
      <c r="B240" s="4" t="s">
        <v>81</v>
      </c>
      <c r="C240" s="3">
        <v>2</v>
      </c>
      <c r="D240" s="8" t="s">
        <v>65</v>
      </c>
      <c r="E240" s="5"/>
      <c r="F240" s="61">
        <f t="shared" si="22"/>
        <v>0</v>
      </c>
    </row>
    <row r="241" spans="1:6">
      <c r="A241" s="1">
        <f>A240+0.01</f>
        <v>11.259999999999994</v>
      </c>
      <c r="B241" s="30" t="s">
        <v>82</v>
      </c>
      <c r="C241" s="3"/>
      <c r="D241" s="3"/>
      <c r="E241" s="5"/>
      <c r="F241" s="61"/>
    </row>
    <row r="242" spans="1:6" ht="48">
      <c r="A242" s="1">
        <f t="shared" si="20"/>
        <v>11.269999999999994</v>
      </c>
      <c r="B242" s="4" t="s">
        <v>83</v>
      </c>
      <c r="C242" s="3">
        <v>2</v>
      </c>
      <c r="D242" s="3" t="s">
        <v>65</v>
      </c>
      <c r="E242" s="5"/>
      <c r="F242" s="61">
        <f t="shared" si="22"/>
        <v>0</v>
      </c>
    </row>
    <row r="243" spans="1:6">
      <c r="A243" s="9">
        <f>A242+0.01</f>
        <v>11.279999999999994</v>
      </c>
      <c r="B243" s="36" t="s">
        <v>84</v>
      </c>
      <c r="C243" s="11"/>
      <c r="D243" s="12"/>
      <c r="E243" s="5"/>
      <c r="F243" s="26" t="s">
        <v>363</v>
      </c>
    </row>
    <row r="244" spans="1:6" ht="26.25" customHeight="1">
      <c r="A244" s="9">
        <f t="shared" si="20"/>
        <v>11.289999999999994</v>
      </c>
      <c r="B244" s="15" t="s">
        <v>85</v>
      </c>
      <c r="C244" s="16">
        <v>51</v>
      </c>
      <c r="D244" s="17" t="s">
        <v>30</v>
      </c>
      <c r="E244" s="5"/>
      <c r="F244" s="61">
        <f t="shared" si="22"/>
        <v>0</v>
      </c>
    </row>
    <row r="245" spans="1:6">
      <c r="A245" s="9">
        <f t="shared" si="20"/>
        <v>11.299999999999994</v>
      </c>
      <c r="B245" s="36" t="s">
        <v>365</v>
      </c>
      <c r="C245" s="59"/>
      <c r="D245" s="60"/>
      <c r="E245" s="16"/>
      <c r="F245" s="61"/>
    </row>
    <row r="246" spans="1:6" ht="60">
      <c r="A246" s="9">
        <f t="shared" si="20"/>
        <v>11.309999999999993</v>
      </c>
      <c r="B246" s="15" t="s">
        <v>366</v>
      </c>
      <c r="C246" s="16">
        <v>1</v>
      </c>
      <c r="D246" s="17" t="s">
        <v>74</v>
      </c>
      <c r="E246" s="16"/>
      <c r="F246" s="61">
        <f t="shared" ref="F246:F250" si="23">C246*E246</f>
        <v>0</v>
      </c>
    </row>
    <row r="247" spans="1:6" ht="36">
      <c r="A247" s="9">
        <f t="shared" si="20"/>
        <v>11.319999999999993</v>
      </c>
      <c r="B247" s="37" t="s">
        <v>367</v>
      </c>
      <c r="C247" s="16">
        <v>34</v>
      </c>
      <c r="D247" s="17" t="s">
        <v>25</v>
      </c>
      <c r="E247" s="16"/>
      <c r="F247" s="61">
        <f t="shared" si="23"/>
        <v>0</v>
      </c>
    </row>
    <row r="248" spans="1:6" ht="36">
      <c r="A248" s="9">
        <f t="shared" si="20"/>
        <v>11.329999999999993</v>
      </c>
      <c r="B248" s="37" t="s">
        <v>368</v>
      </c>
      <c r="C248" s="16">
        <v>1</v>
      </c>
      <c r="D248" s="17" t="s">
        <v>74</v>
      </c>
      <c r="E248" s="16"/>
      <c r="F248" s="61">
        <f t="shared" si="23"/>
        <v>0</v>
      </c>
    </row>
    <row r="249" spans="1:6">
      <c r="A249" s="9">
        <f t="shared" si="20"/>
        <v>11.339999999999993</v>
      </c>
      <c r="B249" s="37" t="s">
        <v>369</v>
      </c>
      <c r="C249" s="16">
        <v>12</v>
      </c>
      <c r="D249" s="17" t="s">
        <v>74</v>
      </c>
      <c r="E249" s="16"/>
      <c r="F249" s="61">
        <f t="shared" si="23"/>
        <v>0</v>
      </c>
    </row>
    <row r="250" spans="1:6" ht="24">
      <c r="A250" s="9">
        <f t="shared" si="20"/>
        <v>11.349999999999993</v>
      </c>
      <c r="B250" s="37" t="s">
        <v>370</v>
      </c>
      <c r="C250" s="16">
        <v>1</v>
      </c>
      <c r="D250" s="17" t="s">
        <v>74</v>
      </c>
      <c r="E250" s="16"/>
      <c r="F250" s="61">
        <f t="shared" si="23"/>
        <v>0</v>
      </c>
    </row>
    <row r="251" spans="1:6">
      <c r="A251" s="91"/>
      <c r="B251" s="100"/>
      <c r="C251" s="89"/>
      <c r="D251" s="89"/>
      <c r="E251" s="95"/>
      <c r="F251" s="70">
        <f>SUM(F219:F250)</f>
        <v>0</v>
      </c>
    </row>
    <row r="252" spans="1:6">
      <c r="A252" s="92"/>
      <c r="B252" s="99"/>
      <c r="C252" s="93"/>
      <c r="D252" s="93"/>
      <c r="E252" s="96"/>
      <c r="F252" s="101"/>
    </row>
    <row r="253" spans="1:6" ht="15.75">
      <c r="A253" s="138" t="s">
        <v>86</v>
      </c>
      <c r="B253" s="139"/>
      <c r="C253" s="139"/>
      <c r="D253" s="89"/>
      <c r="E253" s="89"/>
      <c r="F253" s="94"/>
    </row>
    <row r="254" spans="1:6">
      <c r="A254" s="18" t="s">
        <v>0</v>
      </c>
      <c r="B254" s="19" t="s">
        <v>1</v>
      </c>
      <c r="C254" s="20" t="s">
        <v>2</v>
      </c>
      <c r="D254" s="20" t="s">
        <v>3</v>
      </c>
      <c r="E254" s="20" t="s">
        <v>4</v>
      </c>
      <c r="F254" s="66" t="s">
        <v>5</v>
      </c>
    </row>
    <row r="255" spans="1:6">
      <c r="A255" s="1">
        <v>12.01</v>
      </c>
      <c r="B255" s="2" t="s">
        <v>6</v>
      </c>
      <c r="C255" s="3"/>
      <c r="D255" s="8"/>
      <c r="E255" s="5"/>
      <c r="F255" s="61"/>
    </row>
    <row r="256" spans="1:6" ht="180">
      <c r="A256" s="1">
        <f>A255+0.01</f>
        <v>12.02</v>
      </c>
      <c r="B256" s="22" t="s">
        <v>433</v>
      </c>
      <c r="C256" s="3"/>
      <c r="D256" s="8"/>
      <c r="E256" s="5"/>
      <c r="F256" s="26" t="s">
        <v>363</v>
      </c>
    </row>
    <row r="257" spans="1:10">
      <c r="A257" s="1">
        <f>A256+0.01</f>
        <v>12.03</v>
      </c>
      <c r="B257" s="2" t="s">
        <v>87</v>
      </c>
      <c r="C257" s="3"/>
      <c r="D257" s="3"/>
      <c r="E257" s="5"/>
      <c r="F257" s="26" t="s">
        <v>363</v>
      </c>
    </row>
    <row r="258" spans="1:10" ht="96">
      <c r="A258" s="1">
        <f t="shared" ref="A258:A262" si="24">A257+0.01</f>
        <v>12.04</v>
      </c>
      <c r="B258" s="102" t="s">
        <v>88</v>
      </c>
      <c r="C258" s="102">
        <v>840</v>
      </c>
      <c r="D258" s="6" t="s">
        <v>30</v>
      </c>
      <c r="E258" s="103"/>
      <c r="F258" s="104">
        <f>C258*E258</f>
        <v>0</v>
      </c>
    </row>
    <row r="259" spans="1:10">
      <c r="A259" s="1">
        <f t="shared" si="24"/>
        <v>12.049999999999999</v>
      </c>
      <c r="B259" s="30" t="s">
        <v>89</v>
      </c>
      <c r="C259" s="3"/>
      <c r="D259" s="8"/>
      <c r="E259" s="5"/>
      <c r="F259" s="26" t="s">
        <v>363</v>
      </c>
    </row>
    <row r="260" spans="1:10" ht="180">
      <c r="A260" s="1">
        <f t="shared" si="24"/>
        <v>12.059999999999999</v>
      </c>
      <c r="B260" s="4" t="s">
        <v>454</v>
      </c>
      <c r="C260" s="3">
        <v>1270</v>
      </c>
      <c r="D260" s="8" t="s">
        <v>30</v>
      </c>
      <c r="E260" s="5"/>
      <c r="F260" s="61">
        <f t="shared" ref="F260:F262" si="25">C260*E260</f>
        <v>0</v>
      </c>
    </row>
    <row r="261" spans="1:10">
      <c r="A261" s="1">
        <f t="shared" si="24"/>
        <v>12.069999999999999</v>
      </c>
      <c r="B261" s="30" t="s">
        <v>90</v>
      </c>
      <c r="C261" s="3"/>
      <c r="D261" s="8"/>
      <c r="E261" s="5"/>
      <c r="F261" s="26" t="s">
        <v>363</v>
      </c>
    </row>
    <row r="262" spans="1:10" ht="60">
      <c r="A262" s="1">
        <f t="shared" si="24"/>
        <v>12.079999999999998</v>
      </c>
      <c r="B262" s="4" t="s">
        <v>91</v>
      </c>
      <c r="C262" s="5">
        <v>133</v>
      </c>
      <c r="D262" s="6" t="s">
        <v>25</v>
      </c>
      <c r="E262" s="5"/>
      <c r="F262" s="61">
        <f t="shared" si="25"/>
        <v>0</v>
      </c>
    </row>
    <row r="263" spans="1:10">
      <c r="A263" s="91"/>
      <c r="B263" s="7" t="s">
        <v>5</v>
      </c>
      <c r="C263" s="89"/>
      <c r="D263" s="89"/>
      <c r="E263" s="95"/>
      <c r="F263" s="47">
        <f>SUM(F254:F262)</f>
        <v>0</v>
      </c>
    </row>
    <row r="264" spans="1:10">
      <c r="A264" s="92"/>
      <c r="B264" s="99"/>
      <c r="C264" s="93"/>
      <c r="D264" s="93"/>
      <c r="E264" s="96"/>
      <c r="F264" s="105"/>
    </row>
    <row r="265" spans="1:10" ht="15.75">
      <c r="A265" s="138" t="s">
        <v>92</v>
      </c>
      <c r="B265" s="139"/>
      <c r="C265" s="139"/>
      <c r="D265" s="89"/>
      <c r="E265" s="89"/>
      <c r="F265" s="94"/>
    </row>
    <row r="266" spans="1:10">
      <c r="A266" s="18" t="s">
        <v>0</v>
      </c>
      <c r="B266" s="19" t="s">
        <v>1</v>
      </c>
      <c r="C266" s="20" t="s">
        <v>2</v>
      </c>
      <c r="D266" s="20" t="s">
        <v>3</v>
      </c>
      <c r="E266" s="20" t="s">
        <v>4</v>
      </c>
      <c r="F266" s="66" t="s">
        <v>5</v>
      </c>
    </row>
    <row r="267" spans="1:10">
      <c r="A267" s="1">
        <v>13.01</v>
      </c>
      <c r="B267" s="2" t="s">
        <v>6</v>
      </c>
      <c r="C267" s="3"/>
      <c r="D267" s="8"/>
      <c r="E267" s="3"/>
      <c r="F267" s="26" t="s">
        <v>363</v>
      </c>
      <c r="G267" s="48"/>
      <c r="H267" s="48"/>
    </row>
    <row r="268" spans="1:10" ht="240">
      <c r="A268" s="9">
        <f>A267+0.01</f>
        <v>13.02</v>
      </c>
      <c r="B268" s="22" t="s">
        <v>596</v>
      </c>
      <c r="C268" s="11"/>
      <c r="D268" s="12"/>
      <c r="E268" s="11"/>
      <c r="F268" s="26" t="s">
        <v>363</v>
      </c>
      <c r="G268" s="48"/>
      <c r="H268" s="48"/>
      <c r="I268" s="58"/>
      <c r="J268" s="58"/>
    </row>
    <row r="269" spans="1:10">
      <c r="A269" s="9">
        <f t="shared" ref="A269:A283" si="26">A268+0.01</f>
        <v>13.03</v>
      </c>
      <c r="B269" s="2" t="s">
        <v>93</v>
      </c>
      <c r="C269" s="3"/>
      <c r="D269" s="8"/>
      <c r="E269" s="3"/>
      <c r="F269" s="26" t="s">
        <v>363</v>
      </c>
    </row>
    <row r="270" spans="1:10" ht="48">
      <c r="A270" s="9">
        <f t="shared" si="26"/>
        <v>13.04</v>
      </c>
      <c r="B270" s="4" t="s">
        <v>94</v>
      </c>
      <c r="C270" s="3"/>
      <c r="D270" s="3"/>
      <c r="E270" s="3"/>
      <c r="F270" s="26" t="s">
        <v>363</v>
      </c>
    </row>
    <row r="271" spans="1:10" ht="24">
      <c r="A271" s="9">
        <f t="shared" si="26"/>
        <v>13.049999999999999</v>
      </c>
      <c r="B271" s="4" t="s">
        <v>95</v>
      </c>
      <c r="C271" s="5">
        <v>204</v>
      </c>
      <c r="D271" s="6" t="s">
        <v>30</v>
      </c>
      <c r="E271" s="5"/>
      <c r="F271" s="61">
        <f t="shared" ref="F271:F283" si="27">C271*E271</f>
        <v>0</v>
      </c>
    </row>
    <row r="272" spans="1:10" ht="48">
      <c r="A272" s="9">
        <f t="shared" si="26"/>
        <v>13.059999999999999</v>
      </c>
      <c r="B272" s="31" t="s">
        <v>96</v>
      </c>
      <c r="C272" s="3"/>
      <c r="D272" s="3"/>
      <c r="E272" s="5"/>
      <c r="F272" s="61"/>
    </row>
    <row r="273" spans="1:6" ht="24">
      <c r="A273" s="9">
        <f t="shared" si="26"/>
        <v>13.069999999999999</v>
      </c>
      <c r="B273" s="4" t="s">
        <v>97</v>
      </c>
      <c r="C273" s="5">
        <v>279</v>
      </c>
      <c r="D273" s="6" t="s">
        <v>30</v>
      </c>
      <c r="E273" s="5"/>
      <c r="F273" s="61">
        <f t="shared" si="27"/>
        <v>0</v>
      </c>
    </row>
    <row r="274" spans="1:6">
      <c r="A274" s="9">
        <f t="shared" si="26"/>
        <v>13.079999999999998</v>
      </c>
      <c r="B274" s="30" t="s">
        <v>98</v>
      </c>
      <c r="C274" s="23"/>
      <c r="D274" s="8"/>
      <c r="E274" s="5"/>
      <c r="F274" s="26" t="s">
        <v>363</v>
      </c>
    </row>
    <row r="275" spans="1:6" ht="36">
      <c r="A275" s="9">
        <f t="shared" si="26"/>
        <v>13.089999999999998</v>
      </c>
      <c r="B275" s="4" t="s">
        <v>99</v>
      </c>
      <c r="C275" s="3"/>
      <c r="D275" s="3"/>
      <c r="E275" s="5"/>
      <c r="F275" s="26" t="s">
        <v>363</v>
      </c>
    </row>
    <row r="276" spans="1:6">
      <c r="A276" s="9">
        <f t="shared" si="26"/>
        <v>13.099999999999998</v>
      </c>
      <c r="B276" s="4" t="s">
        <v>100</v>
      </c>
      <c r="C276" s="5">
        <v>31</v>
      </c>
      <c r="D276" s="6" t="s">
        <v>25</v>
      </c>
      <c r="E276" s="5"/>
      <c r="F276" s="61">
        <f t="shared" si="27"/>
        <v>0</v>
      </c>
    </row>
    <row r="277" spans="1:6" ht="24">
      <c r="A277" s="9">
        <f t="shared" si="26"/>
        <v>13.109999999999998</v>
      </c>
      <c r="B277" s="31" t="s">
        <v>101</v>
      </c>
      <c r="C277" s="5">
        <v>5</v>
      </c>
      <c r="D277" s="6" t="s">
        <v>25</v>
      </c>
      <c r="E277" s="5"/>
      <c r="F277" s="61">
        <f t="shared" si="27"/>
        <v>0</v>
      </c>
    </row>
    <row r="278" spans="1:6">
      <c r="A278" s="9">
        <f t="shared" si="26"/>
        <v>13.119999999999997</v>
      </c>
      <c r="B278" s="30" t="s">
        <v>102</v>
      </c>
      <c r="C278" s="23"/>
      <c r="D278" s="8"/>
      <c r="E278" s="5"/>
      <c r="F278" s="26" t="s">
        <v>363</v>
      </c>
    </row>
    <row r="279" spans="1:6" ht="72">
      <c r="A279" s="9">
        <f t="shared" si="26"/>
        <v>13.129999999999997</v>
      </c>
      <c r="B279" s="4" t="s">
        <v>103</v>
      </c>
      <c r="C279" s="3"/>
      <c r="D279" s="3"/>
      <c r="E279" s="5"/>
      <c r="F279" s="26" t="s">
        <v>363</v>
      </c>
    </row>
    <row r="280" spans="1:6" ht="24">
      <c r="A280" s="9">
        <f t="shared" si="26"/>
        <v>13.139999999999997</v>
      </c>
      <c r="B280" s="4" t="s">
        <v>104</v>
      </c>
      <c r="C280" s="5">
        <v>279</v>
      </c>
      <c r="D280" s="6" t="s">
        <v>30</v>
      </c>
      <c r="E280" s="5"/>
      <c r="F280" s="61">
        <f t="shared" si="27"/>
        <v>0</v>
      </c>
    </row>
    <row r="281" spans="1:6">
      <c r="A281" s="9">
        <f t="shared" si="26"/>
        <v>13.149999999999997</v>
      </c>
      <c r="B281" s="30" t="s">
        <v>105</v>
      </c>
      <c r="C281" s="23"/>
      <c r="D281" s="8"/>
      <c r="E281" s="5"/>
      <c r="F281" s="26" t="s">
        <v>363</v>
      </c>
    </row>
    <row r="282" spans="1:6" ht="36">
      <c r="A282" s="9">
        <f t="shared" si="26"/>
        <v>13.159999999999997</v>
      </c>
      <c r="B282" s="4" t="s">
        <v>106</v>
      </c>
      <c r="C282" s="23"/>
      <c r="D282" s="8"/>
      <c r="E282" s="5"/>
      <c r="F282" s="26" t="s">
        <v>363</v>
      </c>
    </row>
    <row r="283" spans="1:6" ht="24">
      <c r="A283" s="9">
        <f t="shared" si="26"/>
        <v>13.169999999999996</v>
      </c>
      <c r="B283" s="4" t="s">
        <v>107</v>
      </c>
      <c r="C283" s="5">
        <v>8</v>
      </c>
      <c r="D283" s="6" t="s">
        <v>74</v>
      </c>
      <c r="E283" s="5"/>
      <c r="F283" s="61">
        <f t="shared" si="27"/>
        <v>0</v>
      </c>
    </row>
    <row r="284" spans="1:6">
      <c r="A284" s="91"/>
      <c r="B284" s="7" t="s">
        <v>5</v>
      </c>
      <c r="C284" s="89"/>
      <c r="D284" s="89"/>
      <c r="E284" s="95"/>
      <c r="F284" s="47">
        <f>SUM(F266:F283)</f>
        <v>0</v>
      </c>
    </row>
    <row r="285" spans="1:6">
      <c r="A285" s="106"/>
      <c r="B285" s="107"/>
      <c r="C285" s="82"/>
      <c r="D285" s="82"/>
      <c r="E285" s="86"/>
      <c r="F285" s="87"/>
    </row>
    <row r="286" spans="1:6" ht="15.75">
      <c r="A286" s="145" t="s">
        <v>434</v>
      </c>
      <c r="B286" s="146"/>
      <c r="C286" s="146"/>
      <c r="D286" s="89"/>
      <c r="E286" s="89"/>
      <c r="F286" s="94"/>
    </row>
    <row r="287" spans="1:6">
      <c r="A287" s="18" t="s">
        <v>0</v>
      </c>
      <c r="B287" s="19" t="s">
        <v>1</v>
      </c>
      <c r="C287" s="20" t="s">
        <v>2</v>
      </c>
      <c r="D287" s="20" t="s">
        <v>3</v>
      </c>
      <c r="E287" s="20" t="s">
        <v>4</v>
      </c>
      <c r="F287" s="66" t="s">
        <v>5</v>
      </c>
    </row>
    <row r="288" spans="1:6">
      <c r="A288" s="9">
        <v>14.01</v>
      </c>
      <c r="B288" s="10" t="s">
        <v>6</v>
      </c>
      <c r="C288" s="11"/>
      <c r="D288" s="12"/>
      <c r="E288" s="11"/>
      <c r="F288" s="26" t="s">
        <v>363</v>
      </c>
    </row>
    <row r="289" spans="1:6" ht="204">
      <c r="A289" s="9">
        <f>A288+0.01</f>
        <v>14.02</v>
      </c>
      <c r="B289" s="22" t="s">
        <v>435</v>
      </c>
      <c r="C289" s="11"/>
      <c r="D289" s="12"/>
      <c r="E289" s="16"/>
      <c r="F289" s="26" t="s">
        <v>363</v>
      </c>
    </row>
    <row r="290" spans="1:6">
      <c r="A290" s="9">
        <f t="shared" ref="A290:A293" si="28">A289+0.01</f>
        <v>14.03</v>
      </c>
      <c r="B290" s="2" t="s">
        <v>109</v>
      </c>
      <c r="C290" s="3"/>
      <c r="D290" s="3"/>
      <c r="E290" s="5"/>
      <c r="F290" s="26" t="s">
        <v>363</v>
      </c>
    </row>
    <row r="291" spans="1:6" ht="36">
      <c r="A291" s="9">
        <f t="shared" si="28"/>
        <v>14.04</v>
      </c>
      <c r="B291" s="4" t="s">
        <v>110</v>
      </c>
      <c r="C291" s="3">
        <v>2.4</v>
      </c>
      <c r="D291" s="3" t="s">
        <v>30</v>
      </c>
      <c r="E291" s="5"/>
      <c r="F291" s="61">
        <f t="shared" ref="F291:F293" si="29">C291*E291</f>
        <v>0</v>
      </c>
    </row>
    <row r="292" spans="1:6">
      <c r="A292" s="9">
        <f t="shared" si="28"/>
        <v>14.049999999999999</v>
      </c>
      <c r="B292" s="30" t="s">
        <v>111</v>
      </c>
      <c r="C292" s="23"/>
      <c r="D292" s="24"/>
      <c r="E292" s="5"/>
      <c r="F292" s="26" t="s">
        <v>363</v>
      </c>
    </row>
    <row r="293" spans="1:6" ht="48">
      <c r="A293" s="9">
        <f t="shared" si="28"/>
        <v>14.059999999999999</v>
      </c>
      <c r="B293" s="4" t="s">
        <v>112</v>
      </c>
      <c r="C293" s="3">
        <v>42.3</v>
      </c>
      <c r="D293" s="3" t="s">
        <v>30</v>
      </c>
      <c r="E293" s="5"/>
      <c r="F293" s="61">
        <f t="shared" si="29"/>
        <v>0</v>
      </c>
    </row>
    <row r="294" spans="1:6">
      <c r="A294" s="91"/>
      <c r="B294" s="7" t="s">
        <v>5</v>
      </c>
      <c r="C294" s="89"/>
      <c r="D294" s="89"/>
      <c r="E294" s="95"/>
      <c r="F294" s="47">
        <f>SUM(F287:F293)</f>
        <v>0</v>
      </c>
    </row>
    <row r="295" spans="1:6">
      <c r="A295" s="93"/>
      <c r="B295" s="93"/>
      <c r="C295" s="93"/>
      <c r="D295" s="93"/>
      <c r="E295" s="93"/>
      <c r="F295" s="97"/>
    </row>
    <row r="296" spans="1:6" ht="15.75">
      <c r="A296" s="138" t="s">
        <v>113</v>
      </c>
      <c r="B296" s="139"/>
      <c r="C296" s="139"/>
      <c r="D296" s="89"/>
      <c r="E296" s="89"/>
      <c r="F296" s="94"/>
    </row>
    <row r="297" spans="1:6">
      <c r="A297" s="18" t="s">
        <v>0</v>
      </c>
      <c r="B297" s="19" t="s">
        <v>1</v>
      </c>
      <c r="C297" s="20" t="s">
        <v>2</v>
      </c>
      <c r="D297" s="20" t="s">
        <v>3</v>
      </c>
      <c r="E297" s="20" t="s">
        <v>4</v>
      </c>
      <c r="F297" s="66" t="s">
        <v>5</v>
      </c>
    </row>
    <row r="298" spans="1:6">
      <c r="A298" s="1">
        <v>15.01</v>
      </c>
      <c r="B298" s="2" t="s">
        <v>6</v>
      </c>
      <c r="C298" s="3"/>
      <c r="D298" s="8"/>
      <c r="E298" s="3"/>
      <c r="F298" s="26"/>
    </row>
    <row r="299" spans="1:6" ht="192">
      <c r="A299" s="9">
        <f>A298+0.01</f>
        <v>15.02</v>
      </c>
      <c r="B299" s="22" t="s">
        <v>597</v>
      </c>
      <c r="C299" s="11"/>
      <c r="D299" s="12"/>
      <c r="E299" s="11"/>
      <c r="F299" s="26" t="s">
        <v>363</v>
      </c>
    </row>
    <row r="300" spans="1:6" ht="20.25" customHeight="1">
      <c r="A300" s="9">
        <f t="shared" ref="A300:A310" si="30">A299+0.01</f>
        <v>15.03</v>
      </c>
      <c r="B300" s="2" t="s">
        <v>361</v>
      </c>
      <c r="C300" s="3"/>
      <c r="D300" s="3"/>
      <c r="E300" s="3"/>
      <c r="F300" s="26" t="s">
        <v>363</v>
      </c>
    </row>
    <row r="301" spans="1:6" ht="60">
      <c r="A301" s="9">
        <f t="shared" si="30"/>
        <v>15.04</v>
      </c>
      <c r="B301" s="4" t="s">
        <v>114</v>
      </c>
      <c r="C301" s="3"/>
      <c r="D301" s="3"/>
      <c r="E301" s="5"/>
      <c r="F301" s="26" t="s">
        <v>363</v>
      </c>
    </row>
    <row r="302" spans="1:6" ht="36">
      <c r="A302" s="9">
        <f t="shared" si="30"/>
        <v>15.049999999999999</v>
      </c>
      <c r="B302" s="4" t="s">
        <v>359</v>
      </c>
      <c r="C302" s="5">
        <v>7</v>
      </c>
      <c r="D302" s="5" t="s">
        <v>65</v>
      </c>
      <c r="E302" s="5"/>
      <c r="F302" s="61">
        <f t="shared" ref="F302:F310" si="31">C302*E302</f>
        <v>0</v>
      </c>
    </row>
    <row r="303" spans="1:6">
      <c r="A303" s="9">
        <f t="shared" si="30"/>
        <v>15.059999999999999</v>
      </c>
      <c r="B303" s="30" t="s">
        <v>360</v>
      </c>
      <c r="C303" s="23"/>
      <c r="D303" s="24"/>
      <c r="E303" s="5"/>
      <c r="F303" s="61"/>
    </row>
    <row r="304" spans="1:6" ht="84">
      <c r="A304" s="9">
        <f t="shared" si="30"/>
        <v>15.069999999999999</v>
      </c>
      <c r="B304" s="4" t="s">
        <v>362</v>
      </c>
      <c r="C304" s="3"/>
      <c r="D304" s="3"/>
      <c r="E304" s="5"/>
      <c r="F304" s="26" t="s">
        <v>363</v>
      </c>
    </row>
    <row r="305" spans="1:6" ht="48">
      <c r="A305" s="9">
        <f t="shared" si="30"/>
        <v>15.079999999999998</v>
      </c>
      <c r="B305" s="38" t="s">
        <v>115</v>
      </c>
      <c r="C305" s="3"/>
      <c r="D305" s="8" t="s">
        <v>116</v>
      </c>
      <c r="E305" s="5"/>
      <c r="F305" s="26" t="s">
        <v>363</v>
      </c>
    </row>
    <row r="306" spans="1:6" ht="48">
      <c r="A306" s="9">
        <f t="shared" si="30"/>
        <v>15.089999999999998</v>
      </c>
      <c r="B306" s="4" t="s">
        <v>117</v>
      </c>
      <c r="C306" s="5">
        <v>36</v>
      </c>
      <c r="D306" s="5" t="s">
        <v>65</v>
      </c>
      <c r="E306" s="5"/>
      <c r="F306" s="61">
        <f t="shared" si="31"/>
        <v>0</v>
      </c>
    </row>
    <row r="307" spans="1:6">
      <c r="A307" s="9">
        <f t="shared" si="30"/>
        <v>15.099999999999998</v>
      </c>
      <c r="B307" s="30" t="s">
        <v>118</v>
      </c>
      <c r="C307" s="3"/>
      <c r="D307" s="8"/>
      <c r="E307" s="5"/>
      <c r="F307" s="61"/>
    </row>
    <row r="308" spans="1:6" ht="60">
      <c r="A308" s="9">
        <f t="shared" si="30"/>
        <v>15.109999999999998</v>
      </c>
      <c r="B308" s="4" t="s">
        <v>119</v>
      </c>
      <c r="C308" s="5">
        <v>1</v>
      </c>
      <c r="D308" s="6" t="s">
        <v>8</v>
      </c>
      <c r="E308" s="39"/>
      <c r="F308" s="61">
        <f t="shared" si="31"/>
        <v>0</v>
      </c>
    </row>
    <row r="309" spans="1:6">
      <c r="A309" s="9">
        <f t="shared" si="30"/>
        <v>15.119999999999997</v>
      </c>
      <c r="B309" s="30" t="s">
        <v>120</v>
      </c>
      <c r="C309" s="3"/>
      <c r="D309" s="8"/>
      <c r="E309" s="5"/>
      <c r="F309" s="61"/>
    </row>
    <row r="310" spans="1:6" ht="60">
      <c r="A310" s="9">
        <f t="shared" si="30"/>
        <v>15.129999999999997</v>
      </c>
      <c r="B310" s="4" t="s">
        <v>121</v>
      </c>
      <c r="C310" s="5">
        <v>2</v>
      </c>
      <c r="D310" s="6" t="s">
        <v>74</v>
      </c>
      <c r="E310" s="5"/>
      <c r="F310" s="61">
        <f t="shared" si="31"/>
        <v>0</v>
      </c>
    </row>
    <row r="311" spans="1:6">
      <c r="A311" s="91"/>
      <c r="B311" s="7" t="s">
        <v>5</v>
      </c>
      <c r="C311" s="89"/>
      <c r="D311" s="89"/>
      <c r="E311" s="95"/>
      <c r="F311" s="47">
        <f>SUM(F297:F310)</f>
        <v>0</v>
      </c>
    </row>
    <row r="312" spans="1:6">
      <c r="A312" s="108"/>
      <c r="B312" s="108"/>
      <c r="C312" s="108"/>
      <c r="D312" s="108"/>
      <c r="E312" s="108"/>
      <c r="F312" s="109"/>
    </row>
    <row r="313" spans="1:6" ht="15.75">
      <c r="A313" s="138" t="s">
        <v>122</v>
      </c>
      <c r="B313" s="139"/>
      <c r="C313" s="139"/>
      <c r="D313" s="89"/>
      <c r="E313" s="89"/>
      <c r="F313" s="94"/>
    </row>
    <row r="314" spans="1:6">
      <c r="A314" s="18" t="s">
        <v>0</v>
      </c>
      <c r="B314" s="19" t="s">
        <v>1</v>
      </c>
      <c r="C314" s="20" t="s">
        <v>2</v>
      </c>
      <c r="D314" s="20" t="s">
        <v>3</v>
      </c>
      <c r="E314" s="20" t="s">
        <v>4</v>
      </c>
      <c r="F314" s="66" t="s">
        <v>5</v>
      </c>
    </row>
    <row r="315" spans="1:6">
      <c r="A315" s="9">
        <v>16.010000000000002</v>
      </c>
      <c r="B315" s="10" t="s">
        <v>6</v>
      </c>
      <c r="C315" s="11"/>
      <c r="D315" s="12"/>
      <c r="E315" s="11"/>
      <c r="F315" s="26"/>
    </row>
    <row r="316" spans="1:6" ht="204">
      <c r="A316" s="9">
        <f>A315+0.01</f>
        <v>16.020000000000003</v>
      </c>
      <c r="B316" s="22" t="s">
        <v>598</v>
      </c>
      <c r="C316" s="11"/>
      <c r="D316" s="12"/>
      <c r="E316" s="11"/>
      <c r="F316" s="26" t="s">
        <v>363</v>
      </c>
    </row>
    <row r="317" spans="1:6">
      <c r="A317" s="9">
        <f t="shared" ref="A317:A340" si="32">A316+0.01</f>
        <v>16.030000000000005</v>
      </c>
      <c r="B317" s="2" t="s">
        <v>123</v>
      </c>
      <c r="C317" s="3"/>
      <c r="D317" s="3"/>
      <c r="E317" s="3"/>
      <c r="F317" s="26" t="s">
        <v>363</v>
      </c>
    </row>
    <row r="318" spans="1:6" ht="48">
      <c r="A318" s="9">
        <f t="shared" si="32"/>
        <v>16.040000000000006</v>
      </c>
      <c r="B318" s="4" t="s">
        <v>124</v>
      </c>
      <c r="C318" s="3"/>
      <c r="D318" s="3"/>
      <c r="E318" s="5"/>
      <c r="F318" s="26" t="s">
        <v>363</v>
      </c>
    </row>
    <row r="319" spans="1:6" ht="36">
      <c r="A319" s="9">
        <f t="shared" si="32"/>
        <v>16.050000000000008</v>
      </c>
      <c r="B319" s="4" t="s">
        <v>125</v>
      </c>
      <c r="C319" s="5">
        <v>364</v>
      </c>
      <c r="D319" s="6" t="s">
        <v>30</v>
      </c>
      <c r="E319" s="5"/>
      <c r="F319" s="61">
        <f t="shared" ref="F319:F340" si="33">C319*E319</f>
        <v>0</v>
      </c>
    </row>
    <row r="320" spans="1:6">
      <c r="A320" s="9">
        <f t="shared" si="32"/>
        <v>16.060000000000009</v>
      </c>
      <c r="B320" s="31" t="s">
        <v>126</v>
      </c>
      <c r="C320" s="5">
        <v>292</v>
      </c>
      <c r="D320" s="6" t="s">
        <v>25</v>
      </c>
      <c r="E320" s="5"/>
      <c r="F320" s="61">
        <f t="shared" si="33"/>
        <v>0</v>
      </c>
    </row>
    <row r="321" spans="1:6" ht="48">
      <c r="A321" s="9">
        <f t="shared" si="32"/>
        <v>16.070000000000011</v>
      </c>
      <c r="B321" s="28" t="s">
        <v>127</v>
      </c>
      <c r="C321" s="3"/>
      <c r="D321" s="3"/>
      <c r="E321" s="5"/>
      <c r="F321" s="26" t="s">
        <v>363</v>
      </c>
    </row>
    <row r="322" spans="1:6" ht="36">
      <c r="A322" s="9">
        <f t="shared" si="32"/>
        <v>16.080000000000013</v>
      </c>
      <c r="B322" s="4" t="s">
        <v>128</v>
      </c>
      <c r="C322" s="5">
        <v>26</v>
      </c>
      <c r="D322" s="6" t="s">
        <v>30</v>
      </c>
      <c r="E322" s="5"/>
      <c r="F322" s="61">
        <f t="shared" si="33"/>
        <v>0</v>
      </c>
    </row>
    <row r="323" spans="1:6">
      <c r="A323" s="9">
        <f t="shared" si="32"/>
        <v>16.090000000000014</v>
      </c>
      <c r="B323" s="31" t="s">
        <v>129</v>
      </c>
      <c r="C323" s="5">
        <v>41</v>
      </c>
      <c r="D323" s="6" t="s">
        <v>25</v>
      </c>
      <c r="E323" s="5"/>
      <c r="F323" s="61">
        <f t="shared" si="33"/>
        <v>0</v>
      </c>
    </row>
    <row r="324" spans="1:6" ht="48">
      <c r="A324" s="9">
        <f t="shared" si="32"/>
        <v>16.100000000000016</v>
      </c>
      <c r="B324" s="31" t="s">
        <v>130</v>
      </c>
      <c r="C324" s="3"/>
      <c r="D324" s="8"/>
      <c r="E324" s="5"/>
      <c r="F324" s="26" t="s">
        <v>363</v>
      </c>
    </row>
    <row r="325" spans="1:6" ht="36">
      <c r="A325" s="9">
        <f t="shared" si="32"/>
        <v>16.110000000000017</v>
      </c>
      <c r="B325" s="4" t="s">
        <v>131</v>
      </c>
      <c r="C325" s="5">
        <v>16</v>
      </c>
      <c r="D325" s="6" t="s">
        <v>30</v>
      </c>
      <c r="E325" s="5"/>
      <c r="F325" s="61">
        <f t="shared" si="33"/>
        <v>0</v>
      </c>
    </row>
    <row r="326" spans="1:6">
      <c r="A326" s="9">
        <f t="shared" si="32"/>
        <v>16.120000000000019</v>
      </c>
      <c r="B326" s="31" t="s">
        <v>126</v>
      </c>
      <c r="C326" s="5">
        <v>22</v>
      </c>
      <c r="D326" s="6" t="s">
        <v>25</v>
      </c>
      <c r="E326" s="5"/>
      <c r="F326" s="61">
        <f t="shared" si="33"/>
        <v>0</v>
      </c>
    </row>
    <row r="327" spans="1:6" ht="36">
      <c r="A327" s="9">
        <f t="shared" si="32"/>
        <v>16.13000000000002</v>
      </c>
      <c r="B327" s="31" t="s">
        <v>132</v>
      </c>
      <c r="C327" s="3"/>
      <c r="D327" s="3"/>
      <c r="E327" s="5"/>
      <c r="F327" s="26" t="s">
        <v>363</v>
      </c>
    </row>
    <row r="328" spans="1:6">
      <c r="A328" s="9">
        <f t="shared" si="32"/>
        <v>16.140000000000022</v>
      </c>
      <c r="B328" s="4" t="s">
        <v>133</v>
      </c>
      <c r="C328" s="5">
        <v>18</v>
      </c>
      <c r="D328" s="6" t="s">
        <v>30</v>
      </c>
      <c r="E328" s="5"/>
      <c r="F328" s="61">
        <f t="shared" si="33"/>
        <v>0</v>
      </c>
    </row>
    <row r="329" spans="1:6">
      <c r="A329" s="9">
        <f t="shared" si="32"/>
        <v>16.150000000000023</v>
      </c>
      <c r="B329" s="30" t="s">
        <v>134</v>
      </c>
      <c r="C329" s="3"/>
      <c r="D329" s="8"/>
      <c r="E329" s="5"/>
      <c r="F329" s="61"/>
    </row>
    <row r="330" spans="1:6" ht="24">
      <c r="A330" s="9">
        <f t="shared" si="32"/>
        <v>16.160000000000025</v>
      </c>
      <c r="B330" s="4" t="s">
        <v>135</v>
      </c>
      <c r="C330" s="5">
        <v>3</v>
      </c>
      <c r="D330" s="6" t="s">
        <v>25</v>
      </c>
      <c r="E330" s="5"/>
      <c r="F330" s="61">
        <f t="shared" si="33"/>
        <v>0</v>
      </c>
    </row>
    <row r="331" spans="1:6" ht="24">
      <c r="A331" s="9">
        <f t="shared" si="32"/>
        <v>16.170000000000027</v>
      </c>
      <c r="B331" s="31" t="s">
        <v>136</v>
      </c>
      <c r="C331" s="5">
        <v>2</v>
      </c>
      <c r="D331" s="6" t="s">
        <v>25</v>
      </c>
      <c r="E331" s="5"/>
      <c r="F331" s="61">
        <f t="shared" si="33"/>
        <v>0</v>
      </c>
    </row>
    <row r="332" spans="1:6" ht="24">
      <c r="A332" s="9">
        <f t="shared" si="32"/>
        <v>16.180000000000028</v>
      </c>
      <c r="B332" s="31" t="s">
        <v>137</v>
      </c>
      <c r="C332" s="5">
        <v>1</v>
      </c>
      <c r="D332" s="6" t="s">
        <v>25</v>
      </c>
      <c r="E332" s="5"/>
      <c r="F332" s="61">
        <f t="shared" si="33"/>
        <v>0</v>
      </c>
    </row>
    <row r="333" spans="1:6" ht="24">
      <c r="A333" s="9">
        <f t="shared" si="32"/>
        <v>16.19000000000003</v>
      </c>
      <c r="B333" s="31" t="s">
        <v>138</v>
      </c>
      <c r="C333" s="5">
        <v>2</v>
      </c>
      <c r="D333" s="6" t="s">
        <v>25</v>
      </c>
      <c r="E333" s="5"/>
      <c r="F333" s="61">
        <f t="shared" si="33"/>
        <v>0</v>
      </c>
    </row>
    <row r="334" spans="1:6">
      <c r="A334" s="9">
        <f t="shared" si="32"/>
        <v>16.200000000000031</v>
      </c>
      <c r="B334" s="30" t="s">
        <v>139</v>
      </c>
      <c r="C334" s="3"/>
      <c r="D334" s="3"/>
      <c r="E334" s="5"/>
      <c r="F334" s="61"/>
    </row>
    <row r="335" spans="1:6" ht="24">
      <c r="A335" s="9">
        <f t="shared" si="32"/>
        <v>16.210000000000033</v>
      </c>
      <c r="B335" s="4" t="s">
        <v>140</v>
      </c>
      <c r="C335" s="5">
        <v>10</v>
      </c>
      <c r="D335" s="6" t="s">
        <v>30</v>
      </c>
      <c r="E335" s="5"/>
      <c r="F335" s="61">
        <f t="shared" si="33"/>
        <v>0</v>
      </c>
    </row>
    <row r="336" spans="1:6" ht="24">
      <c r="A336" s="9">
        <f t="shared" si="32"/>
        <v>16.220000000000034</v>
      </c>
      <c r="B336" s="40" t="s">
        <v>141</v>
      </c>
      <c r="C336" s="5">
        <v>17</v>
      </c>
      <c r="D336" s="6" t="s">
        <v>25</v>
      </c>
      <c r="E336" s="5"/>
      <c r="F336" s="61">
        <f t="shared" si="33"/>
        <v>0</v>
      </c>
    </row>
    <row r="337" spans="1:6" ht="24">
      <c r="A337" s="9">
        <f t="shared" si="32"/>
        <v>16.230000000000036</v>
      </c>
      <c r="B337" s="40" t="s">
        <v>142</v>
      </c>
      <c r="C337" s="5">
        <v>7</v>
      </c>
      <c r="D337" s="6" t="s">
        <v>25</v>
      </c>
      <c r="E337" s="5"/>
      <c r="F337" s="61">
        <f t="shared" si="33"/>
        <v>0</v>
      </c>
    </row>
    <row r="338" spans="1:6" ht="24">
      <c r="A338" s="9">
        <f t="shared" si="32"/>
        <v>16.240000000000038</v>
      </c>
      <c r="B338" s="31" t="s">
        <v>143</v>
      </c>
      <c r="C338" s="5">
        <v>30</v>
      </c>
      <c r="D338" s="6" t="s">
        <v>25</v>
      </c>
      <c r="E338" s="5"/>
      <c r="F338" s="61">
        <f t="shared" si="33"/>
        <v>0</v>
      </c>
    </row>
    <row r="339" spans="1:6" ht="24">
      <c r="A339" s="9">
        <f t="shared" si="32"/>
        <v>16.250000000000039</v>
      </c>
      <c r="B339" s="31" t="s">
        <v>144</v>
      </c>
      <c r="C339" s="5">
        <v>31</v>
      </c>
      <c r="D339" s="6" t="s">
        <v>25</v>
      </c>
      <c r="E339" s="5"/>
      <c r="F339" s="61">
        <f t="shared" si="33"/>
        <v>0</v>
      </c>
    </row>
    <row r="340" spans="1:6" ht="24">
      <c r="A340" s="9">
        <f t="shared" si="32"/>
        <v>16.260000000000041</v>
      </c>
      <c r="B340" s="31" t="s">
        <v>145</v>
      </c>
      <c r="C340" s="5">
        <v>27</v>
      </c>
      <c r="D340" s="6" t="s">
        <v>25</v>
      </c>
      <c r="E340" s="5"/>
      <c r="F340" s="61">
        <f t="shared" si="33"/>
        <v>0</v>
      </c>
    </row>
    <row r="341" spans="1:6">
      <c r="A341" s="91"/>
      <c r="B341" s="7" t="s">
        <v>5</v>
      </c>
      <c r="C341" s="89"/>
      <c r="D341" s="89"/>
      <c r="E341" s="95"/>
      <c r="F341" s="47">
        <f>SUM(F314:F340)</f>
        <v>0</v>
      </c>
    </row>
    <row r="342" spans="1:6">
      <c r="A342" s="110"/>
      <c r="B342" s="110"/>
      <c r="C342" s="110"/>
      <c r="D342" s="110"/>
      <c r="E342" s="110"/>
      <c r="F342" s="111"/>
    </row>
    <row r="343" spans="1:6" ht="15.75">
      <c r="A343" s="138" t="s">
        <v>146</v>
      </c>
      <c r="B343" s="139"/>
      <c r="C343" s="139"/>
      <c r="D343" s="89"/>
      <c r="E343" s="89"/>
      <c r="F343" s="94"/>
    </row>
    <row r="344" spans="1:6">
      <c r="A344" s="18" t="s">
        <v>0</v>
      </c>
      <c r="B344" s="19" t="s">
        <v>1</v>
      </c>
      <c r="C344" s="20" t="s">
        <v>2</v>
      </c>
      <c r="D344" s="20" t="s">
        <v>3</v>
      </c>
      <c r="E344" s="20" t="s">
        <v>4</v>
      </c>
      <c r="F344" s="66" t="s">
        <v>5</v>
      </c>
    </row>
    <row r="345" spans="1:6">
      <c r="A345" s="9">
        <v>17.010000000000002</v>
      </c>
      <c r="B345" s="10" t="s">
        <v>6</v>
      </c>
      <c r="C345" s="11"/>
      <c r="D345" s="12"/>
      <c r="E345" s="11"/>
      <c r="F345" s="26" t="s">
        <v>363</v>
      </c>
    </row>
    <row r="346" spans="1:6" ht="168">
      <c r="A346" s="9">
        <f>A345+0.01</f>
        <v>17.020000000000003</v>
      </c>
      <c r="B346" s="22" t="s">
        <v>438</v>
      </c>
      <c r="C346" s="11"/>
      <c r="D346" s="12"/>
      <c r="E346" s="11"/>
      <c r="F346" s="26" t="s">
        <v>363</v>
      </c>
    </row>
    <row r="347" spans="1:6">
      <c r="A347" s="9">
        <f t="shared" ref="A347:A353" si="34">A346+0.01</f>
        <v>17.030000000000005</v>
      </c>
      <c r="B347" s="2" t="s">
        <v>147</v>
      </c>
      <c r="C347" s="3"/>
      <c r="D347" s="8"/>
      <c r="E347" s="23"/>
      <c r="F347" s="26" t="s">
        <v>363</v>
      </c>
    </row>
    <row r="348" spans="1:6" ht="48">
      <c r="A348" s="9">
        <f t="shared" si="34"/>
        <v>17.040000000000006</v>
      </c>
      <c r="B348" s="4" t="s">
        <v>148</v>
      </c>
      <c r="C348" s="3"/>
      <c r="D348" s="8"/>
      <c r="E348" s="23"/>
      <c r="F348" s="26" t="s">
        <v>363</v>
      </c>
    </row>
    <row r="349" spans="1:6" ht="24">
      <c r="A349" s="9">
        <f t="shared" si="34"/>
        <v>17.050000000000008</v>
      </c>
      <c r="B349" s="4" t="s">
        <v>149</v>
      </c>
      <c r="C349" s="5">
        <v>45</v>
      </c>
      <c r="D349" s="5" t="s">
        <v>30</v>
      </c>
      <c r="E349" s="5"/>
      <c r="F349" s="61">
        <f t="shared" ref="F349:F353" si="35">C349*E349</f>
        <v>0</v>
      </c>
    </row>
    <row r="350" spans="1:6" ht="36">
      <c r="A350" s="9">
        <f t="shared" si="34"/>
        <v>17.060000000000009</v>
      </c>
      <c r="B350" s="31" t="s">
        <v>150</v>
      </c>
      <c r="C350" s="41"/>
      <c r="D350" s="42"/>
      <c r="E350" s="43"/>
      <c r="F350" s="26" t="s">
        <v>363</v>
      </c>
    </row>
    <row r="351" spans="1:6">
      <c r="A351" s="9">
        <f t="shared" si="34"/>
        <v>17.070000000000011</v>
      </c>
      <c r="B351" s="4" t="s">
        <v>151</v>
      </c>
      <c r="C351" s="5">
        <v>67</v>
      </c>
      <c r="D351" s="6" t="s">
        <v>25</v>
      </c>
      <c r="E351" s="5"/>
      <c r="F351" s="61">
        <f t="shared" si="35"/>
        <v>0</v>
      </c>
    </row>
    <row r="352" spans="1:6" ht="36">
      <c r="A352" s="9">
        <f t="shared" si="34"/>
        <v>17.080000000000013</v>
      </c>
      <c r="B352" s="31" t="s">
        <v>152</v>
      </c>
      <c r="C352" s="23"/>
      <c r="D352" s="8"/>
      <c r="E352" s="5"/>
      <c r="F352" s="26" t="s">
        <v>363</v>
      </c>
    </row>
    <row r="353" spans="1:6">
      <c r="A353" s="9">
        <f t="shared" si="34"/>
        <v>17.090000000000014</v>
      </c>
      <c r="B353" s="4" t="s">
        <v>153</v>
      </c>
      <c r="C353" s="5">
        <v>79</v>
      </c>
      <c r="D353" s="6" t="s">
        <v>30</v>
      </c>
      <c r="E353" s="5"/>
      <c r="F353" s="61">
        <f t="shared" si="35"/>
        <v>0</v>
      </c>
    </row>
    <row r="354" spans="1:6">
      <c r="A354" s="91"/>
      <c r="B354" s="7" t="s">
        <v>5</v>
      </c>
      <c r="C354" s="89"/>
      <c r="D354" s="89"/>
      <c r="E354" s="95"/>
      <c r="F354" s="47">
        <f>SUM(F344:F353)</f>
        <v>0</v>
      </c>
    </row>
    <row r="355" spans="1:6">
      <c r="A355" s="93"/>
      <c r="B355" s="93"/>
      <c r="C355" s="93"/>
      <c r="D355" s="93"/>
      <c r="E355" s="93"/>
      <c r="F355" s="97"/>
    </row>
    <row r="356" spans="1:6" ht="15.75">
      <c r="A356" s="138" t="s">
        <v>154</v>
      </c>
      <c r="B356" s="139"/>
      <c r="C356" s="139"/>
      <c r="D356" s="89"/>
      <c r="E356" s="89"/>
      <c r="F356" s="94"/>
    </row>
    <row r="357" spans="1:6">
      <c r="A357" s="18" t="s">
        <v>0</v>
      </c>
      <c r="B357" s="19" t="s">
        <v>1</v>
      </c>
      <c r="C357" s="20" t="s">
        <v>2</v>
      </c>
      <c r="D357" s="20" t="s">
        <v>3</v>
      </c>
      <c r="E357" s="20" t="s">
        <v>4</v>
      </c>
      <c r="F357" s="66" t="s">
        <v>5</v>
      </c>
    </row>
    <row r="358" spans="1:6">
      <c r="A358" s="9">
        <v>18.010000000000002</v>
      </c>
      <c r="B358" s="10" t="s">
        <v>6</v>
      </c>
      <c r="C358" s="11"/>
      <c r="D358" s="12"/>
      <c r="E358" s="11"/>
      <c r="F358" s="26"/>
    </row>
    <row r="359" spans="1:6" ht="192">
      <c r="A359" s="9">
        <f>A358+0.01</f>
        <v>18.020000000000003</v>
      </c>
      <c r="B359" s="22" t="s">
        <v>599</v>
      </c>
      <c r="C359" s="11"/>
      <c r="D359" s="12"/>
      <c r="E359" s="11"/>
      <c r="F359" s="26" t="s">
        <v>363</v>
      </c>
    </row>
    <row r="360" spans="1:6">
      <c r="A360" s="9">
        <f t="shared" ref="A360:A387" si="36">A359+0.01</f>
        <v>18.030000000000005</v>
      </c>
      <c r="B360" s="2" t="s">
        <v>155</v>
      </c>
      <c r="C360" s="3"/>
      <c r="D360" s="8"/>
      <c r="E360" s="3"/>
      <c r="F360" s="26" t="s">
        <v>363</v>
      </c>
    </row>
    <row r="361" spans="1:6" ht="24">
      <c r="A361" s="9">
        <f t="shared" si="36"/>
        <v>18.040000000000006</v>
      </c>
      <c r="B361" s="4" t="s">
        <v>156</v>
      </c>
      <c r="C361" s="3"/>
      <c r="D361" s="3"/>
      <c r="E361" s="3"/>
      <c r="F361" s="26" t="s">
        <v>363</v>
      </c>
    </row>
    <row r="362" spans="1:6" ht="24">
      <c r="A362" s="9">
        <f t="shared" si="36"/>
        <v>18.050000000000008</v>
      </c>
      <c r="B362" s="4" t="s">
        <v>157</v>
      </c>
      <c r="C362" s="5">
        <v>1441</v>
      </c>
      <c r="D362" s="6" t="s">
        <v>30</v>
      </c>
      <c r="E362" s="5"/>
      <c r="F362" s="61">
        <f t="shared" ref="F362:F387" si="37">C362*E362</f>
        <v>0</v>
      </c>
    </row>
    <row r="363" spans="1:6" ht="24">
      <c r="A363" s="9">
        <f t="shared" si="36"/>
        <v>18.060000000000009</v>
      </c>
      <c r="B363" s="31" t="s">
        <v>158</v>
      </c>
      <c r="C363" s="5">
        <v>137</v>
      </c>
      <c r="D363" s="6" t="s">
        <v>25</v>
      </c>
      <c r="E363" s="5"/>
      <c r="F363" s="61">
        <f t="shared" si="37"/>
        <v>0</v>
      </c>
    </row>
    <row r="364" spans="1:6">
      <c r="A364" s="9">
        <f t="shared" si="36"/>
        <v>18.070000000000011</v>
      </c>
      <c r="B364" s="31" t="s">
        <v>159</v>
      </c>
      <c r="C364" s="5">
        <v>47</v>
      </c>
      <c r="D364" s="6" t="s">
        <v>74</v>
      </c>
      <c r="E364" s="5"/>
      <c r="F364" s="61">
        <f t="shared" si="37"/>
        <v>0</v>
      </c>
    </row>
    <row r="365" spans="1:6" ht="36">
      <c r="A365" s="9">
        <f t="shared" si="36"/>
        <v>18.080000000000013</v>
      </c>
      <c r="B365" s="31" t="s">
        <v>160</v>
      </c>
      <c r="C365" s="23"/>
      <c r="D365" s="24"/>
      <c r="E365" s="29"/>
      <c r="F365" s="26" t="s">
        <v>363</v>
      </c>
    </row>
    <row r="366" spans="1:6">
      <c r="A366" s="9">
        <f t="shared" si="36"/>
        <v>18.090000000000014</v>
      </c>
      <c r="B366" s="4" t="s">
        <v>161</v>
      </c>
      <c r="C366" s="5">
        <v>69</v>
      </c>
      <c r="D366" s="6" t="s">
        <v>30</v>
      </c>
      <c r="E366" s="5"/>
      <c r="F366" s="61">
        <f t="shared" si="37"/>
        <v>0</v>
      </c>
    </row>
    <row r="367" spans="1:6" ht="36">
      <c r="A367" s="9">
        <f t="shared" si="36"/>
        <v>18.100000000000016</v>
      </c>
      <c r="B367" s="31" t="s">
        <v>162</v>
      </c>
      <c r="C367" s="23"/>
      <c r="D367" s="24"/>
      <c r="E367" s="29"/>
      <c r="F367" s="26" t="s">
        <v>363</v>
      </c>
    </row>
    <row r="368" spans="1:6">
      <c r="A368" s="9">
        <f t="shared" si="36"/>
        <v>18.110000000000017</v>
      </c>
      <c r="B368" s="4" t="s">
        <v>163</v>
      </c>
      <c r="C368" s="5">
        <v>17</v>
      </c>
      <c r="D368" s="6" t="s">
        <v>30</v>
      </c>
      <c r="E368" s="5"/>
      <c r="F368" s="61">
        <f t="shared" si="37"/>
        <v>0</v>
      </c>
    </row>
    <row r="369" spans="1:6" ht="48">
      <c r="A369" s="9">
        <f t="shared" si="36"/>
        <v>18.120000000000019</v>
      </c>
      <c r="B369" s="31" t="s">
        <v>164</v>
      </c>
      <c r="C369" s="23"/>
      <c r="D369" s="24"/>
      <c r="E369" s="29"/>
      <c r="F369" s="26" t="s">
        <v>363</v>
      </c>
    </row>
    <row r="370" spans="1:6">
      <c r="A370" s="9">
        <f t="shared" si="36"/>
        <v>18.13000000000002</v>
      </c>
      <c r="B370" s="4" t="s">
        <v>165</v>
      </c>
      <c r="C370" s="5">
        <v>34</v>
      </c>
      <c r="D370" s="6" t="s">
        <v>30</v>
      </c>
      <c r="E370" s="5"/>
      <c r="F370" s="61">
        <f t="shared" si="37"/>
        <v>0</v>
      </c>
    </row>
    <row r="371" spans="1:6" ht="36">
      <c r="A371" s="9">
        <f t="shared" si="36"/>
        <v>18.140000000000022</v>
      </c>
      <c r="B371" s="31" t="s">
        <v>166</v>
      </c>
      <c r="C371" s="23"/>
      <c r="D371" s="24"/>
      <c r="E371" s="29"/>
      <c r="F371" s="26" t="s">
        <v>363</v>
      </c>
    </row>
    <row r="372" spans="1:6" ht="24">
      <c r="A372" s="9">
        <f t="shared" si="36"/>
        <v>18.150000000000023</v>
      </c>
      <c r="B372" s="4" t="s">
        <v>167</v>
      </c>
      <c r="C372" s="5">
        <v>1317</v>
      </c>
      <c r="D372" s="6" t="s">
        <v>30</v>
      </c>
      <c r="E372" s="5"/>
      <c r="F372" s="61">
        <f t="shared" si="37"/>
        <v>0</v>
      </c>
    </row>
    <row r="373" spans="1:6" ht="36">
      <c r="A373" s="9">
        <f t="shared" si="36"/>
        <v>18.160000000000025</v>
      </c>
      <c r="B373" s="31" t="s">
        <v>168</v>
      </c>
      <c r="C373" s="23"/>
      <c r="D373" s="24"/>
      <c r="E373" s="29"/>
      <c r="F373" s="26" t="s">
        <v>363</v>
      </c>
    </row>
    <row r="374" spans="1:6">
      <c r="A374" s="9">
        <f t="shared" si="36"/>
        <v>18.170000000000027</v>
      </c>
      <c r="B374" s="4" t="s">
        <v>169</v>
      </c>
      <c r="C374" s="5">
        <v>25</v>
      </c>
      <c r="D374" s="6" t="s">
        <v>30</v>
      </c>
      <c r="E374" s="5"/>
      <c r="F374" s="61">
        <f t="shared" si="37"/>
        <v>0</v>
      </c>
    </row>
    <row r="375" spans="1:6">
      <c r="A375" s="9">
        <f t="shared" si="36"/>
        <v>18.180000000000028</v>
      </c>
      <c r="B375" s="30" t="s">
        <v>170</v>
      </c>
      <c r="C375" s="23"/>
      <c r="D375" s="24"/>
      <c r="E375" s="29"/>
      <c r="F375" s="26" t="s">
        <v>363</v>
      </c>
    </row>
    <row r="376" spans="1:6" ht="24">
      <c r="A376" s="9">
        <f t="shared" si="36"/>
        <v>18.19000000000003</v>
      </c>
      <c r="B376" s="4" t="s">
        <v>171</v>
      </c>
      <c r="C376" s="23"/>
      <c r="D376" s="24"/>
      <c r="E376" s="29"/>
      <c r="F376" s="26" t="s">
        <v>363</v>
      </c>
    </row>
    <row r="377" spans="1:6">
      <c r="A377" s="9">
        <f t="shared" si="36"/>
        <v>18.200000000000031</v>
      </c>
      <c r="B377" s="4" t="s">
        <v>172</v>
      </c>
      <c r="C377" s="5">
        <v>1321</v>
      </c>
      <c r="D377" s="6" t="s">
        <v>30</v>
      </c>
      <c r="E377" s="5"/>
      <c r="F377" s="61">
        <f t="shared" si="37"/>
        <v>0</v>
      </c>
    </row>
    <row r="378" spans="1:6" ht="36">
      <c r="A378" s="9">
        <f t="shared" si="36"/>
        <v>18.210000000000033</v>
      </c>
      <c r="B378" s="31" t="s">
        <v>173</v>
      </c>
      <c r="C378" s="23"/>
      <c r="D378" s="24"/>
      <c r="E378" s="5"/>
      <c r="F378" s="26" t="s">
        <v>363</v>
      </c>
    </row>
    <row r="379" spans="1:6">
      <c r="A379" s="9">
        <f t="shared" si="36"/>
        <v>18.220000000000034</v>
      </c>
      <c r="B379" s="4" t="s">
        <v>174</v>
      </c>
      <c r="C379" s="5">
        <v>100</v>
      </c>
      <c r="D379" s="6" t="s">
        <v>30</v>
      </c>
      <c r="E379" s="5"/>
      <c r="F379" s="61">
        <f t="shared" si="37"/>
        <v>0</v>
      </c>
    </row>
    <row r="380" spans="1:6" ht="24">
      <c r="A380" s="9">
        <f t="shared" si="36"/>
        <v>18.230000000000036</v>
      </c>
      <c r="B380" s="31" t="s">
        <v>175</v>
      </c>
      <c r="C380" s="5">
        <v>72</v>
      </c>
      <c r="D380" s="6" t="s">
        <v>25</v>
      </c>
      <c r="E380" s="5"/>
      <c r="F380" s="61">
        <f t="shared" si="37"/>
        <v>0</v>
      </c>
    </row>
    <row r="381" spans="1:6" ht="48">
      <c r="A381" s="9">
        <f t="shared" si="36"/>
        <v>18.240000000000038</v>
      </c>
      <c r="B381" s="31" t="s">
        <v>176</v>
      </c>
      <c r="C381" s="23"/>
      <c r="D381" s="24"/>
      <c r="E381" s="29"/>
      <c r="F381" s="26" t="s">
        <v>363</v>
      </c>
    </row>
    <row r="382" spans="1:6" ht="24">
      <c r="A382" s="9">
        <f t="shared" si="36"/>
        <v>18.250000000000039</v>
      </c>
      <c r="B382" s="4" t="s">
        <v>177</v>
      </c>
      <c r="C382" s="5">
        <v>300</v>
      </c>
      <c r="D382" s="6" t="s">
        <v>30</v>
      </c>
      <c r="E382" s="5"/>
      <c r="F382" s="61">
        <f t="shared" si="37"/>
        <v>0</v>
      </c>
    </row>
    <row r="383" spans="1:6" ht="36">
      <c r="A383" s="9">
        <f t="shared" si="36"/>
        <v>18.260000000000041</v>
      </c>
      <c r="B383" s="31" t="s">
        <v>178</v>
      </c>
      <c r="C383" s="3"/>
      <c r="D383" s="8"/>
      <c r="E383" s="29"/>
      <c r="F383" s="26" t="s">
        <v>363</v>
      </c>
    </row>
    <row r="384" spans="1:6">
      <c r="A384" s="9">
        <f t="shared" si="36"/>
        <v>18.270000000000042</v>
      </c>
      <c r="B384" s="4" t="s">
        <v>179</v>
      </c>
      <c r="C384" s="5">
        <v>224</v>
      </c>
      <c r="D384" s="5" t="s">
        <v>30</v>
      </c>
      <c r="E384" s="5"/>
      <c r="F384" s="61">
        <f t="shared" si="37"/>
        <v>0</v>
      </c>
    </row>
    <row r="385" spans="1:6">
      <c r="A385" s="9">
        <f t="shared" si="36"/>
        <v>18.280000000000044</v>
      </c>
      <c r="B385" s="30" t="s">
        <v>180</v>
      </c>
      <c r="C385" s="23"/>
      <c r="D385" s="24"/>
      <c r="E385" s="29"/>
      <c r="F385" s="71"/>
    </row>
    <row r="386" spans="1:6" ht="24">
      <c r="A386" s="9">
        <f t="shared" si="36"/>
        <v>18.290000000000045</v>
      </c>
      <c r="B386" s="4" t="s">
        <v>181</v>
      </c>
      <c r="C386" s="5">
        <v>1</v>
      </c>
      <c r="D386" s="6" t="s">
        <v>8</v>
      </c>
      <c r="E386" s="5"/>
      <c r="F386" s="61">
        <f t="shared" si="37"/>
        <v>0</v>
      </c>
    </row>
    <row r="387" spans="1:6" ht="24">
      <c r="A387" s="9">
        <f t="shared" si="36"/>
        <v>18.300000000000047</v>
      </c>
      <c r="B387" s="31" t="s">
        <v>371</v>
      </c>
      <c r="C387" s="5">
        <v>1</v>
      </c>
      <c r="D387" s="6" t="s">
        <v>8</v>
      </c>
      <c r="E387" s="5"/>
      <c r="F387" s="61">
        <f t="shared" si="37"/>
        <v>0</v>
      </c>
    </row>
    <row r="388" spans="1:6">
      <c r="A388" s="91"/>
      <c r="B388" s="100"/>
      <c r="C388" s="89"/>
      <c r="D388" s="89"/>
      <c r="E388" s="89"/>
      <c r="F388" s="70">
        <f>SUM(F362:F387)</f>
        <v>0</v>
      </c>
    </row>
    <row r="389" spans="1:6">
      <c r="A389" s="92"/>
      <c r="B389" s="99"/>
      <c r="C389" s="93"/>
      <c r="D389" s="93"/>
      <c r="E389" s="93"/>
      <c r="F389" s="101"/>
    </row>
    <row r="390" spans="1:6" ht="15.75">
      <c r="A390" s="138" t="s">
        <v>182</v>
      </c>
      <c r="B390" s="139"/>
      <c r="C390" s="139"/>
      <c r="D390" s="89"/>
      <c r="E390" s="89"/>
      <c r="F390" s="94"/>
    </row>
    <row r="391" spans="1:6">
      <c r="A391" s="18" t="s">
        <v>0</v>
      </c>
      <c r="B391" s="19" t="s">
        <v>1</v>
      </c>
      <c r="C391" s="20" t="s">
        <v>2</v>
      </c>
      <c r="D391" s="20" t="s">
        <v>3</v>
      </c>
      <c r="E391" s="20" t="s">
        <v>4</v>
      </c>
      <c r="F391" s="66" t="s">
        <v>5</v>
      </c>
    </row>
    <row r="392" spans="1:6">
      <c r="A392" s="9">
        <v>19.010000000000002</v>
      </c>
      <c r="B392" s="10" t="s">
        <v>6</v>
      </c>
      <c r="C392" s="11"/>
      <c r="D392" s="12"/>
      <c r="E392" s="11"/>
      <c r="F392" s="26"/>
    </row>
    <row r="393" spans="1:6" ht="168">
      <c r="A393" s="9">
        <f>A392+0.01</f>
        <v>19.020000000000003</v>
      </c>
      <c r="B393" s="112" t="s">
        <v>600</v>
      </c>
      <c r="C393" s="11"/>
      <c r="D393" s="12"/>
      <c r="E393" s="16"/>
      <c r="F393" s="26" t="s">
        <v>363</v>
      </c>
    </row>
    <row r="394" spans="1:6">
      <c r="A394" s="9">
        <f t="shared" ref="A394:A420" si="38">A393+0.01</f>
        <v>19.030000000000005</v>
      </c>
      <c r="B394" s="2" t="s">
        <v>182</v>
      </c>
      <c r="C394" s="3"/>
      <c r="D394" s="8"/>
      <c r="E394" s="5"/>
      <c r="F394" s="26" t="s">
        <v>363</v>
      </c>
    </row>
    <row r="395" spans="1:6" ht="24">
      <c r="A395" s="9">
        <f t="shared" si="38"/>
        <v>19.040000000000006</v>
      </c>
      <c r="B395" s="22" t="s">
        <v>183</v>
      </c>
      <c r="C395" s="3"/>
      <c r="D395" s="3"/>
      <c r="E395" s="5"/>
      <c r="F395" s="26" t="s">
        <v>363</v>
      </c>
    </row>
    <row r="396" spans="1:6" ht="36">
      <c r="A396" s="9">
        <f t="shared" si="38"/>
        <v>19.050000000000008</v>
      </c>
      <c r="B396" s="4" t="s">
        <v>184</v>
      </c>
      <c r="C396" s="5">
        <v>2</v>
      </c>
      <c r="D396" s="6" t="s">
        <v>74</v>
      </c>
      <c r="E396" s="5"/>
      <c r="F396" s="61">
        <f t="shared" ref="F396:F420" si="39">C396*E396</f>
        <v>0</v>
      </c>
    </row>
    <row r="397" spans="1:6" ht="36">
      <c r="A397" s="9">
        <f t="shared" si="38"/>
        <v>19.060000000000009</v>
      </c>
      <c r="B397" s="31" t="s">
        <v>185</v>
      </c>
      <c r="C397" s="5">
        <v>1</v>
      </c>
      <c r="D397" s="6" t="s">
        <v>74</v>
      </c>
      <c r="E397" s="5"/>
      <c r="F397" s="61">
        <f t="shared" si="39"/>
        <v>0</v>
      </c>
    </row>
    <row r="398" spans="1:6" ht="36">
      <c r="A398" s="9">
        <f t="shared" si="38"/>
        <v>19.070000000000011</v>
      </c>
      <c r="B398" s="31" t="s">
        <v>186</v>
      </c>
      <c r="C398" s="5">
        <v>2</v>
      </c>
      <c r="D398" s="6" t="s">
        <v>74</v>
      </c>
      <c r="E398" s="5"/>
      <c r="F398" s="61">
        <f t="shared" si="39"/>
        <v>0</v>
      </c>
    </row>
    <row r="399" spans="1:6" ht="24">
      <c r="A399" s="9">
        <f t="shared" si="38"/>
        <v>19.080000000000013</v>
      </c>
      <c r="B399" s="31" t="s">
        <v>187</v>
      </c>
      <c r="C399" s="5">
        <v>3</v>
      </c>
      <c r="D399" s="6" t="s">
        <v>74</v>
      </c>
      <c r="E399" s="5"/>
      <c r="F399" s="61">
        <f t="shared" si="39"/>
        <v>0</v>
      </c>
    </row>
    <row r="400" spans="1:6" ht="24">
      <c r="A400" s="9">
        <f t="shared" si="38"/>
        <v>19.090000000000014</v>
      </c>
      <c r="B400" s="31" t="s">
        <v>188</v>
      </c>
      <c r="C400" s="5">
        <v>1</v>
      </c>
      <c r="D400" s="6" t="s">
        <v>74</v>
      </c>
      <c r="E400" s="5"/>
      <c r="F400" s="61">
        <f t="shared" si="39"/>
        <v>0</v>
      </c>
    </row>
    <row r="401" spans="1:6">
      <c r="A401" s="9">
        <f t="shared" si="38"/>
        <v>19.100000000000016</v>
      </c>
      <c r="B401" s="31" t="s">
        <v>189</v>
      </c>
      <c r="C401" s="5">
        <v>6</v>
      </c>
      <c r="D401" s="6" t="s">
        <v>74</v>
      </c>
      <c r="E401" s="5"/>
      <c r="F401" s="61">
        <f t="shared" si="39"/>
        <v>0</v>
      </c>
    </row>
    <row r="402" spans="1:6">
      <c r="A402" s="9">
        <f t="shared" si="38"/>
        <v>19.110000000000017</v>
      </c>
      <c r="B402" s="31" t="s">
        <v>190</v>
      </c>
      <c r="C402" s="5">
        <v>8</v>
      </c>
      <c r="D402" s="6" t="s">
        <v>74</v>
      </c>
      <c r="E402" s="5"/>
      <c r="F402" s="61">
        <f t="shared" si="39"/>
        <v>0</v>
      </c>
    </row>
    <row r="403" spans="1:6">
      <c r="A403" s="9">
        <f t="shared" si="38"/>
        <v>19.120000000000019</v>
      </c>
      <c r="B403" s="31" t="s">
        <v>191</v>
      </c>
      <c r="C403" s="5">
        <v>6</v>
      </c>
      <c r="D403" s="6" t="s">
        <v>74</v>
      </c>
      <c r="E403" s="5"/>
      <c r="F403" s="61">
        <f t="shared" si="39"/>
        <v>0</v>
      </c>
    </row>
    <row r="404" spans="1:6" ht="24">
      <c r="A404" s="9">
        <f t="shared" si="38"/>
        <v>19.13000000000002</v>
      </c>
      <c r="B404" s="31" t="s">
        <v>192</v>
      </c>
      <c r="C404" s="5">
        <v>2</v>
      </c>
      <c r="D404" s="6" t="s">
        <v>74</v>
      </c>
      <c r="E404" s="5"/>
      <c r="F404" s="61">
        <f t="shared" si="39"/>
        <v>0</v>
      </c>
    </row>
    <row r="405" spans="1:6" ht="24">
      <c r="A405" s="9">
        <f t="shared" si="38"/>
        <v>19.140000000000022</v>
      </c>
      <c r="B405" s="31" t="s">
        <v>193</v>
      </c>
      <c r="C405" s="5">
        <v>3</v>
      </c>
      <c r="D405" s="6" t="s">
        <v>74</v>
      </c>
      <c r="E405" s="5"/>
      <c r="F405" s="61">
        <f t="shared" si="39"/>
        <v>0</v>
      </c>
    </row>
    <row r="406" spans="1:6">
      <c r="A406" s="9">
        <f t="shared" si="38"/>
        <v>19.150000000000023</v>
      </c>
      <c r="B406" s="31" t="s">
        <v>194</v>
      </c>
      <c r="C406" s="5">
        <v>6</v>
      </c>
      <c r="D406" s="6" t="s">
        <v>74</v>
      </c>
      <c r="E406" s="5"/>
      <c r="F406" s="61">
        <f t="shared" si="39"/>
        <v>0</v>
      </c>
    </row>
    <row r="407" spans="1:6">
      <c r="A407" s="9">
        <f t="shared" si="38"/>
        <v>19.160000000000025</v>
      </c>
      <c r="B407" s="31" t="s">
        <v>195</v>
      </c>
      <c r="C407" s="5">
        <v>5</v>
      </c>
      <c r="D407" s="6" t="s">
        <v>74</v>
      </c>
      <c r="E407" s="5"/>
      <c r="F407" s="61">
        <f t="shared" si="39"/>
        <v>0</v>
      </c>
    </row>
    <row r="408" spans="1:6">
      <c r="A408" s="9">
        <f t="shared" si="38"/>
        <v>19.170000000000027</v>
      </c>
      <c r="B408" s="31" t="s">
        <v>196</v>
      </c>
      <c r="C408" s="5">
        <v>3</v>
      </c>
      <c r="D408" s="6" t="s">
        <v>74</v>
      </c>
      <c r="E408" s="5"/>
      <c r="F408" s="61">
        <f t="shared" si="39"/>
        <v>0</v>
      </c>
    </row>
    <row r="409" spans="1:6" ht="36">
      <c r="A409" s="9">
        <f t="shared" si="38"/>
        <v>19.180000000000028</v>
      </c>
      <c r="B409" s="31" t="s">
        <v>197</v>
      </c>
      <c r="C409" s="5">
        <v>3</v>
      </c>
      <c r="D409" s="6" t="s">
        <v>74</v>
      </c>
      <c r="E409" s="5"/>
      <c r="F409" s="61">
        <f t="shared" si="39"/>
        <v>0</v>
      </c>
    </row>
    <row r="410" spans="1:6" ht="24">
      <c r="A410" s="9">
        <f t="shared" si="38"/>
        <v>19.19000000000003</v>
      </c>
      <c r="B410" s="31" t="s">
        <v>198</v>
      </c>
      <c r="C410" s="5">
        <v>2</v>
      </c>
      <c r="D410" s="6" t="s">
        <v>74</v>
      </c>
      <c r="E410" s="5"/>
      <c r="F410" s="61">
        <f t="shared" si="39"/>
        <v>0</v>
      </c>
    </row>
    <row r="411" spans="1:6">
      <c r="A411" s="9">
        <f t="shared" si="38"/>
        <v>19.200000000000031</v>
      </c>
      <c r="B411" s="31" t="s">
        <v>199</v>
      </c>
      <c r="C411" s="5">
        <v>3</v>
      </c>
      <c r="D411" s="6" t="s">
        <v>74</v>
      </c>
      <c r="E411" s="5"/>
      <c r="F411" s="61">
        <f t="shared" si="39"/>
        <v>0</v>
      </c>
    </row>
    <row r="412" spans="1:6">
      <c r="A412" s="9">
        <f t="shared" si="38"/>
        <v>19.210000000000033</v>
      </c>
      <c r="B412" s="31" t="s">
        <v>200</v>
      </c>
      <c r="C412" s="5">
        <v>4</v>
      </c>
      <c r="D412" s="6" t="s">
        <v>74</v>
      </c>
      <c r="E412" s="5"/>
      <c r="F412" s="61">
        <f t="shared" si="39"/>
        <v>0</v>
      </c>
    </row>
    <row r="413" spans="1:6" ht="24">
      <c r="A413" s="9">
        <f t="shared" si="38"/>
        <v>19.220000000000034</v>
      </c>
      <c r="B413" s="31" t="s">
        <v>201</v>
      </c>
      <c r="C413" s="5">
        <v>1</v>
      </c>
      <c r="D413" s="6" t="s">
        <v>74</v>
      </c>
      <c r="E413" s="5"/>
      <c r="F413" s="61">
        <f t="shared" si="39"/>
        <v>0</v>
      </c>
    </row>
    <row r="414" spans="1:6">
      <c r="A414" s="9">
        <f t="shared" si="38"/>
        <v>19.230000000000036</v>
      </c>
      <c r="B414" s="30" t="s">
        <v>202</v>
      </c>
      <c r="C414" s="3"/>
      <c r="D414" s="3"/>
      <c r="E414" s="5"/>
      <c r="F414" s="26" t="s">
        <v>363</v>
      </c>
    </row>
    <row r="415" spans="1:6" ht="36">
      <c r="A415" s="9">
        <f t="shared" si="38"/>
        <v>19.240000000000038</v>
      </c>
      <c r="B415" s="4" t="s">
        <v>203</v>
      </c>
      <c r="C415" s="3"/>
      <c r="D415" s="8"/>
      <c r="E415" s="5"/>
      <c r="F415" s="26" t="s">
        <v>363</v>
      </c>
    </row>
    <row r="416" spans="1:6" ht="24">
      <c r="A416" s="9">
        <f t="shared" si="38"/>
        <v>19.250000000000039</v>
      </c>
      <c r="B416" s="4" t="s">
        <v>204</v>
      </c>
      <c r="C416" s="5">
        <v>9</v>
      </c>
      <c r="D416" s="6" t="s">
        <v>65</v>
      </c>
      <c r="E416" s="5"/>
      <c r="F416" s="61">
        <f t="shared" si="39"/>
        <v>0</v>
      </c>
    </row>
    <row r="417" spans="1:6" ht="36">
      <c r="A417" s="9">
        <f t="shared" si="38"/>
        <v>19.260000000000041</v>
      </c>
      <c r="B417" s="31" t="s">
        <v>205</v>
      </c>
      <c r="C417" s="3"/>
      <c r="D417" s="8"/>
      <c r="E417" s="5"/>
      <c r="F417" s="26" t="s">
        <v>363</v>
      </c>
    </row>
    <row r="418" spans="1:6" ht="24">
      <c r="A418" s="9">
        <f t="shared" si="38"/>
        <v>19.270000000000042</v>
      </c>
      <c r="B418" s="4" t="s">
        <v>206</v>
      </c>
      <c r="C418" s="5">
        <v>7</v>
      </c>
      <c r="D418" s="6" t="s">
        <v>65</v>
      </c>
      <c r="E418" s="5"/>
      <c r="F418" s="61">
        <f t="shared" si="39"/>
        <v>0</v>
      </c>
    </row>
    <row r="419" spans="1:6">
      <c r="A419" s="9">
        <f t="shared" si="38"/>
        <v>19.280000000000044</v>
      </c>
      <c r="B419" s="30" t="s">
        <v>207</v>
      </c>
      <c r="C419" s="3"/>
      <c r="D419" s="8"/>
      <c r="E419" s="5"/>
      <c r="F419" s="26" t="s">
        <v>363</v>
      </c>
    </row>
    <row r="420" spans="1:6" ht="24">
      <c r="A420" s="9">
        <f t="shared" si="38"/>
        <v>19.290000000000045</v>
      </c>
      <c r="B420" s="4" t="s">
        <v>208</v>
      </c>
      <c r="C420" s="5">
        <v>1</v>
      </c>
      <c r="D420" s="6" t="s">
        <v>8</v>
      </c>
      <c r="E420" s="5"/>
      <c r="F420" s="61">
        <f t="shared" si="39"/>
        <v>0</v>
      </c>
    </row>
    <row r="421" spans="1:6">
      <c r="A421" s="91"/>
      <c r="B421" s="100"/>
      <c r="C421" s="89"/>
      <c r="D421" s="89"/>
      <c r="E421" s="89"/>
      <c r="F421" s="70">
        <f>SUM(F396:F420)</f>
        <v>0</v>
      </c>
    </row>
    <row r="422" spans="1:6">
      <c r="A422" s="92"/>
      <c r="B422" s="99"/>
      <c r="C422" s="93"/>
      <c r="D422" s="93"/>
      <c r="E422" s="93"/>
      <c r="F422" s="101"/>
    </row>
    <row r="423" spans="1:6" ht="15.75">
      <c r="A423" s="138" t="s">
        <v>209</v>
      </c>
      <c r="B423" s="139"/>
      <c r="C423" s="139"/>
      <c r="D423" s="89"/>
      <c r="E423" s="89"/>
      <c r="F423" s="94"/>
    </row>
    <row r="424" spans="1:6">
      <c r="A424" s="18" t="s">
        <v>0</v>
      </c>
      <c r="B424" s="19" t="s">
        <v>1</v>
      </c>
      <c r="C424" s="20" t="s">
        <v>2</v>
      </c>
      <c r="D424" s="20" t="s">
        <v>3</v>
      </c>
      <c r="E424" s="20" t="s">
        <v>4</v>
      </c>
      <c r="F424" s="66" t="s">
        <v>5</v>
      </c>
    </row>
    <row r="425" spans="1:6">
      <c r="A425" s="9">
        <v>20.010000000000002</v>
      </c>
      <c r="B425" s="10" t="s">
        <v>6</v>
      </c>
      <c r="C425" s="11"/>
      <c r="D425" s="12"/>
      <c r="E425" s="11"/>
      <c r="F425" s="26"/>
    </row>
    <row r="426" spans="1:6" ht="156">
      <c r="A426" s="9">
        <f>A425+0.01</f>
        <v>20.020000000000003</v>
      </c>
      <c r="B426" s="112" t="s">
        <v>601</v>
      </c>
      <c r="C426" s="11"/>
      <c r="D426" s="12"/>
      <c r="E426" s="16"/>
      <c r="F426" s="26" t="s">
        <v>363</v>
      </c>
    </row>
    <row r="427" spans="1:6">
      <c r="A427" s="9">
        <f t="shared" ref="A427:A443" si="40">A426+0.01</f>
        <v>20.030000000000005</v>
      </c>
      <c r="B427" s="2" t="s">
        <v>210</v>
      </c>
      <c r="C427" s="3"/>
      <c r="D427" s="8"/>
      <c r="E427" s="5"/>
      <c r="F427" s="26" t="s">
        <v>363</v>
      </c>
    </row>
    <row r="428" spans="1:6" ht="36">
      <c r="A428" s="9">
        <f t="shared" si="40"/>
        <v>20.040000000000006</v>
      </c>
      <c r="B428" s="4" t="s">
        <v>211</v>
      </c>
      <c r="C428" s="3"/>
      <c r="D428" s="3"/>
      <c r="E428" s="5"/>
      <c r="F428" s="26" t="s">
        <v>363</v>
      </c>
    </row>
    <row r="429" spans="1:6" ht="36">
      <c r="A429" s="9">
        <f t="shared" si="40"/>
        <v>20.050000000000008</v>
      </c>
      <c r="B429" s="4" t="s">
        <v>212</v>
      </c>
      <c r="C429" s="5">
        <v>1</v>
      </c>
      <c r="D429" s="6" t="s">
        <v>74</v>
      </c>
      <c r="E429" s="5"/>
      <c r="F429" s="61">
        <f t="shared" ref="F429:F443" si="41">C429*E429</f>
        <v>0</v>
      </c>
    </row>
    <row r="430" spans="1:6" ht="36">
      <c r="A430" s="9">
        <f t="shared" si="40"/>
        <v>20.060000000000009</v>
      </c>
      <c r="B430" s="31" t="s">
        <v>213</v>
      </c>
      <c r="C430" s="5">
        <v>1</v>
      </c>
      <c r="D430" s="6" t="s">
        <v>74</v>
      </c>
      <c r="E430" s="5"/>
      <c r="F430" s="61">
        <f t="shared" si="41"/>
        <v>0</v>
      </c>
    </row>
    <row r="431" spans="1:6" ht="36">
      <c r="A431" s="9">
        <f t="shared" si="40"/>
        <v>20.070000000000011</v>
      </c>
      <c r="B431" s="31" t="s">
        <v>214</v>
      </c>
      <c r="C431" s="5">
        <v>1</v>
      </c>
      <c r="D431" s="6" t="s">
        <v>74</v>
      </c>
      <c r="E431" s="5"/>
      <c r="F431" s="61">
        <f t="shared" si="41"/>
        <v>0</v>
      </c>
    </row>
    <row r="432" spans="1:6" ht="36">
      <c r="A432" s="9">
        <f t="shared" si="40"/>
        <v>20.080000000000013</v>
      </c>
      <c r="B432" s="31" t="s">
        <v>215</v>
      </c>
      <c r="C432" s="5">
        <v>1</v>
      </c>
      <c r="D432" s="6" t="s">
        <v>74</v>
      </c>
      <c r="E432" s="5"/>
      <c r="F432" s="61">
        <f t="shared" si="41"/>
        <v>0</v>
      </c>
    </row>
    <row r="433" spans="1:6" ht="36">
      <c r="A433" s="9">
        <f t="shared" si="40"/>
        <v>20.090000000000014</v>
      </c>
      <c r="B433" s="31" t="s">
        <v>216</v>
      </c>
      <c r="C433" s="5">
        <v>1</v>
      </c>
      <c r="D433" s="6" t="s">
        <v>74</v>
      </c>
      <c r="E433" s="5"/>
      <c r="F433" s="61">
        <f t="shared" si="41"/>
        <v>0</v>
      </c>
    </row>
    <row r="434" spans="1:6" ht="36">
      <c r="A434" s="9">
        <f t="shared" si="40"/>
        <v>20.100000000000016</v>
      </c>
      <c r="B434" s="31" t="s">
        <v>217</v>
      </c>
      <c r="C434" s="5">
        <v>1</v>
      </c>
      <c r="D434" s="6" t="s">
        <v>74</v>
      </c>
      <c r="E434" s="5"/>
      <c r="F434" s="61">
        <f t="shared" si="41"/>
        <v>0</v>
      </c>
    </row>
    <row r="435" spans="1:6" ht="24">
      <c r="A435" s="9">
        <f t="shared" si="40"/>
        <v>20.110000000000017</v>
      </c>
      <c r="B435" s="31" t="s">
        <v>218</v>
      </c>
      <c r="C435" s="5">
        <v>1</v>
      </c>
      <c r="D435" s="6" t="s">
        <v>74</v>
      </c>
      <c r="E435" s="5"/>
      <c r="F435" s="61">
        <f t="shared" si="41"/>
        <v>0</v>
      </c>
    </row>
    <row r="436" spans="1:6" ht="36">
      <c r="A436" s="9">
        <f t="shared" si="40"/>
        <v>20.120000000000019</v>
      </c>
      <c r="B436" s="31" t="s">
        <v>219</v>
      </c>
      <c r="C436" s="5">
        <v>1</v>
      </c>
      <c r="D436" s="6" t="s">
        <v>74</v>
      </c>
      <c r="E436" s="5"/>
      <c r="F436" s="61">
        <f t="shared" si="41"/>
        <v>0</v>
      </c>
    </row>
    <row r="437" spans="1:6" ht="24">
      <c r="A437" s="9">
        <f t="shared" si="40"/>
        <v>20.13000000000002</v>
      </c>
      <c r="B437" s="31" t="s">
        <v>220</v>
      </c>
      <c r="C437" s="5">
        <v>1</v>
      </c>
      <c r="D437" s="6" t="s">
        <v>74</v>
      </c>
      <c r="E437" s="5"/>
      <c r="F437" s="61">
        <f t="shared" si="41"/>
        <v>0</v>
      </c>
    </row>
    <row r="438" spans="1:6" ht="24">
      <c r="A438" s="9">
        <f t="shared" si="40"/>
        <v>20.140000000000022</v>
      </c>
      <c r="B438" s="31" t="s">
        <v>221</v>
      </c>
      <c r="C438" s="5">
        <v>1</v>
      </c>
      <c r="D438" s="6" t="s">
        <v>74</v>
      </c>
      <c r="E438" s="5"/>
      <c r="F438" s="61">
        <f t="shared" si="41"/>
        <v>0</v>
      </c>
    </row>
    <row r="439" spans="1:6" ht="24">
      <c r="A439" s="9">
        <f t="shared" si="40"/>
        <v>20.150000000000023</v>
      </c>
      <c r="B439" s="31" t="s">
        <v>222</v>
      </c>
      <c r="C439" s="5">
        <v>2</v>
      </c>
      <c r="D439" s="6" t="s">
        <v>74</v>
      </c>
      <c r="E439" s="5"/>
      <c r="F439" s="61">
        <f t="shared" si="41"/>
        <v>0</v>
      </c>
    </row>
    <row r="440" spans="1:6" ht="36">
      <c r="A440" s="9">
        <f t="shared" si="40"/>
        <v>20.160000000000025</v>
      </c>
      <c r="B440" s="31" t="s">
        <v>223</v>
      </c>
      <c r="C440" s="5">
        <v>1</v>
      </c>
      <c r="D440" s="6" t="s">
        <v>74</v>
      </c>
      <c r="E440" s="5"/>
      <c r="F440" s="61">
        <f t="shared" si="41"/>
        <v>0</v>
      </c>
    </row>
    <row r="441" spans="1:6">
      <c r="A441" s="9">
        <f t="shared" si="40"/>
        <v>20.170000000000027</v>
      </c>
      <c r="B441" s="30" t="s">
        <v>224</v>
      </c>
      <c r="C441" s="3"/>
      <c r="D441" s="8"/>
      <c r="E441" s="5"/>
      <c r="F441" s="61"/>
    </row>
    <row r="442" spans="1:6" ht="36">
      <c r="A442" s="9">
        <f t="shared" si="40"/>
        <v>20.180000000000028</v>
      </c>
      <c r="B442" s="4" t="s">
        <v>225</v>
      </c>
      <c r="C442" s="5">
        <v>13</v>
      </c>
      <c r="D442" s="6" t="s">
        <v>30</v>
      </c>
      <c r="E442" s="5"/>
      <c r="F442" s="61">
        <f t="shared" si="41"/>
        <v>0</v>
      </c>
    </row>
    <row r="443" spans="1:6" ht="60">
      <c r="A443" s="9">
        <f t="shared" si="40"/>
        <v>20.19000000000003</v>
      </c>
      <c r="B443" s="31" t="s">
        <v>226</v>
      </c>
      <c r="C443" s="5">
        <v>48</v>
      </c>
      <c r="D443" s="6" t="s">
        <v>30</v>
      </c>
      <c r="E443" s="5"/>
      <c r="F443" s="61">
        <f t="shared" si="41"/>
        <v>0</v>
      </c>
    </row>
    <row r="444" spans="1:6">
      <c r="A444" s="91"/>
      <c r="B444" s="7" t="s">
        <v>5</v>
      </c>
      <c r="C444" s="89"/>
      <c r="D444" s="89"/>
      <c r="E444" s="95"/>
      <c r="F444" s="47">
        <f>SUM(F424:F443)</f>
        <v>0</v>
      </c>
    </row>
    <row r="445" spans="1:6">
      <c r="A445" s="93"/>
      <c r="B445" s="93"/>
      <c r="C445" s="93"/>
      <c r="D445" s="93"/>
      <c r="E445" s="93"/>
      <c r="F445" s="97"/>
    </row>
    <row r="446" spans="1:6" ht="15.75">
      <c r="A446" s="138" t="s">
        <v>227</v>
      </c>
      <c r="B446" s="139"/>
      <c r="C446" s="139"/>
      <c r="D446" s="89"/>
      <c r="E446" s="89"/>
      <c r="F446" s="94"/>
    </row>
    <row r="447" spans="1:6">
      <c r="A447" s="18" t="s">
        <v>0</v>
      </c>
      <c r="B447" s="19" t="s">
        <v>1</v>
      </c>
      <c r="C447" s="20" t="s">
        <v>2</v>
      </c>
      <c r="D447" s="20" t="s">
        <v>3</v>
      </c>
      <c r="E447" s="20" t="s">
        <v>4</v>
      </c>
      <c r="F447" s="66" t="s">
        <v>5</v>
      </c>
    </row>
    <row r="448" spans="1:6">
      <c r="A448" s="1">
        <v>21.01</v>
      </c>
      <c r="B448" s="2" t="s">
        <v>6</v>
      </c>
      <c r="C448" s="3"/>
      <c r="D448" s="8"/>
      <c r="E448" s="3"/>
      <c r="F448" s="26" t="s">
        <v>363</v>
      </c>
    </row>
    <row r="449" spans="1:6" ht="204">
      <c r="A449" s="9">
        <f>A448+0.01</f>
        <v>21.020000000000003</v>
      </c>
      <c r="B449" s="98" t="s">
        <v>439</v>
      </c>
      <c r="C449" s="11"/>
      <c r="D449" s="12"/>
      <c r="E449" s="11"/>
      <c r="F449" s="26" t="s">
        <v>363</v>
      </c>
    </row>
    <row r="450" spans="1:6" ht="36">
      <c r="A450" s="9">
        <f t="shared" ref="A450:A464" si="42">A449+0.01</f>
        <v>21.030000000000005</v>
      </c>
      <c r="B450" s="4" t="s">
        <v>228</v>
      </c>
      <c r="C450" s="3"/>
      <c r="D450" s="8"/>
      <c r="E450" s="29"/>
      <c r="F450" s="26" t="s">
        <v>363</v>
      </c>
    </row>
    <row r="451" spans="1:6">
      <c r="A451" s="9">
        <f t="shared" si="42"/>
        <v>21.040000000000006</v>
      </c>
      <c r="B451" s="4" t="s">
        <v>229</v>
      </c>
      <c r="C451" s="5">
        <v>172</v>
      </c>
      <c r="D451" s="6" t="s">
        <v>30</v>
      </c>
      <c r="E451" s="5"/>
      <c r="F451" s="61">
        <f t="shared" ref="F451:F464" si="43">C451*E451</f>
        <v>0</v>
      </c>
    </row>
    <row r="452" spans="1:6" ht="72">
      <c r="A452" s="9">
        <f t="shared" si="42"/>
        <v>21.050000000000008</v>
      </c>
      <c r="B452" s="31" t="s">
        <v>230</v>
      </c>
      <c r="C452" s="3"/>
      <c r="D452" s="3"/>
      <c r="E452" s="5"/>
      <c r="F452" s="26" t="s">
        <v>363</v>
      </c>
    </row>
    <row r="453" spans="1:6" ht="36">
      <c r="A453" s="9">
        <f t="shared" si="42"/>
        <v>21.060000000000009</v>
      </c>
      <c r="B453" s="4" t="s">
        <v>231</v>
      </c>
      <c r="C453" s="5">
        <v>42</v>
      </c>
      <c r="D453" s="6" t="s">
        <v>30</v>
      </c>
      <c r="E453" s="5"/>
      <c r="F453" s="61">
        <f t="shared" si="43"/>
        <v>0</v>
      </c>
    </row>
    <row r="454" spans="1:6">
      <c r="A454" s="9">
        <f t="shared" si="42"/>
        <v>21.070000000000011</v>
      </c>
      <c r="B454" s="31" t="s">
        <v>232</v>
      </c>
      <c r="C454" s="5">
        <v>1</v>
      </c>
      <c r="D454" s="6" t="s">
        <v>8</v>
      </c>
      <c r="E454" s="5"/>
      <c r="F454" s="61">
        <f t="shared" si="43"/>
        <v>0</v>
      </c>
    </row>
    <row r="455" spans="1:6" ht="72">
      <c r="A455" s="9">
        <f t="shared" si="42"/>
        <v>21.080000000000013</v>
      </c>
      <c r="B455" s="31" t="s">
        <v>233</v>
      </c>
      <c r="C455" s="3"/>
      <c r="D455" s="8"/>
      <c r="E455" s="5"/>
      <c r="F455" s="26" t="s">
        <v>363</v>
      </c>
    </row>
    <row r="456" spans="1:6" ht="36">
      <c r="A456" s="9">
        <f t="shared" si="42"/>
        <v>21.090000000000014</v>
      </c>
      <c r="B456" s="4" t="s">
        <v>234</v>
      </c>
      <c r="C456" s="5">
        <v>436</v>
      </c>
      <c r="D456" s="6" t="s">
        <v>30</v>
      </c>
      <c r="E456" s="5"/>
      <c r="F456" s="61">
        <f t="shared" si="43"/>
        <v>0</v>
      </c>
    </row>
    <row r="457" spans="1:6">
      <c r="A457" s="9">
        <f t="shared" si="42"/>
        <v>21.100000000000016</v>
      </c>
      <c r="B457" s="31" t="s">
        <v>235</v>
      </c>
      <c r="C457" s="5">
        <v>1</v>
      </c>
      <c r="D457" s="6" t="s">
        <v>8</v>
      </c>
      <c r="E457" s="5"/>
      <c r="F457" s="61">
        <f t="shared" si="43"/>
        <v>0</v>
      </c>
    </row>
    <row r="458" spans="1:6" ht="24">
      <c r="A458" s="9">
        <f t="shared" si="42"/>
        <v>21.110000000000017</v>
      </c>
      <c r="B458" s="31" t="s">
        <v>236</v>
      </c>
      <c r="C458" s="3"/>
      <c r="D458" s="8" t="s">
        <v>116</v>
      </c>
      <c r="E458" s="5"/>
      <c r="F458" s="26" t="s">
        <v>363</v>
      </c>
    </row>
    <row r="459" spans="1:6" ht="84">
      <c r="A459" s="9">
        <f t="shared" si="42"/>
        <v>21.120000000000019</v>
      </c>
      <c r="B459" s="4" t="s">
        <v>237</v>
      </c>
      <c r="C459" s="3"/>
      <c r="D459" s="8"/>
      <c r="E459" s="5"/>
      <c r="F459" s="26" t="s">
        <v>363</v>
      </c>
    </row>
    <row r="460" spans="1:6">
      <c r="A460" s="9">
        <f t="shared" si="42"/>
        <v>21.13000000000002</v>
      </c>
      <c r="B460" s="4" t="s">
        <v>238</v>
      </c>
      <c r="C460" s="5">
        <v>20</v>
      </c>
      <c r="D460" s="6" t="s">
        <v>25</v>
      </c>
      <c r="E460" s="5"/>
      <c r="F460" s="61">
        <f t="shared" si="43"/>
        <v>0</v>
      </c>
    </row>
    <row r="461" spans="1:6" ht="24">
      <c r="A461" s="9">
        <f t="shared" si="42"/>
        <v>21.140000000000022</v>
      </c>
      <c r="B461" s="31" t="s">
        <v>239</v>
      </c>
      <c r="C461" s="5">
        <v>26</v>
      </c>
      <c r="D461" s="6" t="s">
        <v>25</v>
      </c>
      <c r="E461" s="5"/>
      <c r="F461" s="61">
        <f t="shared" si="43"/>
        <v>0</v>
      </c>
    </row>
    <row r="462" spans="1:6">
      <c r="A462" s="9">
        <f t="shared" si="42"/>
        <v>21.150000000000023</v>
      </c>
      <c r="B462" s="31" t="s">
        <v>240</v>
      </c>
      <c r="C462" s="5">
        <v>19</v>
      </c>
      <c r="D462" s="6" t="s">
        <v>25</v>
      </c>
      <c r="E462" s="5"/>
      <c r="F462" s="61">
        <f t="shared" si="43"/>
        <v>0</v>
      </c>
    </row>
    <row r="463" spans="1:6" ht="24">
      <c r="A463" s="9">
        <f t="shared" si="42"/>
        <v>21.160000000000025</v>
      </c>
      <c r="B463" s="31" t="s">
        <v>241</v>
      </c>
      <c r="C463" s="5">
        <v>16</v>
      </c>
      <c r="D463" s="6" t="s">
        <v>25</v>
      </c>
      <c r="E463" s="5"/>
      <c r="F463" s="61">
        <f t="shared" si="43"/>
        <v>0</v>
      </c>
    </row>
    <row r="464" spans="1:6" ht="24">
      <c r="A464" s="9">
        <f t="shared" si="42"/>
        <v>21.170000000000027</v>
      </c>
      <c r="B464" s="31" t="s">
        <v>242</v>
      </c>
      <c r="C464" s="5">
        <v>4</v>
      </c>
      <c r="D464" s="6" t="s">
        <v>74</v>
      </c>
      <c r="E464" s="5"/>
      <c r="F464" s="61">
        <f t="shared" si="43"/>
        <v>0</v>
      </c>
    </row>
    <row r="465" spans="1:9">
      <c r="A465" s="91"/>
      <c r="B465" s="7" t="s">
        <v>5</v>
      </c>
      <c r="C465" s="89"/>
      <c r="D465" s="89"/>
      <c r="E465" s="95"/>
      <c r="F465" s="47">
        <f>SUM(F451:F464)</f>
        <v>0</v>
      </c>
    </row>
    <row r="466" spans="1:9">
      <c r="A466" s="92"/>
      <c r="B466" s="99"/>
      <c r="C466" s="93"/>
      <c r="D466" s="93"/>
      <c r="E466" s="96"/>
      <c r="F466" s="105"/>
    </row>
    <row r="467" spans="1:9" ht="15.75">
      <c r="A467" s="138" t="s">
        <v>243</v>
      </c>
      <c r="B467" s="139"/>
      <c r="C467" s="139"/>
      <c r="D467" s="89"/>
      <c r="E467" s="89"/>
      <c r="F467" s="94"/>
    </row>
    <row r="468" spans="1:9">
      <c r="A468" s="18" t="s">
        <v>0</v>
      </c>
      <c r="B468" s="19" t="s">
        <v>1</v>
      </c>
      <c r="C468" s="20" t="s">
        <v>2</v>
      </c>
      <c r="D468" s="20" t="s">
        <v>3</v>
      </c>
      <c r="E468" s="20" t="s">
        <v>4</v>
      </c>
      <c r="F468" s="66" t="s">
        <v>5</v>
      </c>
    </row>
    <row r="469" spans="1:9">
      <c r="A469" s="1">
        <v>22.01</v>
      </c>
      <c r="B469" s="2" t="s">
        <v>6</v>
      </c>
      <c r="C469" s="3"/>
      <c r="D469" s="8"/>
      <c r="E469" s="3"/>
      <c r="F469" s="26" t="s">
        <v>363</v>
      </c>
      <c r="G469" s="48"/>
      <c r="H469" s="48"/>
      <c r="I469" s="48"/>
    </row>
    <row r="470" spans="1:9" ht="228">
      <c r="A470" s="52">
        <f>A469+0.01</f>
        <v>22.020000000000003</v>
      </c>
      <c r="B470" s="113" t="s">
        <v>441</v>
      </c>
      <c r="C470" s="53"/>
      <c r="D470" s="54"/>
      <c r="E470" s="53"/>
      <c r="F470" s="72" t="s">
        <v>363</v>
      </c>
      <c r="G470" s="48"/>
      <c r="H470" s="48"/>
      <c r="I470" s="48"/>
    </row>
    <row r="471" spans="1:9">
      <c r="A471" s="114">
        <f>A470+0.01</f>
        <v>22.030000000000005</v>
      </c>
      <c r="B471" s="10" t="s">
        <v>424</v>
      </c>
      <c r="C471" s="16"/>
      <c r="D471" s="17"/>
      <c r="E471" s="13"/>
      <c r="F471" s="72" t="s">
        <v>363</v>
      </c>
      <c r="G471" s="48"/>
      <c r="H471" s="48"/>
      <c r="I471" s="48"/>
    </row>
    <row r="472" spans="1:9">
      <c r="A472" s="114">
        <f t="shared" ref="A472:A504" si="44">A471+0.01</f>
        <v>22.040000000000006</v>
      </c>
      <c r="B472" s="15" t="s">
        <v>372</v>
      </c>
      <c r="C472" s="16">
        <v>1</v>
      </c>
      <c r="D472" s="17" t="s">
        <v>8</v>
      </c>
      <c r="E472" s="63"/>
      <c r="F472" s="64">
        <f t="shared" ref="F472:F504" si="45">C472*E472</f>
        <v>0</v>
      </c>
    </row>
    <row r="473" spans="1:9" ht="24">
      <c r="A473" s="114">
        <f t="shared" si="44"/>
        <v>22.050000000000008</v>
      </c>
      <c r="B473" s="15" t="s">
        <v>373</v>
      </c>
      <c r="C473" s="16">
        <v>1</v>
      </c>
      <c r="D473" s="17" t="s">
        <v>8</v>
      </c>
      <c r="E473" s="63"/>
      <c r="F473" s="64">
        <f t="shared" si="45"/>
        <v>0</v>
      </c>
    </row>
    <row r="474" spans="1:9">
      <c r="A474" s="114">
        <f t="shared" si="44"/>
        <v>22.060000000000009</v>
      </c>
      <c r="B474" s="15" t="s">
        <v>374</v>
      </c>
      <c r="C474" s="16">
        <v>1</v>
      </c>
      <c r="D474" s="17" t="s">
        <v>8</v>
      </c>
      <c r="E474" s="63"/>
      <c r="F474" s="64">
        <f t="shared" si="45"/>
        <v>0</v>
      </c>
    </row>
    <row r="475" spans="1:9">
      <c r="A475" s="114">
        <f t="shared" si="44"/>
        <v>22.070000000000011</v>
      </c>
      <c r="B475" s="15" t="s">
        <v>375</v>
      </c>
      <c r="C475" s="16">
        <v>1</v>
      </c>
      <c r="D475" s="17" t="s">
        <v>8</v>
      </c>
      <c r="E475" s="63"/>
      <c r="F475" s="64">
        <f t="shared" si="45"/>
        <v>0</v>
      </c>
    </row>
    <row r="476" spans="1:9">
      <c r="A476" s="114">
        <f t="shared" si="44"/>
        <v>22.080000000000013</v>
      </c>
      <c r="B476" s="15" t="s">
        <v>376</v>
      </c>
      <c r="C476" s="16">
        <v>1</v>
      </c>
      <c r="D476" s="17" t="s">
        <v>8</v>
      </c>
      <c r="E476" s="63"/>
      <c r="F476" s="64">
        <f t="shared" si="45"/>
        <v>0</v>
      </c>
    </row>
    <row r="477" spans="1:9">
      <c r="A477" s="114">
        <f t="shared" si="44"/>
        <v>22.090000000000014</v>
      </c>
      <c r="B477" s="15" t="s">
        <v>377</v>
      </c>
      <c r="C477" s="16">
        <v>1</v>
      </c>
      <c r="D477" s="17" t="s">
        <v>8</v>
      </c>
      <c r="E477" s="63"/>
      <c r="F477" s="64">
        <f t="shared" si="45"/>
        <v>0</v>
      </c>
    </row>
    <row r="478" spans="1:9" ht="15" customHeight="1">
      <c r="A478" s="114">
        <f t="shared" si="44"/>
        <v>22.100000000000016</v>
      </c>
      <c r="B478" s="12" t="s">
        <v>378</v>
      </c>
      <c r="C478" s="16">
        <v>1</v>
      </c>
      <c r="D478" s="17" t="s">
        <v>8</v>
      </c>
      <c r="E478" s="63"/>
      <c r="F478" s="64">
        <f t="shared" si="45"/>
        <v>0</v>
      </c>
    </row>
    <row r="479" spans="1:9" ht="15" customHeight="1">
      <c r="A479" s="114">
        <f t="shared" si="44"/>
        <v>22.110000000000017</v>
      </c>
      <c r="B479" s="15" t="s">
        <v>379</v>
      </c>
      <c r="C479" s="16">
        <v>1</v>
      </c>
      <c r="D479" s="17" t="s">
        <v>8</v>
      </c>
      <c r="E479" s="63"/>
      <c r="F479" s="64">
        <f t="shared" si="45"/>
        <v>0</v>
      </c>
    </row>
    <row r="480" spans="1:9">
      <c r="A480" s="114">
        <f t="shared" si="44"/>
        <v>22.120000000000019</v>
      </c>
      <c r="B480" s="15" t="s">
        <v>380</v>
      </c>
      <c r="C480" s="16">
        <v>1</v>
      </c>
      <c r="D480" s="17" t="s">
        <v>8</v>
      </c>
      <c r="E480" s="63"/>
      <c r="F480" s="64">
        <f t="shared" si="45"/>
        <v>0</v>
      </c>
    </row>
    <row r="481" spans="1:6">
      <c r="A481" s="114">
        <f t="shared" si="44"/>
        <v>22.13000000000002</v>
      </c>
      <c r="B481" s="15" t="s">
        <v>381</v>
      </c>
      <c r="C481" s="16">
        <v>1</v>
      </c>
      <c r="D481" s="17" t="s">
        <v>8</v>
      </c>
      <c r="E481" s="63"/>
      <c r="F481" s="64">
        <f t="shared" si="45"/>
        <v>0</v>
      </c>
    </row>
    <row r="482" spans="1:6">
      <c r="A482" s="114">
        <f t="shared" si="44"/>
        <v>22.140000000000022</v>
      </c>
      <c r="B482" s="10" t="s">
        <v>425</v>
      </c>
      <c r="C482" s="16"/>
      <c r="D482" s="17"/>
      <c r="E482" s="63"/>
      <c r="F482" s="73" t="s">
        <v>363</v>
      </c>
    </row>
    <row r="483" spans="1:6">
      <c r="A483" s="114">
        <f t="shared" si="44"/>
        <v>22.150000000000023</v>
      </c>
      <c r="B483" s="15" t="s">
        <v>382</v>
      </c>
      <c r="C483" s="16">
        <v>1</v>
      </c>
      <c r="D483" s="17" t="s">
        <v>8</v>
      </c>
      <c r="E483" s="63"/>
      <c r="F483" s="64">
        <f t="shared" si="45"/>
        <v>0</v>
      </c>
    </row>
    <row r="484" spans="1:6">
      <c r="A484" s="114">
        <f t="shared" si="44"/>
        <v>22.160000000000025</v>
      </c>
      <c r="B484" s="15" t="s">
        <v>383</v>
      </c>
      <c r="C484" s="16">
        <v>1</v>
      </c>
      <c r="D484" s="17" t="s">
        <v>8</v>
      </c>
      <c r="E484" s="63"/>
      <c r="F484" s="64">
        <f t="shared" si="45"/>
        <v>0</v>
      </c>
    </row>
    <row r="485" spans="1:6">
      <c r="A485" s="114">
        <f t="shared" si="44"/>
        <v>22.170000000000027</v>
      </c>
      <c r="B485" s="15" t="s">
        <v>384</v>
      </c>
      <c r="C485" s="16">
        <v>1</v>
      </c>
      <c r="D485" s="17" t="s">
        <v>8</v>
      </c>
      <c r="E485" s="63"/>
      <c r="F485" s="64">
        <f t="shared" si="45"/>
        <v>0</v>
      </c>
    </row>
    <row r="486" spans="1:6" ht="24">
      <c r="A486" s="114">
        <f t="shared" si="44"/>
        <v>22.180000000000028</v>
      </c>
      <c r="B486" s="15" t="s">
        <v>385</v>
      </c>
      <c r="C486" s="16">
        <v>1</v>
      </c>
      <c r="D486" s="17" t="s">
        <v>8</v>
      </c>
      <c r="E486" s="63"/>
      <c r="F486" s="64">
        <f t="shared" si="45"/>
        <v>0</v>
      </c>
    </row>
    <row r="487" spans="1:6" ht="24">
      <c r="A487" s="114">
        <f t="shared" si="44"/>
        <v>22.19000000000003</v>
      </c>
      <c r="B487" s="15" t="s">
        <v>386</v>
      </c>
      <c r="C487" s="16">
        <v>1</v>
      </c>
      <c r="D487" s="17" t="s">
        <v>8</v>
      </c>
      <c r="E487" s="63"/>
      <c r="F487" s="64">
        <f t="shared" si="45"/>
        <v>0</v>
      </c>
    </row>
    <row r="488" spans="1:6">
      <c r="A488" s="114">
        <f t="shared" si="44"/>
        <v>22.200000000000031</v>
      </c>
      <c r="B488" s="15" t="s">
        <v>387</v>
      </c>
      <c r="C488" s="16">
        <v>1</v>
      </c>
      <c r="D488" s="17" t="s">
        <v>8</v>
      </c>
      <c r="E488" s="63"/>
      <c r="F488" s="64">
        <f t="shared" si="45"/>
        <v>0</v>
      </c>
    </row>
    <row r="489" spans="1:6">
      <c r="A489" s="114">
        <f t="shared" si="44"/>
        <v>22.210000000000033</v>
      </c>
      <c r="B489" s="15" t="s">
        <v>388</v>
      </c>
      <c r="C489" s="16">
        <v>1</v>
      </c>
      <c r="D489" s="17" t="s">
        <v>8</v>
      </c>
      <c r="E489" s="63"/>
      <c r="F489" s="64">
        <f t="shared" si="45"/>
        <v>0</v>
      </c>
    </row>
    <row r="490" spans="1:6">
      <c r="A490" s="114">
        <f t="shared" si="44"/>
        <v>22.220000000000034</v>
      </c>
      <c r="B490" s="15" t="s">
        <v>389</v>
      </c>
      <c r="C490" s="16">
        <v>1</v>
      </c>
      <c r="D490" s="17" t="s">
        <v>8</v>
      </c>
      <c r="E490" s="63"/>
      <c r="F490" s="64">
        <f t="shared" si="45"/>
        <v>0</v>
      </c>
    </row>
    <row r="491" spans="1:6">
      <c r="A491" s="114">
        <f t="shared" si="44"/>
        <v>22.230000000000036</v>
      </c>
      <c r="B491" s="15" t="s">
        <v>390</v>
      </c>
      <c r="C491" s="16">
        <v>1</v>
      </c>
      <c r="D491" s="17" t="s">
        <v>8</v>
      </c>
      <c r="E491" s="63"/>
      <c r="F491" s="64">
        <f t="shared" si="45"/>
        <v>0</v>
      </c>
    </row>
    <row r="492" spans="1:6">
      <c r="A492" s="114">
        <f t="shared" si="44"/>
        <v>22.240000000000038</v>
      </c>
      <c r="B492" s="15" t="s">
        <v>391</v>
      </c>
      <c r="C492" s="16">
        <v>1</v>
      </c>
      <c r="D492" s="17" t="s">
        <v>8</v>
      </c>
      <c r="E492" s="63"/>
      <c r="F492" s="64">
        <f t="shared" si="45"/>
        <v>0</v>
      </c>
    </row>
    <row r="493" spans="1:6">
      <c r="A493" s="114">
        <f t="shared" si="44"/>
        <v>22.250000000000039</v>
      </c>
      <c r="B493" s="15" t="s">
        <v>392</v>
      </c>
      <c r="C493" s="16">
        <v>1</v>
      </c>
      <c r="D493" s="17" t="s">
        <v>8</v>
      </c>
      <c r="E493" s="63"/>
      <c r="F493" s="64">
        <f>C493*E493</f>
        <v>0</v>
      </c>
    </row>
    <row r="494" spans="1:6">
      <c r="A494" s="114">
        <f t="shared" si="44"/>
        <v>22.260000000000041</v>
      </c>
      <c r="B494" s="10" t="s">
        <v>426</v>
      </c>
      <c r="C494" s="16"/>
      <c r="D494" s="17"/>
      <c r="E494" s="63"/>
      <c r="F494" s="73" t="s">
        <v>363</v>
      </c>
    </row>
    <row r="495" spans="1:6">
      <c r="A495" s="114">
        <f t="shared" si="44"/>
        <v>22.270000000000042</v>
      </c>
      <c r="B495" s="15" t="s">
        <v>393</v>
      </c>
      <c r="C495" s="16">
        <v>1</v>
      </c>
      <c r="D495" s="17" t="s">
        <v>8</v>
      </c>
      <c r="E495" s="63"/>
      <c r="F495" s="64">
        <f t="shared" si="45"/>
        <v>0</v>
      </c>
    </row>
    <row r="496" spans="1:6" ht="24">
      <c r="A496" s="114">
        <f t="shared" si="44"/>
        <v>22.280000000000044</v>
      </c>
      <c r="B496" s="15" t="s">
        <v>394</v>
      </c>
      <c r="C496" s="16">
        <v>1</v>
      </c>
      <c r="D496" s="17" t="s">
        <v>8</v>
      </c>
      <c r="E496" s="63"/>
      <c r="F496" s="64">
        <f t="shared" si="45"/>
        <v>0</v>
      </c>
    </row>
    <row r="497" spans="1:10">
      <c r="A497" s="114">
        <f t="shared" si="44"/>
        <v>22.290000000000045</v>
      </c>
      <c r="B497" s="10" t="s">
        <v>427</v>
      </c>
      <c r="C497" s="16"/>
      <c r="D497" s="17"/>
      <c r="E497" s="63"/>
      <c r="F497" s="73" t="s">
        <v>363</v>
      </c>
    </row>
    <row r="498" spans="1:10">
      <c r="A498" s="114">
        <f t="shared" si="44"/>
        <v>22.300000000000047</v>
      </c>
      <c r="B498" s="15" t="s">
        <v>395</v>
      </c>
      <c r="C498" s="16">
        <v>1</v>
      </c>
      <c r="D498" s="17" t="s">
        <v>8</v>
      </c>
      <c r="E498" s="63"/>
      <c r="F498" s="64">
        <f t="shared" si="45"/>
        <v>0</v>
      </c>
    </row>
    <row r="499" spans="1:10" ht="24">
      <c r="A499" s="114">
        <f t="shared" si="44"/>
        <v>22.310000000000048</v>
      </c>
      <c r="B499" s="15" t="s">
        <v>396</v>
      </c>
      <c r="C499" s="16">
        <v>1</v>
      </c>
      <c r="D499" s="17" t="s">
        <v>8</v>
      </c>
      <c r="E499" s="63"/>
      <c r="F499" s="64">
        <f t="shared" si="45"/>
        <v>0</v>
      </c>
    </row>
    <row r="500" spans="1:10">
      <c r="A500" s="114">
        <f t="shared" si="44"/>
        <v>22.32000000000005</v>
      </c>
      <c r="B500" s="10" t="s">
        <v>428</v>
      </c>
      <c r="C500" s="16"/>
      <c r="D500" s="17"/>
      <c r="E500" s="63"/>
      <c r="F500" s="73" t="s">
        <v>363</v>
      </c>
    </row>
    <row r="501" spans="1:10" ht="24">
      <c r="A501" s="114">
        <f t="shared" si="44"/>
        <v>22.330000000000052</v>
      </c>
      <c r="B501" s="15" t="s">
        <v>397</v>
      </c>
      <c r="C501" s="16">
        <v>1</v>
      </c>
      <c r="D501" s="17" t="s">
        <v>8</v>
      </c>
      <c r="E501" s="63"/>
      <c r="F501" s="64">
        <f t="shared" si="45"/>
        <v>0</v>
      </c>
    </row>
    <row r="502" spans="1:10">
      <c r="A502" s="114">
        <f t="shared" si="44"/>
        <v>22.340000000000053</v>
      </c>
      <c r="B502" s="10" t="s">
        <v>429</v>
      </c>
      <c r="C502" s="16"/>
      <c r="D502" s="17"/>
      <c r="E502" s="63"/>
      <c r="F502" s="73" t="s">
        <v>363</v>
      </c>
    </row>
    <row r="503" spans="1:10" ht="24">
      <c r="A503" s="114">
        <f t="shared" si="44"/>
        <v>22.350000000000055</v>
      </c>
      <c r="B503" s="15" t="s">
        <v>398</v>
      </c>
      <c r="C503" s="16">
        <v>1</v>
      </c>
      <c r="D503" s="17" t="s">
        <v>8</v>
      </c>
      <c r="E503" s="63"/>
      <c r="F503" s="64">
        <f t="shared" si="45"/>
        <v>0</v>
      </c>
    </row>
    <row r="504" spans="1:10">
      <c r="A504" s="114">
        <f t="shared" si="44"/>
        <v>22.360000000000056</v>
      </c>
      <c r="B504" s="15" t="s">
        <v>399</v>
      </c>
      <c r="C504" s="16">
        <v>1</v>
      </c>
      <c r="D504" s="17" t="s">
        <v>8</v>
      </c>
      <c r="E504" s="63"/>
      <c r="F504" s="64">
        <f t="shared" si="45"/>
        <v>0</v>
      </c>
    </row>
    <row r="505" spans="1:10">
      <c r="A505" s="1"/>
      <c r="B505" s="7" t="s">
        <v>5</v>
      </c>
      <c r="C505" s="5"/>
      <c r="D505" s="6"/>
      <c r="E505" s="3"/>
      <c r="F505" s="74">
        <f>SUM(F472:F504)</f>
        <v>0</v>
      </c>
    </row>
    <row r="506" spans="1:10">
      <c r="A506" s="92"/>
      <c r="B506" s="99"/>
      <c r="C506" s="93"/>
      <c r="D506" s="93"/>
      <c r="E506" s="93"/>
      <c r="F506" s="97"/>
    </row>
    <row r="507" spans="1:10" ht="15.75">
      <c r="A507" s="138" t="s">
        <v>245</v>
      </c>
      <c r="B507" s="139"/>
      <c r="C507" s="139"/>
      <c r="D507" s="89"/>
      <c r="E507" s="89"/>
      <c r="F507" s="94"/>
    </row>
    <row r="508" spans="1:10">
      <c r="A508" s="18" t="s">
        <v>0</v>
      </c>
      <c r="B508" s="19" t="s">
        <v>1</v>
      </c>
      <c r="C508" s="20" t="s">
        <v>2</v>
      </c>
      <c r="D508" s="20" t="s">
        <v>3</v>
      </c>
      <c r="E508" s="20" t="s">
        <v>4</v>
      </c>
      <c r="F508" s="66" t="s">
        <v>5</v>
      </c>
    </row>
    <row r="509" spans="1:10">
      <c r="A509" s="1">
        <v>23.01</v>
      </c>
      <c r="B509" s="2" t="s">
        <v>6</v>
      </c>
      <c r="C509" s="3"/>
      <c r="D509" s="8"/>
      <c r="E509" s="3"/>
      <c r="F509" s="26" t="s">
        <v>363</v>
      </c>
      <c r="G509" s="48"/>
      <c r="H509" s="48"/>
      <c r="I509" s="48"/>
    </row>
    <row r="510" spans="1:10" ht="180">
      <c r="A510" s="1">
        <f>A509+0.01</f>
        <v>23.020000000000003</v>
      </c>
      <c r="B510" s="22" t="s">
        <v>442</v>
      </c>
      <c r="C510" s="3"/>
      <c r="D510" s="8"/>
      <c r="E510" s="3"/>
      <c r="F510" s="26" t="s">
        <v>363</v>
      </c>
      <c r="G510" s="48"/>
      <c r="H510" s="48"/>
      <c r="I510" s="48"/>
      <c r="J510" s="48"/>
    </row>
    <row r="511" spans="1:10">
      <c r="A511" s="9">
        <f>A510+0.01</f>
        <v>23.030000000000005</v>
      </c>
      <c r="B511" s="10" t="s">
        <v>430</v>
      </c>
      <c r="C511" s="16"/>
      <c r="D511" s="17"/>
      <c r="E511" s="13"/>
      <c r="F511" s="14" t="s">
        <v>363</v>
      </c>
      <c r="G511" s="48"/>
      <c r="H511" s="48"/>
      <c r="I511" s="48"/>
      <c r="J511" s="48"/>
    </row>
    <row r="512" spans="1:10" ht="24">
      <c r="A512" s="9">
        <f t="shared" ref="A512:A519" si="46">A511+0.01</f>
        <v>23.040000000000006</v>
      </c>
      <c r="B512" s="15" t="s">
        <v>400</v>
      </c>
      <c r="C512" s="16">
        <v>1</v>
      </c>
      <c r="D512" s="17" t="s">
        <v>8</v>
      </c>
      <c r="E512" s="63"/>
      <c r="F512" s="64">
        <f t="shared" ref="F512:F519" si="47">C512*E512</f>
        <v>0</v>
      </c>
      <c r="G512" s="48"/>
      <c r="H512" s="48"/>
      <c r="I512" s="48"/>
      <c r="J512" s="48"/>
    </row>
    <row r="513" spans="1:10">
      <c r="A513" s="9">
        <f t="shared" si="46"/>
        <v>23.050000000000008</v>
      </c>
      <c r="B513" s="15" t="s">
        <v>401</v>
      </c>
      <c r="C513" s="16">
        <v>1</v>
      </c>
      <c r="D513" s="17" t="s">
        <v>8</v>
      </c>
      <c r="E513" s="63"/>
      <c r="F513" s="64">
        <f t="shared" si="47"/>
        <v>0</v>
      </c>
      <c r="G513" s="48"/>
      <c r="H513" s="48"/>
      <c r="I513" s="48"/>
      <c r="J513" s="48"/>
    </row>
    <row r="514" spans="1:10">
      <c r="A514" s="9">
        <f t="shared" si="46"/>
        <v>23.060000000000009</v>
      </c>
      <c r="B514" s="15" t="s">
        <v>402</v>
      </c>
      <c r="C514" s="16">
        <v>1</v>
      </c>
      <c r="D514" s="17" t="s">
        <v>8</v>
      </c>
      <c r="E514" s="63"/>
      <c r="F514" s="64">
        <f t="shared" si="47"/>
        <v>0</v>
      </c>
      <c r="G514" s="48"/>
      <c r="H514" s="48"/>
      <c r="I514" s="48"/>
      <c r="J514" s="48"/>
    </row>
    <row r="515" spans="1:10">
      <c r="A515" s="9">
        <f t="shared" si="46"/>
        <v>23.070000000000011</v>
      </c>
      <c r="B515" s="10" t="s">
        <v>431</v>
      </c>
      <c r="C515" s="16"/>
      <c r="D515" s="17"/>
      <c r="E515" s="63"/>
      <c r="F515" s="64" t="s">
        <v>363</v>
      </c>
      <c r="G515" s="48"/>
      <c r="H515" s="48"/>
      <c r="I515" s="48"/>
      <c r="J515" s="48"/>
    </row>
    <row r="516" spans="1:10">
      <c r="A516" s="9">
        <f t="shared" si="46"/>
        <v>23.080000000000013</v>
      </c>
      <c r="B516" s="15" t="s">
        <v>403</v>
      </c>
      <c r="C516" s="16">
        <v>1</v>
      </c>
      <c r="D516" s="17" t="s">
        <v>8</v>
      </c>
      <c r="E516" s="64"/>
      <c r="F516" s="64">
        <f t="shared" si="47"/>
        <v>0</v>
      </c>
      <c r="G516" s="48"/>
      <c r="H516" s="48"/>
      <c r="I516" s="48"/>
      <c r="J516" s="48"/>
    </row>
    <row r="517" spans="1:10">
      <c r="A517" s="9">
        <f t="shared" si="46"/>
        <v>23.090000000000014</v>
      </c>
      <c r="B517" s="15" t="s">
        <v>404</v>
      </c>
      <c r="C517" s="16">
        <v>1</v>
      </c>
      <c r="D517" s="17" t="s">
        <v>8</v>
      </c>
      <c r="E517" s="63"/>
      <c r="F517" s="64">
        <f t="shared" si="47"/>
        <v>0</v>
      </c>
    </row>
    <row r="518" spans="1:10" ht="24">
      <c r="A518" s="9">
        <f t="shared" si="46"/>
        <v>23.100000000000016</v>
      </c>
      <c r="B518" s="15" t="s">
        <v>405</v>
      </c>
      <c r="C518" s="16">
        <v>1</v>
      </c>
      <c r="D518" s="17" t="s">
        <v>8</v>
      </c>
      <c r="E518" s="63"/>
      <c r="F518" s="64">
        <f t="shared" si="47"/>
        <v>0</v>
      </c>
    </row>
    <row r="519" spans="1:10">
      <c r="A519" s="9">
        <f t="shared" si="46"/>
        <v>23.110000000000017</v>
      </c>
      <c r="B519" s="15" t="s">
        <v>406</v>
      </c>
      <c r="C519" s="16">
        <v>1</v>
      </c>
      <c r="D519" s="17" t="s">
        <v>8</v>
      </c>
      <c r="E519" s="63"/>
      <c r="F519" s="64">
        <f t="shared" si="47"/>
        <v>0</v>
      </c>
    </row>
    <row r="520" spans="1:10">
      <c r="A520" s="9"/>
      <c r="B520" s="55" t="s">
        <v>407</v>
      </c>
      <c r="C520" s="16"/>
      <c r="D520" s="17"/>
      <c r="E520" s="13"/>
      <c r="F520" s="14" t="s">
        <v>363</v>
      </c>
    </row>
    <row r="521" spans="1:10" ht="24">
      <c r="A521" s="9"/>
      <c r="B521" s="15" t="s">
        <v>408</v>
      </c>
      <c r="C521" s="16"/>
      <c r="D521" s="17"/>
      <c r="E521" s="62" t="s">
        <v>409</v>
      </c>
      <c r="F521" s="14" t="s">
        <v>363</v>
      </c>
    </row>
    <row r="522" spans="1:10">
      <c r="A522" s="91"/>
      <c r="B522" s="7" t="s">
        <v>5</v>
      </c>
      <c r="C522" s="89"/>
      <c r="D522" s="89"/>
      <c r="E522" s="89"/>
      <c r="F522" s="47">
        <f>SUM(F512:F519)</f>
        <v>0</v>
      </c>
    </row>
    <row r="523" spans="1:10">
      <c r="A523" s="92"/>
      <c r="B523" s="99"/>
      <c r="C523" s="93"/>
      <c r="D523" s="93"/>
      <c r="E523" s="93"/>
      <c r="F523" s="97"/>
    </row>
    <row r="524" spans="1:10" ht="15.75">
      <c r="A524" s="138" t="s">
        <v>246</v>
      </c>
      <c r="B524" s="139"/>
      <c r="C524" s="139"/>
      <c r="D524" s="89"/>
      <c r="E524" s="89"/>
      <c r="F524" s="94"/>
    </row>
    <row r="525" spans="1:10">
      <c r="A525" s="18" t="s">
        <v>0</v>
      </c>
      <c r="B525" s="19" t="s">
        <v>1</v>
      </c>
      <c r="C525" s="20" t="s">
        <v>2</v>
      </c>
      <c r="D525" s="20" t="s">
        <v>3</v>
      </c>
      <c r="E525" s="20" t="s">
        <v>4</v>
      </c>
      <c r="F525" s="66" t="s">
        <v>5</v>
      </c>
    </row>
    <row r="526" spans="1:10">
      <c r="A526" s="1">
        <v>24.01</v>
      </c>
      <c r="B526" s="2" t="s">
        <v>6</v>
      </c>
      <c r="C526" s="3"/>
      <c r="D526" s="8"/>
      <c r="E526" s="3"/>
      <c r="F526" s="26" t="s">
        <v>363</v>
      </c>
    </row>
    <row r="527" spans="1:10" ht="180">
      <c r="A527" s="1">
        <f>A526+0.01</f>
        <v>24.020000000000003</v>
      </c>
      <c r="B527" s="22" t="s">
        <v>443</v>
      </c>
      <c r="C527" s="3"/>
      <c r="D527" s="8"/>
      <c r="E527" s="3"/>
      <c r="F527" s="26" t="s">
        <v>363</v>
      </c>
    </row>
    <row r="528" spans="1:10" ht="24">
      <c r="A528" s="9">
        <f>A527+0.01</f>
        <v>24.030000000000005</v>
      </c>
      <c r="B528" s="15" t="s">
        <v>410</v>
      </c>
      <c r="C528" s="16">
        <v>1</v>
      </c>
      <c r="D528" s="17" t="s">
        <v>8</v>
      </c>
      <c r="E528" s="63"/>
      <c r="F528" s="64">
        <f t="shared" ref="F528:F535" si="48">C528*E528</f>
        <v>0</v>
      </c>
    </row>
    <row r="529" spans="1:10">
      <c r="A529" s="9">
        <f t="shared" ref="A529:A535" si="49">A528+0.01</f>
        <v>24.040000000000006</v>
      </c>
      <c r="B529" s="12" t="s">
        <v>411</v>
      </c>
      <c r="C529" s="16">
        <v>1</v>
      </c>
      <c r="D529" s="17" t="s">
        <v>8</v>
      </c>
      <c r="E529" s="63"/>
      <c r="F529" s="64">
        <f t="shared" si="48"/>
        <v>0</v>
      </c>
    </row>
    <row r="530" spans="1:10">
      <c r="A530" s="9">
        <f t="shared" si="49"/>
        <v>24.050000000000008</v>
      </c>
      <c r="B530" s="15" t="s">
        <v>412</v>
      </c>
      <c r="C530" s="16">
        <v>1</v>
      </c>
      <c r="D530" s="17" t="s">
        <v>8</v>
      </c>
      <c r="E530" s="63"/>
      <c r="F530" s="64">
        <f t="shared" si="48"/>
        <v>0</v>
      </c>
    </row>
    <row r="531" spans="1:10">
      <c r="A531" s="9">
        <f t="shared" si="49"/>
        <v>24.060000000000009</v>
      </c>
      <c r="B531" s="12" t="s">
        <v>413</v>
      </c>
      <c r="C531" s="16">
        <v>1</v>
      </c>
      <c r="D531" s="17" t="s">
        <v>8</v>
      </c>
      <c r="E531" s="63"/>
      <c r="F531" s="64">
        <f t="shared" si="48"/>
        <v>0</v>
      </c>
    </row>
    <row r="532" spans="1:10">
      <c r="A532" s="9">
        <f t="shared" si="49"/>
        <v>24.070000000000011</v>
      </c>
      <c r="B532" s="15" t="s">
        <v>414</v>
      </c>
      <c r="C532" s="16">
        <v>1</v>
      </c>
      <c r="D532" s="17" t="s">
        <v>8</v>
      </c>
      <c r="E532" s="63"/>
      <c r="F532" s="64">
        <f t="shared" si="48"/>
        <v>0</v>
      </c>
    </row>
    <row r="533" spans="1:10">
      <c r="A533" s="9">
        <f t="shared" si="49"/>
        <v>24.080000000000013</v>
      </c>
      <c r="B533" s="12" t="s">
        <v>415</v>
      </c>
      <c r="C533" s="16">
        <v>1</v>
      </c>
      <c r="D533" s="17" t="s">
        <v>8</v>
      </c>
      <c r="E533" s="63"/>
      <c r="F533" s="64">
        <f t="shared" si="48"/>
        <v>0</v>
      </c>
    </row>
    <row r="534" spans="1:10">
      <c r="A534" s="9">
        <f t="shared" si="49"/>
        <v>24.090000000000014</v>
      </c>
      <c r="B534" s="12" t="s">
        <v>416</v>
      </c>
      <c r="C534" s="16">
        <v>1</v>
      </c>
      <c r="D534" s="17" t="s">
        <v>8</v>
      </c>
      <c r="E534" s="63"/>
      <c r="F534" s="64">
        <f t="shared" si="48"/>
        <v>0</v>
      </c>
    </row>
    <row r="535" spans="1:10" ht="24">
      <c r="A535" s="9">
        <f t="shared" si="49"/>
        <v>24.100000000000016</v>
      </c>
      <c r="B535" s="15" t="s">
        <v>417</v>
      </c>
      <c r="C535" s="16">
        <v>1</v>
      </c>
      <c r="D535" s="17" t="s">
        <v>8</v>
      </c>
      <c r="E535" s="63"/>
      <c r="F535" s="64">
        <f t="shared" si="48"/>
        <v>0</v>
      </c>
    </row>
    <row r="536" spans="1:10" ht="24">
      <c r="A536" s="115"/>
      <c r="B536" s="15" t="s">
        <v>408</v>
      </c>
      <c r="C536" s="16"/>
      <c r="D536" s="17"/>
      <c r="E536" s="62" t="s">
        <v>409</v>
      </c>
      <c r="F536" s="14" t="s">
        <v>363</v>
      </c>
    </row>
    <row r="537" spans="1:10">
      <c r="A537" s="91"/>
      <c r="B537" s="7" t="s">
        <v>5</v>
      </c>
      <c r="C537" s="89"/>
      <c r="D537" s="89"/>
      <c r="E537" s="89"/>
      <c r="F537" s="47">
        <f>SUM(F528:F535)</f>
        <v>0</v>
      </c>
    </row>
    <row r="538" spans="1:10">
      <c r="A538" s="92"/>
      <c r="B538" s="99"/>
      <c r="C538" s="93"/>
      <c r="D538" s="93"/>
      <c r="E538" s="93"/>
      <c r="F538" s="97"/>
    </row>
    <row r="539" spans="1:10" ht="15.75">
      <c r="A539" s="138" t="s">
        <v>247</v>
      </c>
      <c r="B539" s="139"/>
      <c r="C539" s="139"/>
      <c r="D539" s="89"/>
      <c r="E539" s="89"/>
      <c r="F539" s="94"/>
    </row>
    <row r="540" spans="1:10">
      <c r="A540" s="18" t="s">
        <v>0</v>
      </c>
      <c r="B540" s="19" t="s">
        <v>1</v>
      </c>
      <c r="C540" s="20" t="s">
        <v>2</v>
      </c>
      <c r="D540" s="20" t="s">
        <v>3</v>
      </c>
      <c r="E540" s="20" t="s">
        <v>4</v>
      </c>
      <c r="F540" s="66" t="s">
        <v>5</v>
      </c>
    </row>
    <row r="541" spans="1:10">
      <c r="A541" s="1">
        <v>25.01</v>
      </c>
      <c r="B541" s="2" t="s">
        <v>6</v>
      </c>
      <c r="C541" s="3"/>
      <c r="D541" s="8"/>
      <c r="E541" s="3"/>
      <c r="F541" s="26" t="s">
        <v>363</v>
      </c>
      <c r="G541" s="56"/>
      <c r="H541" s="56"/>
      <c r="I541" s="56"/>
      <c r="J541" s="56"/>
    </row>
    <row r="542" spans="1:10" ht="132">
      <c r="A542" s="1">
        <f>A541+0.01</f>
        <v>25.020000000000003</v>
      </c>
      <c r="B542" s="22" t="s">
        <v>440</v>
      </c>
      <c r="C542" s="3"/>
      <c r="D542" s="8"/>
      <c r="E542" s="3"/>
      <c r="F542" s="26" t="s">
        <v>363</v>
      </c>
      <c r="G542" s="56"/>
      <c r="H542" s="56"/>
      <c r="I542" s="56"/>
      <c r="J542" s="56"/>
    </row>
    <row r="543" spans="1:10">
      <c r="A543" s="114">
        <f>A542+0.01</f>
        <v>25.030000000000005</v>
      </c>
      <c r="B543" s="15" t="s">
        <v>418</v>
      </c>
      <c r="C543" s="16">
        <v>1</v>
      </c>
      <c r="D543" s="17" t="s">
        <v>8</v>
      </c>
      <c r="E543" s="63"/>
      <c r="F543" s="64">
        <f>C543*E543</f>
        <v>0</v>
      </c>
      <c r="G543" s="56"/>
      <c r="H543" s="56"/>
      <c r="I543" s="56"/>
      <c r="J543" s="56"/>
    </row>
    <row r="544" spans="1:10">
      <c r="A544" s="114">
        <f t="shared" ref="A544:A548" si="50">A543+0.01</f>
        <v>25.040000000000006</v>
      </c>
      <c r="B544" s="15" t="s">
        <v>419</v>
      </c>
      <c r="C544" s="16">
        <v>1</v>
      </c>
      <c r="D544" s="17" t="s">
        <v>8</v>
      </c>
      <c r="E544" s="63"/>
      <c r="F544" s="64">
        <f t="shared" ref="F544:F547" si="51">C544*E544</f>
        <v>0</v>
      </c>
      <c r="G544" s="56"/>
      <c r="H544" s="56"/>
      <c r="I544" s="56"/>
      <c r="J544" s="56"/>
    </row>
    <row r="545" spans="1:10">
      <c r="A545" s="114">
        <f t="shared" si="50"/>
        <v>25.050000000000008</v>
      </c>
      <c r="B545" s="15" t="s">
        <v>420</v>
      </c>
      <c r="C545" s="16">
        <v>1</v>
      </c>
      <c r="D545" s="17" t="s">
        <v>8</v>
      </c>
      <c r="E545" s="63"/>
      <c r="F545" s="64">
        <f t="shared" si="51"/>
        <v>0</v>
      </c>
    </row>
    <row r="546" spans="1:10">
      <c r="A546" s="114">
        <f t="shared" si="50"/>
        <v>25.060000000000009</v>
      </c>
      <c r="B546" s="15" t="s">
        <v>421</v>
      </c>
      <c r="C546" s="16">
        <v>1</v>
      </c>
      <c r="D546" s="17" t="s">
        <v>8</v>
      </c>
      <c r="E546" s="63"/>
      <c r="F546" s="64">
        <f t="shared" si="51"/>
        <v>0</v>
      </c>
    </row>
    <row r="547" spans="1:10">
      <c r="A547" s="114">
        <f t="shared" si="50"/>
        <v>25.070000000000011</v>
      </c>
      <c r="B547" s="15" t="s">
        <v>422</v>
      </c>
      <c r="C547" s="16">
        <v>1</v>
      </c>
      <c r="D547" s="17" t="s">
        <v>8</v>
      </c>
      <c r="E547" s="63"/>
      <c r="F547" s="64">
        <f t="shared" si="51"/>
        <v>0</v>
      </c>
    </row>
    <row r="548" spans="1:10" ht="24">
      <c r="A548" s="114">
        <f t="shared" si="50"/>
        <v>25.080000000000013</v>
      </c>
      <c r="B548" s="15" t="s">
        <v>408</v>
      </c>
      <c r="C548" s="16"/>
      <c r="D548" s="17"/>
      <c r="E548" s="62" t="s">
        <v>409</v>
      </c>
      <c r="F548" s="14"/>
    </row>
    <row r="549" spans="1:10">
      <c r="A549" s="91"/>
      <c r="B549" s="7" t="s">
        <v>5</v>
      </c>
      <c r="C549" s="89"/>
      <c r="D549" s="89"/>
      <c r="E549" s="90"/>
      <c r="F549" s="75">
        <f>SUM(F543:F547)</f>
        <v>0</v>
      </c>
    </row>
    <row r="550" spans="1:10">
      <c r="A550" s="92"/>
      <c r="B550" s="99"/>
      <c r="C550" s="93"/>
      <c r="D550" s="93"/>
      <c r="E550" s="93"/>
      <c r="F550" s="97"/>
    </row>
    <row r="551" spans="1:10" ht="15.75">
      <c r="A551" s="138" t="s">
        <v>248</v>
      </c>
      <c r="B551" s="139"/>
      <c r="C551" s="139"/>
      <c r="D551" s="89"/>
      <c r="E551" s="89"/>
      <c r="F551" s="94"/>
    </row>
    <row r="552" spans="1:10">
      <c r="A552" s="18" t="s">
        <v>0</v>
      </c>
      <c r="B552" s="19" t="s">
        <v>1</v>
      </c>
      <c r="C552" s="20" t="s">
        <v>2</v>
      </c>
      <c r="D552" s="20" t="s">
        <v>3</v>
      </c>
      <c r="E552" s="20" t="s">
        <v>4</v>
      </c>
      <c r="F552" s="66" t="s">
        <v>5</v>
      </c>
    </row>
    <row r="553" spans="1:10">
      <c r="A553" s="1">
        <v>26.01</v>
      </c>
      <c r="B553" s="2" t="s">
        <v>6</v>
      </c>
      <c r="C553" s="3"/>
      <c r="D553" s="8"/>
      <c r="E553" s="3"/>
      <c r="F553" s="26" t="s">
        <v>363</v>
      </c>
      <c r="G553" s="48"/>
      <c r="H553" s="48"/>
      <c r="I553" s="48"/>
      <c r="J553" s="48"/>
    </row>
    <row r="554" spans="1:10" ht="204">
      <c r="A554" s="1">
        <f>A553+0.01</f>
        <v>26.020000000000003</v>
      </c>
      <c r="B554" s="22" t="s">
        <v>444</v>
      </c>
      <c r="C554" s="3"/>
      <c r="D554" s="8"/>
      <c r="E554" s="3"/>
      <c r="F554" s="26" t="s">
        <v>363</v>
      </c>
      <c r="G554" s="48"/>
      <c r="H554" s="48"/>
      <c r="I554" s="48"/>
      <c r="J554" s="48"/>
    </row>
    <row r="555" spans="1:10">
      <c r="A555" s="1">
        <f>A554+0.01</f>
        <v>26.030000000000005</v>
      </c>
      <c r="B555" s="2" t="s">
        <v>249</v>
      </c>
      <c r="C555" s="3"/>
      <c r="D555" s="8"/>
      <c r="E555" s="3"/>
      <c r="F555" s="26" t="s">
        <v>363</v>
      </c>
      <c r="G555" s="48"/>
      <c r="H555" s="48"/>
      <c r="I555" s="48"/>
      <c r="J555" s="48"/>
    </row>
    <row r="556" spans="1:10">
      <c r="A556" s="1">
        <f t="shared" ref="A556:A558" si="52">A555+0.01</f>
        <v>26.040000000000006</v>
      </c>
      <c r="B556" s="4" t="s">
        <v>250</v>
      </c>
      <c r="C556" s="5">
        <v>1</v>
      </c>
      <c r="D556" s="6" t="s">
        <v>8</v>
      </c>
      <c r="E556" s="5"/>
      <c r="F556" s="61">
        <f t="shared" ref="F556:F557" si="53">C556*E556</f>
        <v>0</v>
      </c>
    </row>
    <row r="557" spans="1:10">
      <c r="A557" s="1">
        <f t="shared" si="52"/>
        <v>26.050000000000008</v>
      </c>
      <c r="B557" s="4" t="s">
        <v>251</v>
      </c>
      <c r="C557" s="5">
        <v>1</v>
      </c>
      <c r="D557" s="6" t="s">
        <v>8</v>
      </c>
      <c r="E557" s="5"/>
      <c r="F557" s="61">
        <f t="shared" si="53"/>
        <v>0</v>
      </c>
    </row>
    <row r="558" spans="1:10" ht="24">
      <c r="A558" s="1">
        <f t="shared" si="52"/>
        <v>26.060000000000009</v>
      </c>
      <c r="B558" s="4" t="s">
        <v>244</v>
      </c>
      <c r="C558" s="5"/>
      <c r="D558" s="6"/>
      <c r="E558" s="62" t="s">
        <v>409</v>
      </c>
      <c r="F558" s="26" t="s">
        <v>363</v>
      </c>
    </row>
    <row r="559" spans="1:10">
      <c r="A559" s="91"/>
      <c r="B559" s="7" t="s">
        <v>5</v>
      </c>
      <c r="C559" s="89"/>
      <c r="D559" s="89"/>
      <c r="E559" s="89"/>
      <c r="F559" s="47">
        <f>SUM(F552:F558)</f>
        <v>0</v>
      </c>
    </row>
    <row r="560" spans="1:10">
      <c r="F560" s="76"/>
    </row>
    <row r="561" spans="1:6" ht="15.75">
      <c r="A561" s="143" t="s">
        <v>352</v>
      </c>
      <c r="B561" s="144"/>
      <c r="C561" s="144"/>
    </row>
    <row r="562" spans="1:6">
      <c r="A562" s="116" t="s">
        <v>0</v>
      </c>
      <c r="B562" s="117" t="s">
        <v>1</v>
      </c>
      <c r="C562" s="118" t="s">
        <v>2</v>
      </c>
      <c r="D562" s="118" t="s">
        <v>3</v>
      </c>
      <c r="E562" s="118" t="s">
        <v>4</v>
      </c>
      <c r="F562" s="118" t="s">
        <v>5</v>
      </c>
    </row>
    <row r="563" spans="1:6">
      <c r="A563" s="119">
        <v>27.01</v>
      </c>
      <c r="B563" s="120" t="s">
        <v>455</v>
      </c>
      <c r="C563" s="121"/>
      <c r="D563" s="121"/>
      <c r="E563" s="121"/>
      <c r="F563" s="122">
        <f t="shared" ref="F563:F628" si="54">C563*E563</f>
        <v>0</v>
      </c>
    </row>
    <row r="564" spans="1:6" ht="24">
      <c r="A564" s="119">
        <f>A563+0.01</f>
        <v>27.020000000000003</v>
      </c>
      <c r="B564" s="123" t="s">
        <v>456</v>
      </c>
      <c r="C564" s="121"/>
      <c r="D564" s="121"/>
      <c r="E564" s="121"/>
      <c r="F564" s="122">
        <f t="shared" si="54"/>
        <v>0</v>
      </c>
    </row>
    <row r="565" spans="1:6">
      <c r="A565" s="119">
        <f t="shared" ref="A565:A630" si="55">A564+0.01</f>
        <v>27.030000000000005</v>
      </c>
      <c r="B565" s="124" t="s">
        <v>457</v>
      </c>
      <c r="C565" s="121"/>
      <c r="D565" s="121"/>
      <c r="E565" s="121"/>
      <c r="F565" s="122">
        <f t="shared" si="54"/>
        <v>0</v>
      </c>
    </row>
    <row r="566" spans="1:6">
      <c r="A566" s="119">
        <f t="shared" si="55"/>
        <v>27.040000000000006</v>
      </c>
      <c r="B566" s="125" t="s">
        <v>458</v>
      </c>
      <c r="C566" s="121"/>
      <c r="D566" s="126"/>
      <c r="E566" s="121"/>
      <c r="F566" s="122">
        <f t="shared" si="54"/>
        <v>0</v>
      </c>
    </row>
    <row r="567" spans="1:6">
      <c r="A567" s="119">
        <f t="shared" si="55"/>
        <v>27.050000000000008</v>
      </c>
      <c r="B567" s="125" t="s">
        <v>459</v>
      </c>
      <c r="C567" s="121"/>
      <c r="D567" s="126"/>
      <c r="E567" s="121"/>
      <c r="F567" s="122">
        <f t="shared" si="54"/>
        <v>0</v>
      </c>
    </row>
    <row r="568" spans="1:6">
      <c r="A568" s="119">
        <f t="shared" si="55"/>
        <v>27.060000000000009</v>
      </c>
      <c r="B568" s="125" t="s">
        <v>460</v>
      </c>
      <c r="C568" s="121"/>
      <c r="D568" s="126"/>
      <c r="E568" s="121"/>
      <c r="F568" s="122">
        <f t="shared" si="54"/>
        <v>0</v>
      </c>
    </row>
    <row r="569" spans="1:6">
      <c r="A569" s="119">
        <f t="shared" si="55"/>
        <v>27.070000000000011</v>
      </c>
      <c r="B569" s="125" t="s">
        <v>461</v>
      </c>
      <c r="C569" s="121"/>
      <c r="D569" s="126"/>
      <c r="E569" s="121"/>
      <c r="F569" s="122">
        <f t="shared" si="54"/>
        <v>0</v>
      </c>
    </row>
    <row r="570" spans="1:6">
      <c r="A570" s="119">
        <f t="shared" si="55"/>
        <v>27.080000000000013</v>
      </c>
      <c r="B570" s="125" t="s">
        <v>462</v>
      </c>
      <c r="C570" s="121"/>
      <c r="D570" s="126"/>
      <c r="E570" s="121"/>
      <c r="F570" s="122">
        <f t="shared" si="54"/>
        <v>0</v>
      </c>
    </row>
    <row r="571" spans="1:6">
      <c r="A571" s="119">
        <f t="shared" si="55"/>
        <v>27.090000000000014</v>
      </c>
      <c r="B571" s="125" t="s">
        <v>463</v>
      </c>
      <c r="C571" s="121"/>
      <c r="D571" s="126"/>
      <c r="E571" s="121"/>
      <c r="F571" s="122">
        <f t="shared" si="54"/>
        <v>0</v>
      </c>
    </row>
    <row r="572" spans="1:6">
      <c r="A572" s="119">
        <f t="shared" si="55"/>
        <v>27.100000000000016</v>
      </c>
      <c r="B572" s="125" t="s">
        <v>464</v>
      </c>
      <c r="C572" s="121"/>
      <c r="D572" s="126"/>
      <c r="E572" s="121"/>
      <c r="F572" s="122">
        <f t="shared" si="54"/>
        <v>0</v>
      </c>
    </row>
    <row r="573" spans="1:6">
      <c r="A573" s="119">
        <f t="shared" si="55"/>
        <v>27.110000000000017</v>
      </c>
      <c r="B573" s="125" t="s">
        <v>465</v>
      </c>
      <c r="C573" s="121"/>
      <c r="D573" s="126"/>
      <c r="E573" s="121"/>
      <c r="F573" s="122">
        <f t="shared" si="54"/>
        <v>0</v>
      </c>
    </row>
    <row r="574" spans="1:6" ht="24">
      <c r="A574" s="119">
        <f t="shared" si="55"/>
        <v>27.120000000000019</v>
      </c>
      <c r="B574" s="125" t="s">
        <v>466</v>
      </c>
      <c r="C574" s="121"/>
      <c r="D574" s="126"/>
      <c r="E574" s="121"/>
      <c r="F574" s="122">
        <f t="shared" si="54"/>
        <v>0</v>
      </c>
    </row>
    <row r="575" spans="1:6" ht="24">
      <c r="A575" s="119">
        <f t="shared" si="55"/>
        <v>27.13000000000002</v>
      </c>
      <c r="B575" s="125" t="s">
        <v>467</v>
      </c>
      <c r="C575" s="121"/>
      <c r="D575" s="126"/>
      <c r="E575" s="121"/>
      <c r="F575" s="122">
        <f t="shared" si="54"/>
        <v>0</v>
      </c>
    </row>
    <row r="576" spans="1:6">
      <c r="A576" s="119">
        <f t="shared" si="55"/>
        <v>27.140000000000022</v>
      </c>
      <c r="B576" s="125" t="s">
        <v>468</v>
      </c>
      <c r="C576" s="121"/>
      <c r="D576" s="126"/>
      <c r="E576" s="121"/>
      <c r="F576" s="122">
        <f t="shared" si="54"/>
        <v>0</v>
      </c>
    </row>
    <row r="577" spans="1:6">
      <c r="A577" s="119">
        <f t="shared" si="55"/>
        <v>27.150000000000023</v>
      </c>
      <c r="B577" s="125" t="s">
        <v>469</v>
      </c>
      <c r="C577" s="121"/>
      <c r="D577" s="126"/>
      <c r="E577" s="121"/>
      <c r="F577" s="122">
        <f t="shared" si="54"/>
        <v>0</v>
      </c>
    </row>
    <row r="578" spans="1:6">
      <c r="A578" s="119">
        <f t="shared" si="55"/>
        <v>27.160000000000025</v>
      </c>
      <c r="B578" s="125" t="s">
        <v>470</v>
      </c>
      <c r="C578" s="121"/>
      <c r="D578" s="126"/>
      <c r="E578" s="121"/>
      <c r="F578" s="122">
        <f t="shared" si="54"/>
        <v>0</v>
      </c>
    </row>
    <row r="579" spans="1:6">
      <c r="A579" s="119">
        <f t="shared" si="55"/>
        <v>27.170000000000027</v>
      </c>
      <c r="B579" s="125" t="s">
        <v>471</v>
      </c>
      <c r="C579" s="121"/>
      <c r="D579" s="126"/>
      <c r="E579" s="121"/>
      <c r="F579" s="122">
        <f t="shared" si="54"/>
        <v>0</v>
      </c>
    </row>
    <row r="580" spans="1:6">
      <c r="A580" s="119">
        <f t="shared" si="55"/>
        <v>27.180000000000028</v>
      </c>
      <c r="B580" s="125" t="s">
        <v>472</v>
      </c>
      <c r="C580" s="121"/>
      <c r="D580" s="126"/>
      <c r="E580" s="121"/>
      <c r="F580" s="122">
        <f t="shared" si="54"/>
        <v>0</v>
      </c>
    </row>
    <row r="581" spans="1:6">
      <c r="A581" s="119">
        <f t="shared" si="55"/>
        <v>27.19000000000003</v>
      </c>
      <c r="B581" s="125" t="s">
        <v>473</v>
      </c>
      <c r="C581" s="121"/>
      <c r="D581" s="126"/>
      <c r="E581" s="121"/>
      <c r="F581" s="122">
        <f t="shared" si="54"/>
        <v>0</v>
      </c>
    </row>
    <row r="582" spans="1:6">
      <c r="A582" s="119">
        <f t="shared" si="55"/>
        <v>27.200000000000031</v>
      </c>
      <c r="B582" s="125" t="s">
        <v>474</v>
      </c>
      <c r="C582" s="121"/>
      <c r="D582" s="126"/>
      <c r="E582" s="121"/>
      <c r="F582" s="122">
        <f t="shared" si="54"/>
        <v>0</v>
      </c>
    </row>
    <row r="583" spans="1:6">
      <c r="A583" s="119">
        <f t="shared" si="55"/>
        <v>27.210000000000033</v>
      </c>
      <c r="B583" s="125" t="s">
        <v>475</v>
      </c>
      <c r="C583" s="121"/>
      <c r="D583" s="126"/>
      <c r="E583" s="121"/>
      <c r="F583" s="122">
        <f t="shared" si="54"/>
        <v>0</v>
      </c>
    </row>
    <row r="584" spans="1:6">
      <c r="A584" s="119">
        <f t="shared" si="55"/>
        <v>27.220000000000034</v>
      </c>
      <c r="B584" s="125" t="s">
        <v>476</v>
      </c>
      <c r="C584" s="121"/>
      <c r="D584" s="126"/>
      <c r="E584" s="121"/>
      <c r="F584" s="122">
        <f t="shared" si="54"/>
        <v>0</v>
      </c>
    </row>
    <row r="585" spans="1:6">
      <c r="A585" s="119">
        <f t="shared" si="55"/>
        <v>27.230000000000036</v>
      </c>
      <c r="B585" s="125" t="s">
        <v>477</v>
      </c>
      <c r="C585" s="121"/>
      <c r="D585" s="126"/>
      <c r="E585" s="121"/>
      <c r="F585" s="122">
        <f t="shared" si="54"/>
        <v>0</v>
      </c>
    </row>
    <row r="586" spans="1:6">
      <c r="A586" s="119">
        <f t="shared" si="55"/>
        <v>27.240000000000038</v>
      </c>
      <c r="B586" s="125" t="s">
        <v>478</v>
      </c>
      <c r="C586" s="121"/>
      <c r="D586" s="126"/>
      <c r="E586" s="121"/>
      <c r="F586" s="122">
        <f t="shared" si="54"/>
        <v>0</v>
      </c>
    </row>
    <row r="587" spans="1:6">
      <c r="A587" s="119">
        <f t="shared" si="55"/>
        <v>27.250000000000039</v>
      </c>
      <c r="B587" s="125" t="s">
        <v>479</v>
      </c>
      <c r="C587" s="121"/>
      <c r="D587" s="126"/>
      <c r="E587" s="121"/>
      <c r="F587" s="122">
        <f t="shared" si="54"/>
        <v>0</v>
      </c>
    </row>
    <row r="588" spans="1:6">
      <c r="A588" s="119">
        <f t="shared" si="55"/>
        <v>27.260000000000041</v>
      </c>
      <c r="B588" s="125" t="s">
        <v>480</v>
      </c>
      <c r="C588" s="121"/>
      <c r="D588" s="126"/>
      <c r="E588" s="121"/>
      <c r="F588" s="122">
        <f t="shared" si="54"/>
        <v>0</v>
      </c>
    </row>
    <row r="589" spans="1:6">
      <c r="A589" s="119">
        <f t="shared" si="55"/>
        <v>27.270000000000042</v>
      </c>
      <c r="B589" s="125" t="s">
        <v>481</v>
      </c>
      <c r="C589" s="121"/>
      <c r="D589" s="126"/>
      <c r="E589" s="121"/>
      <c r="F589" s="122">
        <f t="shared" si="54"/>
        <v>0</v>
      </c>
    </row>
    <row r="590" spans="1:6">
      <c r="A590" s="119">
        <f t="shared" si="55"/>
        <v>27.280000000000044</v>
      </c>
      <c r="B590" s="125" t="s">
        <v>482</v>
      </c>
      <c r="C590" s="121"/>
      <c r="D590" s="126"/>
      <c r="E590" s="121"/>
      <c r="F590" s="122">
        <f t="shared" si="54"/>
        <v>0</v>
      </c>
    </row>
    <row r="591" spans="1:6">
      <c r="A591" s="119">
        <f t="shared" si="55"/>
        <v>27.290000000000045</v>
      </c>
      <c r="B591" s="125" t="s">
        <v>483</v>
      </c>
      <c r="C591" s="121"/>
      <c r="D591" s="126"/>
      <c r="E591" s="121"/>
      <c r="F591" s="122">
        <f t="shared" si="54"/>
        <v>0</v>
      </c>
    </row>
    <row r="592" spans="1:6">
      <c r="A592" s="119">
        <f t="shared" si="55"/>
        <v>27.300000000000047</v>
      </c>
      <c r="B592" s="125" t="s">
        <v>484</v>
      </c>
      <c r="C592" s="121"/>
      <c r="D592" s="126"/>
      <c r="E592" s="121"/>
      <c r="F592" s="122">
        <f t="shared" si="54"/>
        <v>0</v>
      </c>
    </row>
    <row r="593" spans="1:6">
      <c r="A593" s="119">
        <f t="shared" si="55"/>
        <v>27.310000000000048</v>
      </c>
      <c r="B593" s="125" t="s">
        <v>485</v>
      </c>
      <c r="C593" s="121"/>
      <c r="D593" s="126"/>
      <c r="E593" s="121"/>
      <c r="F593" s="122">
        <f t="shared" si="54"/>
        <v>0</v>
      </c>
    </row>
    <row r="594" spans="1:6">
      <c r="A594" s="119">
        <f t="shared" si="55"/>
        <v>27.32000000000005</v>
      </c>
      <c r="B594" s="125" t="s">
        <v>486</v>
      </c>
      <c r="C594" s="121"/>
      <c r="D594" s="126"/>
      <c r="E594" s="121"/>
      <c r="F594" s="122">
        <f t="shared" si="54"/>
        <v>0</v>
      </c>
    </row>
    <row r="595" spans="1:6">
      <c r="A595" s="119">
        <f t="shared" si="55"/>
        <v>27.330000000000052</v>
      </c>
      <c r="B595" s="125" t="s">
        <v>487</v>
      </c>
      <c r="C595" s="121"/>
      <c r="D595" s="126"/>
      <c r="E595" s="121"/>
      <c r="F595" s="122">
        <f t="shared" si="54"/>
        <v>0</v>
      </c>
    </row>
    <row r="596" spans="1:6">
      <c r="A596" s="119">
        <f t="shared" si="55"/>
        <v>27.340000000000053</v>
      </c>
      <c r="B596" s="125" t="s">
        <v>488</v>
      </c>
      <c r="C596" s="121"/>
      <c r="D596" s="126"/>
      <c r="E596" s="121"/>
      <c r="F596" s="122">
        <f t="shared" si="54"/>
        <v>0</v>
      </c>
    </row>
    <row r="597" spans="1:6">
      <c r="A597" s="119">
        <f t="shared" si="55"/>
        <v>27.350000000000055</v>
      </c>
      <c r="B597" s="125" t="s">
        <v>489</v>
      </c>
      <c r="C597" s="121"/>
      <c r="D597" s="126"/>
      <c r="E597" s="121"/>
      <c r="F597" s="122">
        <f t="shared" si="54"/>
        <v>0</v>
      </c>
    </row>
    <row r="598" spans="1:6">
      <c r="A598" s="119">
        <f t="shared" si="55"/>
        <v>27.360000000000056</v>
      </c>
      <c r="B598" s="125" t="s">
        <v>490</v>
      </c>
      <c r="C598" s="121"/>
      <c r="D598" s="126"/>
      <c r="E598" s="121"/>
      <c r="F598" s="122">
        <f t="shared" si="54"/>
        <v>0</v>
      </c>
    </row>
    <row r="599" spans="1:6">
      <c r="A599" s="119">
        <f t="shared" si="55"/>
        <v>27.370000000000058</v>
      </c>
      <c r="B599" s="125" t="s">
        <v>491</v>
      </c>
      <c r="C599" s="121"/>
      <c r="D599" s="126"/>
      <c r="E599" s="121"/>
      <c r="F599" s="122">
        <f t="shared" si="54"/>
        <v>0</v>
      </c>
    </row>
    <row r="600" spans="1:6">
      <c r="A600" s="119">
        <f t="shared" si="55"/>
        <v>27.380000000000059</v>
      </c>
      <c r="B600" s="125" t="s">
        <v>492</v>
      </c>
      <c r="C600" s="121"/>
      <c r="D600" s="126"/>
      <c r="E600" s="121"/>
      <c r="F600" s="122">
        <f t="shared" si="54"/>
        <v>0</v>
      </c>
    </row>
    <row r="601" spans="1:6">
      <c r="A601" s="119">
        <f t="shared" si="55"/>
        <v>27.390000000000061</v>
      </c>
      <c r="B601" s="125" t="s">
        <v>493</v>
      </c>
      <c r="C601" s="121"/>
      <c r="D601" s="126"/>
      <c r="E601" s="121"/>
      <c r="F601" s="122">
        <f t="shared" si="54"/>
        <v>0</v>
      </c>
    </row>
    <row r="602" spans="1:6" ht="24">
      <c r="A602" s="119">
        <f t="shared" si="55"/>
        <v>27.400000000000063</v>
      </c>
      <c r="B602" s="125" t="s">
        <v>494</v>
      </c>
      <c r="C602" s="121"/>
      <c r="D602" s="126"/>
      <c r="E602" s="121"/>
      <c r="F602" s="122">
        <f t="shared" si="54"/>
        <v>0</v>
      </c>
    </row>
    <row r="603" spans="1:6">
      <c r="A603" s="119">
        <f t="shared" si="55"/>
        <v>27.410000000000064</v>
      </c>
      <c r="B603" s="125" t="s">
        <v>495</v>
      </c>
      <c r="C603" s="121"/>
      <c r="D603" s="121"/>
      <c r="E603" s="121"/>
      <c r="F603" s="122">
        <f t="shared" si="54"/>
        <v>0</v>
      </c>
    </row>
    <row r="604" spans="1:6">
      <c r="A604" s="119">
        <f t="shared" si="55"/>
        <v>27.420000000000066</v>
      </c>
      <c r="B604" s="125" t="s">
        <v>496</v>
      </c>
      <c r="C604" s="121"/>
      <c r="D604" s="121"/>
      <c r="E604" s="121"/>
      <c r="F604" s="122">
        <f t="shared" si="54"/>
        <v>0</v>
      </c>
    </row>
    <row r="605" spans="1:6">
      <c r="A605" s="119">
        <f t="shared" si="55"/>
        <v>27.430000000000067</v>
      </c>
      <c r="B605" s="125" t="s">
        <v>497</v>
      </c>
      <c r="C605" s="121"/>
      <c r="D605" s="121"/>
      <c r="E605" s="121"/>
      <c r="F605" s="122">
        <f t="shared" si="54"/>
        <v>0</v>
      </c>
    </row>
    <row r="606" spans="1:6">
      <c r="A606" s="119">
        <f t="shared" si="55"/>
        <v>27.440000000000069</v>
      </c>
      <c r="B606" s="125" t="s">
        <v>498</v>
      </c>
      <c r="C606" s="121"/>
      <c r="D606" s="121"/>
      <c r="E606" s="121"/>
      <c r="F606" s="122">
        <f t="shared" si="54"/>
        <v>0</v>
      </c>
    </row>
    <row r="607" spans="1:6" ht="24">
      <c r="A607" s="119">
        <f t="shared" si="55"/>
        <v>27.45000000000007</v>
      </c>
      <c r="B607" s="125" t="s">
        <v>499</v>
      </c>
      <c r="C607" s="121"/>
      <c r="D607" s="121"/>
      <c r="E607" s="121"/>
      <c r="F607" s="122">
        <f t="shared" si="54"/>
        <v>0</v>
      </c>
    </row>
    <row r="608" spans="1:6">
      <c r="A608" s="119">
        <f t="shared" si="55"/>
        <v>27.460000000000072</v>
      </c>
      <c r="B608" s="125" t="s">
        <v>500</v>
      </c>
      <c r="C608" s="121"/>
      <c r="D608" s="121"/>
      <c r="E608" s="121"/>
      <c r="F608" s="122">
        <f t="shared" si="54"/>
        <v>0</v>
      </c>
    </row>
    <row r="609" spans="1:6">
      <c r="A609" s="119">
        <f t="shared" si="55"/>
        <v>27.470000000000073</v>
      </c>
      <c r="B609" s="125" t="s">
        <v>501</v>
      </c>
      <c r="C609" s="121"/>
      <c r="D609" s="121"/>
      <c r="E609" s="121"/>
      <c r="F609" s="122">
        <f t="shared" si="54"/>
        <v>0</v>
      </c>
    </row>
    <row r="610" spans="1:6">
      <c r="A610" s="119">
        <f t="shared" si="55"/>
        <v>27.480000000000075</v>
      </c>
      <c r="B610" s="125" t="s">
        <v>502</v>
      </c>
      <c r="C610" s="121"/>
      <c r="D610" s="121"/>
      <c r="E610" s="121"/>
      <c r="F610" s="122">
        <f t="shared" si="54"/>
        <v>0</v>
      </c>
    </row>
    <row r="611" spans="1:6">
      <c r="A611" s="119">
        <f t="shared" si="55"/>
        <v>27.490000000000077</v>
      </c>
      <c r="B611" s="125" t="s">
        <v>503</v>
      </c>
      <c r="C611" s="121"/>
      <c r="D611" s="121"/>
      <c r="E611" s="121"/>
      <c r="F611" s="122">
        <f t="shared" si="54"/>
        <v>0</v>
      </c>
    </row>
    <row r="612" spans="1:6">
      <c r="A612" s="119">
        <f t="shared" si="55"/>
        <v>27.500000000000078</v>
      </c>
      <c r="B612" s="125" t="s">
        <v>504</v>
      </c>
      <c r="C612" s="121"/>
      <c r="D612" s="121"/>
      <c r="E612" s="121"/>
      <c r="F612" s="122">
        <f t="shared" si="54"/>
        <v>0</v>
      </c>
    </row>
    <row r="613" spans="1:6">
      <c r="A613" s="119">
        <f t="shared" si="55"/>
        <v>27.51000000000008</v>
      </c>
      <c r="B613" s="125" t="s">
        <v>505</v>
      </c>
      <c r="C613" s="121"/>
      <c r="D613" s="121"/>
      <c r="E613" s="121"/>
      <c r="F613" s="122">
        <f t="shared" si="54"/>
        <v>0</v>
      </c>
    </row>
    <row r="614" spans="1:6">
      <c r="A614" s="119">
        <f t="shared" si="55"/>
        <v>27.520000000000081</v>
      </c>
      <c r="B614" s="125" t="s">
        <v>506</v>
      </c>
      <c r="C614" s="121"/>
      <c r="D614" s="121"/>
      <c r="E614" s="121"/>
      <c r="F614" s="122">
        <f t="shared" si="54"/>
        <v>0</v>
      </c>
    </row>
    <row r="615" spans="1:6">
      <c r="A615" s="119">
        <f t="shared" si="55"/>
        <v>27.530000000000083</v>
      </c>
      <c r="B615" s="125" t="s">
        <v>507</v>
      </c>
      <c r="C615" s="121"/>
      <c r="D615" s="121"/>
      <c r="E615" s="121"/>
      <c r="F615" s="122">
        <f t="shared" si="54"/>
        <v>0</v>
      </c>
    </row>
    <row r="616" spans="1:6">
      <c r="A616" s="119">
        <f t="shared" si="55"/>
        <v>27.540000000000084</v>
      </c>
      <c r="B616" s="124" t="s">
        <v>508</v>
      </c>
      <c r="C616" s="121"/>
      <c r="D616" s="126"/>
      <c r="E616" s="121"/>
      <c r="F616" s="122">
        <f t="shared" si="54"/>
        <v>0</v>
      </c>
    </row>
    <row r="617" spans="1:6" ht="24">
      <c r="A617" s="119">
        <f t="shared" si="55"/>
        <v>27.550000000000086</v>
      </c>
      <c r="B617" s="123" t="s">
        <v>509</v>
      </c>
      <c r="C617" s="121"/>
      <c r="D617" s="126"/>
      <c r="E617" s="121"/>
      <c r="F617" s="122">
        <f t="shared" si="54"/>
        <v>0</v>
      </c>
    </row>
    <row r="618" spans="1:6" ht="24">
      <c r="A618" s="119">
        <f t="shared" si="55"/>
        <v>27.560000000000088</v>
      </c>
      <c r="B618" s="123" t="s">
        <v>510</v>
      </c>
      <c r="C618" s="121"/>
      <c r="D618" s="126"/>
      <c r="E618" s="121"/>
      <c r="F618" s="122">
        <f t="shared" si="54"/>
        <v>0</v>
      </c>
    </row>
    <row r="619" spans="1:6" ht="24">
      <c r="A619" s="119">
        <f t="shared" si="55"/>
        <v>27.570000000000089</v>
      </c>
      <c r="B619" s="123" t="s">
        <v>511</v>
      </c>
      <c r="C619" s="121"/>
      <c r="D619" s="126"/>
      <c r="E619" s="121"/>
      <c r="F619" s="122">
        <f t="shared" si="54"/>
        <v>0</v>
      </c>
    </row>
    <row r="620" spans="1:6" ht="24">
      <c r="A620" s="119">
        <f t="shared" si="55"/>
        <v>27.580000000000091</v>
      </c>
      <c r="B620" s="123" t="s">
        <v>512</v>
      </c>
      <c r="C620" s="121"/>
      <c r="D620" s="126"/>
      <c r="E620" s="121"/>
      <c r="F620" s="122">
        <f t="shared" si="54"/>
        <v>0</v>
      </c>
    </row>
    <row r="621" spans="1:6">
      <c r="A621" s="119">
        <f t="shared" si="55"/>
        <v>27.590000000000092</v>
      </c>
      <c r="B621" s="123" t="s">
        <v>513</v>
      </c>
      <c r="C621" s="121"/>
      <c r="D621" s="126"/>
      <c r="E621" s="121"/>
      <c r="F621" s="122">
        <f t="shared" si="54"/>
        <v>0</v>
      </c>
    </row>
    <row r="622" spans="1:6" s="131" customFormat="1">
      <c r="A622" s="119">
        <f t="shared" si="55"/>
        <v>27.600000000000094</v>
      </c>
      <c r="B622" s="123" t="s">
        <v>603</v>
      </c>
      <c r="C622" s="121"/>
      <c r="D622" s="126"/>
      <c r="E622" s="121"/>
      <c r="F622" s="122">
        <v>0</v>
      </c>
    </row>
    <row r="623" spans="1:6" s="131" customFormat="1" ht="24">
      <c r="A623" s="119">
        <f t="shared" si="55"/>
        <v>27.610000000000095</v>
      </c>
      <c r="B623" s="123" t="s">
        <v>602</v>
      </c>
      <c r="C623" s="121"/>
      <c r="D623" s="126"/>
      <c r="E623" s="121"/>
      <c r="F623" s="122">
        <v>0</v>
      </c>
    </row>
    <row r="624" spans="1:6">
      <c r="A624" s="119">
        <f t="shared" si="55"/>
        <v>27.620000000000097</v>
      </c>
      <c r="B624" s="124" t="s">
        <v>514</v>
      </c>
      <c r="C624" s="121"/>
      <c r="D624" s="121"/>
      <c r="E624" s="121"/>
      <c r="F624" s="122">
        <f t="shared" si="54"/>
        <v>0</v>
      </c>
    </row>
    <row r="625" spans="1:6">
      <c r="A625" s="119">
        <f t="shared" si="55"/>
        <v>27.630000000000098</v>
      </c>
      <c r="B625" s="123" t="s">
        <v>515</v>
      </c>
      <c r="C625" s="121"/>
      <c r="D625" s="121"/>
      <c r="E625" s="121"/>
      <c r="F625" s="122">
        <f t="shared" si="54"/>
        <v>0</v>
      </c>
    </row>
    <row r="626" spans="1:6">
      <c r="A626" s="119">
        <f t="shared" si="55"/>
        <v>27.6400000000001</v>
      </c>
      <c r="B626" s="123" t="s">
        <v>516</v>
      </c>
      <c r="C626" s="121"/>
      <c r="D626" s="121"/>
      <c r="E626" s="121"/>
      <c r="F626" s="122">
        <f t="shared" si="54"/>
        <v>0</v>
      </c>
    </row>
    <row r="627" spans="1:6">
      <c r="A627" s="119">
        <f t="shared" si="55"/>
        <v>27.650000000000102</v>
      </c>
      <c r="B627" s="123" t="s">
        <v>517</v>
      </c>
      <c r="C627" s="121"/>
      <c r="D627" s="121"/>
      <c r="E627" s="121"/>
      <c r="F627" s="122">
        <f t="shared" si="54"/>
        <v>0</v>
      </c>
    </row>
    <row r="628" spans="1:6">
      <c r="A628" s="119">
        <f t="shared" si="55"/>
        <v>27.660000000000103</v>
      </c>
      <c r="B628" s="123" t="s">
        <v>518</v>
      </c>
      <c r="C628" s="121"/>
      <c r="D628" s="121"/>
      <c r="E628" s="121"/>
      <c r="F628" s="122">
        <f t="shared" si="54"/>
        <v>0</v>
      </c>
    </row>
    <row r="629" spans="1:6">
      <c r="A629" s="119">
        <f t="shared" si="55"/>
        <v>27.670000000000105</v>
      </c>
      <c r="B629" s="124" t="s">
        <v>519</v>
      </c>
      <c r="C629" s="121"/>
      <c r="D629" s="121"/>
      <c r="E629" s="121"/>
      <c r="F629" s="122">
        <f t="shared" ref="F629:F694" si="56">C629*E629</f>
        <v>0</v>
      </c>
    </row>
    <row r="630" spans="1:6">
      <c r="A630" s="119">
        <f t="shared" si="55"/>
        <v>27.680000000000106</v>
      </c>
      <c r="B630" s="125" t="s">
        <v>520</v>
      </c>
      <c r="C630" s="121"/>
      <c r="D630" s="121"/>
      <c r="E630" s="121"/>
      <c r="F630" s="122">
        <f t="shared" si="56"/>
        <v>0</v>
      </c>
    </row>
    <row r="631" spans="1:6">
      <c r="A631" s="119">
        <f t="shared" ref="A631:A661" si="57">A630+0.01</f>
        <v>27.690000000000108</v>
      </c>
      <c r="B631" s="125" t="s">
        <v>521</v>
      </c>
      <c r="C631" s="121"/>
      <c r="D631" s="121"/>
      <c r="E631" s="121"/>
      <c r="F631" s="122">
        <f t="shared" si="56"/>
        <v>0</v>
      </c>
    </row>
    <row r="632" spans="1:6">
      <c r="A632" s="119">
        <f t="shared" si="57"/>
        <v>27.700000000000109</v>
      </c>
      <c r="B632" s="125" t="s">
        <v>522</v>
      </c>
      <c r="C632" s="121"/>
      <c r="D632" s="121"/>
      <c r="E632" s="121"/>
      <c r="F632" s="122">
        <f t="shared" si="56"/>
        <v>0</v>
      </c>
    </row>
    <row r="633" spans="1:6" ht="24">
      <c r="A633" s="119">
        <f t="shared" si="57"/>
        <v>27.710000000000111</v>
      </c>
      <c r="B633" s="125" t="s">
        <v>523</v>
      </c>
      <c r="C633" s="121"/>
      <c r="D633" s="121"/>
      <c r="E633" s="121"/>
      <c r="F633" s="122">
        <f t="shared" si="56"/>
        <v>0</v>
      </c>
    </row>
    <row r="634" spans="1:6" ht="24">
      <c r="A634" s="119">
        <f t="shared" si="57"/>
        <v>27.720000000000113</v>
      </c>
      <c r="B634" s="125" t="s">
        <v>524</v>
      </c>
      <c r="C634" s="121"/>
      <c r="D634" s="121"/>
      <c r="E634" s="121"/>
      <c r="F634" s="122">
        <f t="shared" si="56"/>
        <v>0</v>
      </c>
    </row>
    <row r="635" spans="1:6" ht="24">
      <c r="A635" s="119">
        <f t="shared" si="57"/>
        <v>27.730000000000114</v>
      </c>
      <c r="B635" s="125" t="s">
        <v>525</v>
      </c>
      <c r="C635" s="121"/>
      <c r="D635" s="121"/>
      <c r="E635" s="121"/>
      <c r="F635" s="122">
        <f t="shared" si="56"/>
        <v>0</v>
      </c>
    </row>
    <row r="636" spans="1:6" ht="24">
      <c r="A636" s="119">
        <f t="shared" si="57"/>
        <v>27.740000000000116</v>
      </c>
      <c r="B636" s="125" t="s">
        <v>526</v>
      </c>
      <c r="C636" s="121"/>
      <c r="D636" s="121"/>
      <c r="E636" s="121"/>
      <c r="F636" s="122">
        <f t="shared" si="56"/>
        <v>0</v>
      </c>
    </row>
    <row r="637" spans="1:6" ht="24">
      <c r="A637" s="119">
        <f t="shared" si="57"/>
        <v>27.750000000000117</v>
      </c>
      <c r="B637" s="125" t="s">
        <v>527</v>
      </c>
      <c r="C637" s="121"/>
      <c r="D637" s="121"/>
      <c r="E637" s="121"/>
      <c r="F637" s="122">
        <f t="shared" si="56"/>
        <v>0</v>
      </c>
    </row>
    <row r="638" spans="1:6" ht="24">
      <c r="A638" s="119">
        <f t="shared" si="57"/>
        <v>27.760000000000119</v>
      </c>
      <c r="B638" s="125" t="s">
        <v>528</v>
      </c>
      <c r="C638" s="121"/>
      <c r="D638" s="121"/>
      <c r="E638" s="121"/>
      <c r="F638" s="122">
        <f t="shared" si="56"/>
        <v>0</v>
      </c>
    </row>
    <row r="639" spans="1:6" ht="24">
      <c r="A639" s="119">
        <f t="shared" si="57"/>
        <v>27.77000000000012</v>
      </c>
      <c r="B639" s="125" t="s">
        <v>529</v>
      </c>
      <c r="C639" s="121"/>
      <c r="D639" s="121"/>
      <c r="E639" s="121"/>
      <c r="F639" s="122">
        <f t="shared" si="56"/>
        <v>0</v>
      </c>
    </row>
    <row r="640" spans="1:6" ht="24">
      <c r="A640" s="119">
        <f t="shared" si="57"/>
        <v>27.780000000000122</v>
      </c>
      <c r="B640" s="125" t="s">
        <v>530</v>
      </c>
      <c r="C640" s="121"/>
      <c r="D640" s="121"/>
      <c r="E640" s="121"/>
      <c r="F640" s="122">
        <f t="shared" si="56"/>
        <v>0</v>
      </c>
    </row>
    <row r="641" spans="1:6" ht="24">
      <c r="A641" s="119">
        <f t="shared" si="57"/>
        <v>27.790000000000123</v>
      </c>
      <c r="B641" s="125" t="s">
        <v>531</v>
      </c>
      <c r="C641" s="121"/>
      <c r="D641" s="121"/>
      <c r="E641" s="121"/>
      <c r="F641" s="122">
        <f t="shared" si="56"/>
        <v>0</v>
      </c>
    </row>
    <row r="642" spans="1:6">
      <c r="A642" s="119">
        <f t="shared" si="57"/>
        <v>27.800000000000125</v>
      </c>
      <c r="B642" s="125" t="s">
        <v>532</v>
      </c>
      <c r="C642" s="121"/>
      <c r="D642" s="121"/>
      <c r="E642" s="121"/>
      <c r="F642" s="122">
        <f t="shared" si="56"/>
        <v>0</v>
      </c>
    </row>
    <row r="643" spans="1:6" ht="24">
      <c r="A643" s="119">
        <f t="shared" si="57"/>
        <v>27.810000000000127</v>
      </c>
      <c r="B643" s="125" t="s">
        <v>533</v>
      </c>
      <c r="C643" s="121"/>
      <c r="D643" s="121"/>
      <c r="E643" s="121"/>
      <c r="F643" s="122">
        <f t="shared" si="56"/>
        <v>0</v>
      </c>
    </row>
    <row r="644" spans="1:6">
      <c r="A644" s="119">
        <f t="shared" si="57"/>
        <v>27.820000000000128</v>
      </c>
      <c r="B644" s="125" t="s">
        <v>534</v>
      </c>
      <c r="C644" s="121"/>
      <c r="D644" s="121"/>
      <c r="E644" s="121"/>
      <c r="F644" s="122">
        <f t="shared" si="56"/>
        <v>0</v>
      </c>
    </row>
    <row r="645" spans="1:6" ht="24">
      <c r="A645" s="119">
        <f t="shared" si="57"/>
        <v>27.83000000000013</v>
      </c>
      <c r="B645" s="125" t="s">
        <v>535</v>
      </c>
      <c r="C645" s="121"/>
      <c r="D645" s="121"/>
      <c r="E645" s="121"/>
      <c r="F645" s="122">
        <f t="shared" si="56"/>
        <v>0</v>
      </c>
    </row>
    <row r="646" spans="1:6">
      <c r="A646" s="119">
        <f t="shared" si="57"/>
        <v>27.840000000000131</v>
      </c>
      <c r="B646" s="125" t="s">
        <v>536</v>
      </c>
      <c r="C646" s="121"/>
      <c r="D646" s="121"/>
      <c r="E646" s="121"/>
      <c r="F646" s="122">
        <f t="shared" si="56"/>
        <v>0</v>
      </c>
    </row>
    <row r="647" spans="1:6" ht="24">
      <c r="A647" s="119">
        <f t="shared" si="57"/>
        <v>27.850000000000133</v>
      </c>
      <c r="B647" s="125" t="s">
        <v>537</v>
      </c>
      <c r="C647" s="121"/>
      <c r="D647" s="121"/>
      <c r="E647" s="121"/>
      <c r="F647" s="122">
        <f t="shared" si="56"/>
        <v>0</v>
      </c>
    </row>
    <row r="648" spans="1:6" ht="24">
      <c r="A648" s="119">
        <f t="shared" si="57"/>
        <v>27.860000000000134</v>
      </c>
      <c r="B648" s="125" t="s">
        <v>538</v>
      </c>
      <c r="C648" s="121"/>
      <c r="D648" s="121"/>
      <c r="E648" s="121"/>
      <c r="F648" s="122">
        <f t="shared" si="56"/>
        <v>0</v>
      </c>
    </row>
    <row r="649" spans="1:6" ht="24">
      <c r="A649" s="119">
        <f t="shared" si="57"/>
        <v>27.870000000000136</v>
      </c>
      <c r="B649" s="125" t="s">
        <v>539</v>
      </c>
      <c r="C649" s="121"/>
      <c r="D649" s="121"/>
      <c r="E649" s="121"/>
      <c r="F649" s="122">
        <f t="shared" si="56"/>
        <v>0</v>
      </c>
    </row>
    <row r="650" spans="1:6">
      <c r="A650" s="119">
        <f t="shared" si="57"/>
        <v>27.880000000000138</v>
      </c>
      <c r="B650" s="125" t="s">
        <v>540</v>
      </c>
      <c r="C650" s="121"/>
      <c r="D650" s="121"/>
      <c r="E650" s="121"/>
      <c r="F650" s="122">
        <f t="shared" si="56"/>
        <v>0</v>
      </c>
    </row>
    <row r="651" spans="1:6" ht="24">
      <c r="A651" s="119">
        <f t="shared" si="57"/>
        <v>27.890000000000139</v>
      </c>
      <c r="B651" s="125" t="s">
        <v>541</v>
      </c>
      <c r="C651" s="121"/>
      <c r="D651" s="121"/>
      <c r="E651" s="121"/>
      <c r="F651" s="122">
        <f t="shared" si="56"/>
        <v>0</v>
      </c>
    </row>
    <row r="652" spans="1:6" ht="24">
      <c r="A652" s="119">
        <f t="shared" si="57"/>
        <v>27.900000000000141</v>
      </c>
      <c r="B652" s="125" t="s">
        <v>542</v>
      </c>
      <c r="C652" s="121"/>
      <c r="D652" s="121"/>
      <c r="E652" s="121"/>
      <c r="F652" s="122">
        <f t="shared" si="56"/>
        <v>0</v>
      </c>
    </row>
    <row r="653" spans="1:6" ht="24">
      <c r="A653" s="119">
        <f t="shared" si="57"/>
        <v>27.910000000000142</v>
      </c>
      <c r="B653" s="125" t="s">
        <v>543</v>
      </c>
      <c r="C653" s="121"/>
      <c r="D653" s="121"/>
      <c r="E653" s="121"/>
      <c r="F653" s="122">
        <f t="shared" si="56"/>
        <v>0</v>
      </c>
    </row>
    <row r="654" spans="1:6" ht="24">
      <c r="A654" s="119">
        <f t="shared" si="57"/>
        <v>27.920000000000144</v>
      </c>
      <c r="B654" s="125" t="s">
        <v>544</v>
      </c>
      <c r="C654" s="121"/>
      <c r="D654" s="121"/>
      <c r="E654" s="121"/>
      <c r="F654" s="122">
        <f t="shared" si="56"/>
        <v>0</v>
      </c>
    </row>
    <row r="655" spans="1:6" ht="24">
      <c r="A655" s="119">
        <f t="shared" si="57"/>
        <v>27.930000000000145</v>
      </c>
      <c r="B655" s="125" t="s">
        <v>545</v>
      </c>
      <c r="C655" s="121"/>
      <c r="D655" s="121"/>
      <c r="E655" s="121"/>
      <c r="F655" s="122">
        <f t="shared" si="56"/>
        <v>0</v>
      </c>
    </row>
    <row r="656" spans="1:6" ht="24">
      <c r="A656" s="119">
        <f t="shared" si="57"/>
        <v>27.940000000000147</v>
      </c>
      <c r="B656" s="125" t="s">
        <v>546</v>
      </c>
      <c r="C656" s="121"/>
      <c r="D656" s="121"/>
      <c r="E656" s="121"/>
      <c r="F656" s="122">
        <f t="shared" si="56"/>
        <v>0</v>
      </c>
    </row>
    <row r="657" spans="1:6" ht="24">
      <c r="A657" s="119">
        <f t="shared" si="57"/>
        <v>27.950000000000149</v>
      </c>
      <c r="B657" s="125" t="s">
        <v>547</v>
      </c>
      <c r="C657" s="121"/>
      <c r="D657" s="121"/>
      <c r="E657" s="121"/>
      <c r="F657" s="122">
        <f t="shared" si="56"/>
        <v>0</v>
      </c>
    </row>
    <row r="658" spans="1:6">
      <c r="A658" s="119">
        <f t="shared" si="57"/>
        <v>27.96000000000015</v>
      </c>
      <c r="B658" s="125" t="s">
        <v>548</v>
      </c>
      <c r="C658" s="121"/>
      <c r="D658" s="121"/>
      <c r="E658" s="121"/>
      <c r="F658" s="122">
        <f t="shared" si="56"/>
        <v>0</v>
      </c>
    </row>
    <row r="659" spans="1:6">
      <c r="A659" s="119">
        <f t="shared" si="57"/>
        <v>27.970000000000152</v>
      </c>
      <c r="B659" s="125" t="s">
        <v>549</v>
      </c>
      <c r="C659" s="121"/>
      <c r="D659" s="121"/>
      <c r="E659" s="121"/>
      <c r="F659" s="122">
        <f t="shared" si="56"/>
        <v>0</v>
      </c>
    </row>
    <row r="660" spans="1:6">
      <c r="A660" s="119">
        <f t="shared" si="57"/>
        <v>27.980000000000153</v>
      </c>
      <c r="B660" s="125" t="s">
        <v>550</v>
      </c>
      <c r="C660" s="121"/>
      <c r="D660" s="121"/>
      <c r="E660" s="121"/>
      <c r="F660" s="122">
        <f t="shared" si="56"/>
        <v>0</v>
      </c>
    </row>
    <row r="661" spans="1:6" s="131" customFormat="1">
      <c r="A661" s="119">
        <f t="shared" si="57"/>
        <v>27.990000000000155</v>
      </c>
      <c r="B661" s="125" t="s">
        <v>605</v>
      </c>
      <c r="C661" s="121"/>
      <c r="D661" s="121"/>
      <c r="E661" s="121"/>
      <c r="F661" s="122"/>
    </row>
    <row r="662" spans="1:6" s="131" customFormat="1">
      <c r="A662" s="132" t="s">
        <v>607</v>
      </c>
      <c r="B662" s="125" t="s">
        <v>604</v>
      </c>
      <c r="C662" s="121"/>
      <c r="D662" s="121"/>
      <c r="E662" s="121"/>
      <c r="F662" s="122"/>
    </row>
    <row r="663" spans="1:6">
      <c r="A663" s="132" t="s">
        <v>608</v>
      </c>
      <c r="B663" s="125" t="s">
        <v>551</v>
      </c>
      <c r="C663" s="121"/>
      <c r="D663" s="121"/>
      <c r="E663" s="121"/>
      <c r="F663" s="122">
        <f t="shared" si="56"/>
        <v>0</v>
      </c>
    </row>
    <row r="664" spans="1:6">
      <c r="A664" s="132" t="s">
        <v>609</v>
      </c>
      <c r="B664" s="125" t="s">
        <v>552</v>
      </c>
      <c r="C664" s="121"/>
      <c r="D664" s="121"/>
      <c r="E664" s="121"/>
      <c r="F664" s="122">
        <f t="shared" si="56"/>
        <v>0</v>
      </c>
    </row>
    <row r="665" spans="1:6" s="131" customFormat="1">
      <c r="A665" s="132" t="s">
        <v>610</v>
      </c>
      <c r="B665" s="125" t="s">
        <v>606</v>
      </c>
      <c r="C665" s="121"/>
      <c r="D665" s="121"/>
      <c r="E665" s="121"/>
      <c r="F665" s="122"/>
    </row>
    <row r="666" spans="1:6">
      <c r="A666" s="132" t="s">
        <v>611</v>
      </c>
      <c r="B666" s="124" t="s">
        <v>553</v>
      </c>
      <c r="C666" s="121"/>
      <c r="D666" s="126"/>
      <c r="E666" s="121"/>
      <c r="F666" s="122">
        <f t="shared" si="56"/>
        <v>0</v>
      </c>
    </row>
    <row r="667" spans="1:6">
      <c r="A667" s="132" t="s">
        <v>612</v>
      </c>
      <c r="B667" s="123" t="s">
        <v>554</v>
      </c>
      <c r="C667" s="121"/>
      <c r="D667" s="121"/>
      <c r="E667" s="121"/>
      <c r="F667" s="122">
        <f t="shared" si="56"/>
        <v>0</v>
      </c>
    </row>
    <row r="668" spans="1:6">
      <c r="A668" s="132" t="s">
        <v>613</v>
      </c>
      <c r="B668" s="123" t="s">
        <v>555</v>
      </c>
      <c r="C668" s="121"/>
      <c r="D668" s="121"/>
      <c r="E668" s="121"/>
      <c r="F668" s="122">
        <f t="shared" si="56"/>
        <v>0</v>
      </c>
    </row>
    <row r="669" spans="1:6">
      <c r="A669" s="132" t="s">
        <v>614</v>
      </c>
      <c r="B669" s="123" t="s">
        <v>556</v>
      </c>
      <c r="C669" s="121"/>
      <c r="D669" s="121"/>
      <c r="E669" s="121"/>
      <c r="F669" s="122">
        <f t="shared" si="56"/>
        <v>0</v>
      </c>
    </row>
    <row r="670" spans="1:6">
      <c r="A670" s="132" t="s">
        <v>615</v>
      </c>
      <c r="B670" s="123" t="s">
        <v>557</v>
      </c>
      <c r="C670" s="121"/>
      <c r="D670" s="121"/>
      <c r="E670" s="121"/>
      <c r="F670" s="122">
        <f t="shared" si="56"/>
        <v>0</v>
      </c>
    </row>
    <row r="671" spans="1:6">
      <c r="A671" s="132" t="s">
        <v>616</v>
      </c>
      <c r="B671" s="123" t="s">
        <v>558</v>
      </c>
      <c r="C671" s="121"/>
      <c r="D671" s="121"/>
      <c r="E671" s="121"/>
      <c r="F671" s="122">
        <f t="shared" si="56"/>
        <v>0</v>
      </c>
    </row>
    <row r="672" spans="1:6">
      <c r="A672" s="132" t="s">
        <v>617</v>
      </c>
      <c r="B672" s="123" t="s">
        <v>559</v>
      </c>
      <c r="C672" s="121"/>
      <c r="D672" s="121"/>
      <c r="E672" s="121"/>
      <c r="F672" s="122">
        <f t="shared" si="56"/>
        <v>0</v>
      </c>
    </row>
    <row r="673" spans="1:6">
      <c r="A673" s="132" t="s">
        <v>618</v>
      </c>
      <c r="B673" s="123" t="s">
        <v>560</v>
      </c>
      <c r="C673" s="121"/>
      <c r="D673" s="121"/>
      <c r="E673" s="121"/>
      <c r="F673" s="122">
        <f t="shared" si="56"/>
        <v>0</v>
      </c>
    </row>
    <row r="674" spans="1:6">
      <c r="A674" s="132" t="s">
        <v>619</v>
      </c>
      <c r="B674" s="124" t="s">
        <v>561</v>
      </c>
      <c r="C674" s="121"/>
      <c r="D674" s="126"/>
      <c r="E674" s="121"/>
      <c r="F674" s="122">
        <f t="shared" si="56"/>
        <v>0</v>
      </c>
    </row>
    <row r="675" spans="1:6">
      <c r="A675" s="132" t="s">
        <v>620</v>
      </c>
      <c r="B675" s="123" t="s">
        <v>562</v>
      </c>
      <c r="C675" s="121"/>
      <c r="D675" s="121"/>
      <c r="E675" s="121"/>
      <c r="F675" s="122">
        <f t="shared" si="56"/>
        <v>0</v>
      </c>
    </row>
    <row r="676" spans="1:6">
      <c r="A676" s="132" t="s">
        <v>621</v>
      </c>
      <c r="B676" s="123" t="s">
        <v>563</v>
      </c>
      <c r="C676" s="121"/>
      <c r="D676" s="121"/>
      <c r="E676" s="121"/>
      <c r="F676" s="122">
        <f t="shared" si="56"/>
        <v>0</v>
      </c>
    </row>
    <row r="677" spans="1:6">
      <c r="A677" s="132" t="s">
        <v>622</v>
      </c>
      <c r="B677" s="123" t="s">
        <v>564</v>
      </c>
      <c r="C677" s="121"/>
      <c r="D677" s="121"/>
      <c r="E677" s="121"/>
      <c r="F677" s="122">
        <f t="shared" si="56"/>
        <v>0</v>
      </c>
    </row>
    <row r="678" spans="1:6">
      <c r="A678" s="132" t="s">
        <v>623</v>
      </c>
      <c r="B678" s="123" t="s">
        <v>565</v>
      </c>
      <c r="C678" s="121"/>
      <c r="D678" s="121"/>
      <c r="E678" s="121"/>
      <c r="F678" s="122">
        <f t="shared" si="56"/>
        <v>0</v>
      </c>
    </row>
    <row r="679" spans="1:6">
      <c r="A679" s="132" t="s">
        <v>624</v>
      </c>
      <c r="B679" s="123" t="s">
        <v>566</v>
      </c>
      <c r="C679" s="121"/>
      <c r="D679" s="121"/>
      <c r="E679" s="121"/>
      <c r="F679" s="122">
        <f t="shared" si="56"/>
        <v>0</v>
      </c>
    </row>
    <row r="680" spans="1:6">
      <c r="A680" s="132" t="s">
        <v>625</v>
      </c>
      <c r="B680" s="123" t="s">
        <v>567</v>
      </c>
      <c r="C680" s="121"/>
      <c r="D680" s="121"/>
      <c r="E680" s="121"/>
      <c r="F680" s="122">
        <f t="shared" si="56"/>
        <v>0</v>
      </c>
    </row>
    <row r="681" spans="1:6">
      <c r="A681" s="132" t="s">
        <v>626</v>
      </c>
      <c r="B681" s="123" t="s">
        <v>568</v>
      </c>
      <c r="C681" s="121"/>
      <c r="D681" s="121"/>
      <c r="E681" s="121"/>
      <c r="F681" s="122">
        <f t="shared" si="56"/>
        <v>0</v>
      </c>
    </row>
    <row r="682" spans="1:6">
      <c r="A682" s="132" t="s">
        <v>627</v>
      </c>
      <c r="B682" s="124" t="s">
        <v>569</v>
      </c>
      <c r="C682" s="121"/>
      <c r="D682" s="126"/>
      <c r="E682" s="121"/>
      <c r="F682" s="122">
        <f t="shared" si="56"/>
        <v>0</v>
      </c>
    </row>
    <row r="683" spans="1:6">
      <c r="A683" s="132" t="s">
        <v>628</v>
      </c>
      <c r="B683" s="123" t="s">
        <v>570</v>
      </c>
      <c r="C683" s="121"/>
      <c r="D683" s="126"/>
      <c r="E683" s="121"/>
      <c r="F683" s="122">
        <f t="shared" si="56"/>
        <v>0</v>
      </c>
    </row>
    <row r="684" spans="1:6">
      <c r="A684" s="132" t="s">
        <v>629</v>
      </c>
      <c r="B684" s="123" t="s">
        <v>571</v>
      </c>
      <c r="C684" s="121"/>
      <c r="D684" s="126"/>
      <c r="E684" s="121"/>
      <c r="F684" s="122">
        <f t="shared" si="56"/>
        <v>0</v>
      </c>
    </row>
    <row r="685" spans="1:6">
      <c r="A685" s="132" t="s">
        <v>630</v>
      </c>
      <c r="B685" s="123" t="s">
        <v>572</v>
      </c>
      <c r="C685" s="121"/>
      <c r="D685" s="126"/>
      <c r="E685" s="121"/>
      <c r="F685" s="122">
        <f t="shared" si="56"/>
        <v>0</v>
      </c>
    </row>
    <row r="686" spans="1:6">
      <c r="A686" s="132" t="s">
        <v>631</v>
      </c>
      <c r="B686" s="123" t="s">
        <v>573</v>
      </c>
      <c r="C686" s="121"/>
      <c r="D686" s="126"/>
      <c r="E686" s="121"/>
      <c r="F686" s="122">
        <f t="shared" si="56"/>
        <v>0</v>
      </c>
    </row>
    <row r="687" spans="1:6">
      <c r="A687" s="132" t="s">
        <v>632</v>
      </c>
      <c r="B687" s="123" t="s">
        <v>574</v>
      </c>
      <c r="C687" s="121"/>
      <c r="D687" s="121"/>
      <c r="E687" s="121"/>
      <c r="F687" s="122">
        <f t="shared" si="56"/>
        <v>0</v>
      </c>
    </row>
    <row r="688" spans="1:6">
      <c r="A688" s="132" t="s">
        <v>633</v>
      </c>
      <c r="B688" s="123" t="s">
        <v>575</v>
      </c>
      <c r="C688" s="121"/>
      <c r="D688" s="126"/>
      <c r="E688" s="121"/>
      <c r="F688" s="122">
        <f t="shared" si="56"/>
        <v>0</v>
      </c>
    </row>
    <row r="689" spans="1:6">
      <c r="A689" s="132" t="s">
        <v>634</v>
      </c>
      <c r="B689" s="123" t="s">
        <v>576</v>
      </c>
      <c r="C689" s="121"/>
      <c r="D689" s="126"/>
      <c r="E689" s="121"/>
      <c r="F689" s="122">
        <f t="shared" si="56"/>
        <v>0</v>
      </c>
    </row>
    <row r="690" spans="1:6">
      <c r="A690" s="132" t="s">
        <v>635</v>
      </c>
      <c r="B690" s="123" t="s">
        <v>577</v>
      </c>
      <c r="C690" s="121"/>
      <c r="D690" s="126"/>
      <c r="E690" s="121"/>
      <c r="F690" s="122">
        <f t="shared" si="56"/>
        <v>0</v>
      </c>
    </row>
    <row r="691" spans="1:6">
      <c r="A691" s="132" t="s">
        <v>636</v>
      </c>
      <c r="B691" s="123" t="s">
        <v>578</v>
      </c>
      <c r="C691" s="121"/>
      <c r="D691" s="126"/>
      <c r="E691" s="121"/>
      <c r="F691" s="122">
        <f t="shared" si="56"/>
        <v>0</v>
      </c>
    </row>
    <row r="692" spans="1:6">
      <c r="A692" s="132" t="s">
        <v>637</v>
      </c>
      <c r="B692" s="123" t="s">
        <v>579</v>
      </c>
      <c r="C692" s="121"/>
      <c r="D692" s="126"/>
      <c r="E692" s="121"/>
      <c r="F692" s="122">
        <f t="shared" si="56"/>
        <v>0</v>
      </c>
    </row>
    <row r="693" spans="1:6">
      <c r="A693" s="132" t="s">
        <v>638</v>
      </c>
      <c r="B693" s="123" t="s">
        <v>580</v>
      </c>
      <c r="C693" s="121"/>
      <c r="D693" s="126"/>
      <c r="E693" s="121"/>
      <c r="F693" s="122">
        <f t="shared" si="56"/>
        <v>0</v>
      </c>
    </row>
    <row r="694" spans="1:6">
      <c r="A694" s="132" t="s">
        <v>639</v>
      </c>
      <c r="B694" s="124" t="s">
        <v>581</v>
      </c>
      <c r="C694" s="121"/>
      <c r="D694" s="126"/>
      <c r="E694" s="121"/>
      <c r="F694" s="122">
        <f t="shared" si="56"/>
        <v>0</v>
      </c>
    </row>
    <row r="695" spans="1:6">
      <c r="A695" s="132" t="s">
        <v>640</v>
      </c>
      <c r="B695" s="123" t="s">
        <v>582</v>
      </c>
      <c r="C695" s="121"/>
      <c r="D695" s="121"/>
      <c r="E695" s="121"/>
      <c r="F695" s="122">
        <f t="shared" ref="F695:F701" si="58">C695*E695</f>
        <v>0</v>
      </c>
    </row>
    <row r="696" spans="1:6">
      <c r="A696" s="132" t="s">
        <v>641</v>
      </c>
      <c r="B696" s="123" t="s">
        <v>583</v>
      </c>
      <c r="C696" s="121"/>
      <c r="D696" s="121"/>
      <c r="E696" s="121"/>
      <c r="F696" s="122">
        <f t="shared" si="58"/>
        <v>0</v>
      </c>
    </row>
    <row r="697" spans="1:6">
      <c r="A697" s="132" t="s">
        <v>642</v>
      </c>
      <c r="B697" s="123" t="s">
        <v>584</v>
      </c>
      <c r="C697" s="121"/>
      <c r="D697" s="121"/>
      <c r="E697" s="121"/>
      <c r="F697" s="122">
        <f t="shared" si="58"/>
        <v>0</v>
      </c>
    </row>
    <row r="698" spans="1:6">
      <c r="A698" s="132" t="s">
        <v>643</v>
      </c>
      <c r="B698" s="123" t="s">
        <v>585</v>
      </c>
      <c r="C698" s="121"/>
      <c r="D698" s="121"/>
      <c r="E698" s="121"/>
      <c r="F698" s="122">
        <f t="shared" si="58"/>
        <v>0</v>
      </c>
    </row>
    <row r="699" spans="1:6">
      <c r="A699" s="132" t="s">
        <v>644</v>
      </c>
      <c r="B699" s="123" t="s">
        <v>586</v>
      </c>
      <c r="C699" s="121"/>
      <c r="D699" s="121"/>
      <c r="E699" s="121"/>
      <c r="F699" s="122">
        <f t="shared" si="58"/>
        <v>0</v>
      </c>
    </row>
    <row r="700" spans="1:6">
      <c r="A700" s="132" t="s">
        <v>645</v>
      </c>
      <c r="B700" s="123" t="s">
        <v>587</v>
      </c>
      <c r="C700" s="121"/>
      <c r="D700" s="121"/>
      <c r="E700" s="121"/>
      <c r="F700" s="122">
        <f t="shared" si="58"/>
        <v>0</v>
      </c>
    </row>
    <row r="701" spans="1:6">
      <c r="A701" s="132" t="s">
        <v>646</v>
      </c>
      <c r="B701" s="123" t="s">
        <v>588</v>
      </c>
      <c r="C701" s="121"/>
      <c r="D701" s="121"/>
      <c r="E701" s="121"/>
      <c r="F701" s="122">
        <f t="shared" si="58"/>
        <v>0</v>
      </c>
    </row>
    <row r="702" spans="1:6">
      <c r="A702" s="127"/>
      <c r="B702" s="128" t="s">
        <v>5</v>
      </c>
      <c r="F702" s="129">
        <f>SUM(F562:F701)</f>
        <v>0</v>
      </c>
    </row>
  </sheetData>
  <mergeCells count="27">
    <mergeCell ref="A199:C199"/>
    <mergeCell ref="A214:C214"/>
    <mergeCell ref="A253:C253"/>
    <mergeCell ref="A286:C286"/>
    <mergeCell ref="A423:C423"/>
    <mergeCell ref="A265:C265"/>
    <mergeCell ref="A148:C148"/>
    <mergeCell ref="A157:C157"/>
    <mergeCell ref="A174:C174"/>
    <mergeCell ref="A561:C561"/>
    <mergeCell ref="A524:C524"/>
    <mergeCell ref="A539:C539"/>
    <mergeCell ref="A507:C507"/>
    <mergeCell ref="A551:C551"/>
    <mergeCell ref="A446:C446"/>
    <mergeCell ref="A296:C296"/>
    <mergeCell ref="A313:C313"/>
    <mergeCell ref="A343:C343"/>
    <mergeCell ref="A356:C356"/>
    <mergeCell ref="A390:C390"/>
    <mergeCell ref="A467:C467"/>
    <mergeCell ref="A184:C184"/>
    <mergeCell ref="A1:C5"/>
    <mergeCell ref="A36:C36"/>
    <mergeCell ref="A128:C128"/>
    <mergeCell ref="A139:C139"/>
    <mergeCell ref="A120:C120"/>
  </mergeCells>
  <pageMargins left="1.0899999999999999" right="0.7" top="0.75" bottom="0.75" header="0.3" footer="0.3"/>
  <pageSetup scale="92" orientation="portrait" r:id="rId1"/>
  <rowBreaks count="1" manualBreakCount="1">
    <brk id="3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5BC6981526C224FAEA7A72A72DFB461" ma:contentTypeVersion="13" ma:contentTypeDescription="Create a new document." ma:contentTypeScope="" ma:versionID="af18a5546202502a1fe3d6c76680d99f">
  <xsd:schema xmlns:xsd="http://www.w3.org/2001/XMLSchema" xmlns:xs="http://www.w3.org/2001/XMLSchema" xmlns:p="http://schemas.microsoft.com/office/2006/metadata/properties" xmlns:ns2="54f25160-c287-4508-b3fd-c040090ddcca" xmlns:ns3="1b77428d-0a94-4e28-9785-dc9f0cd57872" targetNamespace="http://schemas.microsoft.com/office/2006/metadata/properties" ma:root="true" ma:fieldsID="fa601d4a7d94ad779eee0f1ae046f794" ns2:_="" ns3:_="">
    <xsd:import namespace="54f25160-c287-4508-b3fd-c040090ddcca"/>
    <xsd:import namespace="1b77428d-0a94-4e28-9785-dc9f0cd57872"/>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25160-c287-4508-b3fd-c040090ddc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b77428d-0a94-4e28-9785-dc9f0cd5787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5E881-9958-4C0B-B266-2687580706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25160-c287-4508-b3fd-c040090ddcca"/>
    <ds:schemaRef ds:uri="1b77428d-0a94-4e28-9785-dc9f0cd578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D3D52A-591C-45D8-8B36-4AEC587092C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73982B1-DBDC-4F77-95D6-0B1FD391F9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Majuro Estimate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2022-04-03T22:10:26Z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0x01010045BC6981526C224FAEA7A72A72DFB461</vt:lpwstr>
  </property>
</Properties>
</file>