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s://unhcr365-my.sharepoint.com/personal/saadis_unhcr_org/Documents/Desktop/"/>
    </mc:Choice>
  </mc:AlternateContent>
  <xr:revisionPtr revIDLastSave="28" documentId="109_{EAB91F1F-E597-4F9C-B73F-3E79459897EA}" xr6:coauthVersionLast="46" xr6:coauthVersionMax="47" xr10:uidLastSave="{89082A6D-B094-44CF-B7E1-5CDAD03A8EB8}"/>
  <bookViews>
    <workbookView xWindow="-108" yWindow="-108" windowWidth="23256" windowHeight="12576" tabRatio="902" firstSheet="1" activeTab="1" xr2:uid="{00000000-000D-0000-FFFF-FFFF00000000}"/>
  </bookViews>
  <sheets>
    <sheet name="General condition" sheetId="23" r:id="rId1"/>
    <sheet name="BOQ" sheetId="22" r:id="rId2"/>
  </sheets>
  <definedNames>
    <definedName name="Bui0.2ThBlock">#REF!</definedName>
    <definedName name="Buil0.4ThBlo.">#REF!</definedName>
    <definedName name="Buil0.4ThBlock.">#REF!</definedName>
    <definedName name="Buil0.4ThStone">#REF!</definedName>
    <definedName name="CementPlastering">#REF!</definedName>
    <definedName name="ceramictiling">#REF!</definedName>
    <definedName name="flooring">#REF!</definedName>
    <definedName name="GypsumPlastering">#REF!</definedName>
    <definedName name="Or.Con.forFoundation">#REF!</definedName>
    <definedName name="PlainConcrete">#REF!</definedName>
    <definedName name="_xlnm.Print_Area" localSheetId="1">BOQ!$A$1:$F$42</definedName>
    <definedName name="Septic">#REF!</definedName>
    <definedName name="SepticTank">#REF!</definedName>
    <definedName name="Septictank2">#REF!</definedName>
    <definedName name="Skirting">#REF!</definedName>
    <definedName name="Wage">#REF!</definedName>
    <definedName name="Walkway">#REF!</definedName>
    <definedName name="Walkway2">#REF!</definedName>
    <definedName name="Wall0.15ThBlock">#REF!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22" l="1"/>
  <c r="F33" i="22"/>
  <c r="F8" i="22"/>
  <c r="F27" i="22"/>
  <c r="F28" i="22"/>
  <c r="F29" i="22"/>
  <c r="F30" i="22"/>
  <c r="F31" i="22"/>
  <c r="F26" i="22"/>
  <c r="F7" i="22"/>
  <c r="F5" i="22"/>
  <c r="F42" i="22" l="1"/>
</calcChain>
</file>

<file path=xl/sharedStrings.xml><?xml version="1.0" encoding="utf-8"?>
<sst xmlns="http://schemas.openxmlformats.org/spreadsheetml/2006/main" count="108" uniqueCount="51">
  <si>
    <t>General Note/Guidance</t>
  </si>
  <si>
    <t>1. All the work items should be done according to IGTS that complies with ACI-Code 1995 applied according to the instructions of the supervising Engineer.
2. All materials must be NEW from best type, approved by supervising Engineer.
3. All construction materials should be tested according to Construction Works Specification by NCCL (1981 edition).
4. The contractor shall provide samples for all materials to be used in the project prior to using them to get approval from supervising Engineer.
5. It is the duty of the contractor to check the designs for accuracy and adequacy, otherwise the UNHCR will take no risk of the contractor’s failure to accomplish the work.
6. The contractor shall provide all required manpower, transportation, equipment, tools, machinery… etc. unless otherwise stated below.
7. In case of any difference between BOQ, designs and/or drawings; the instruction of supervising Engineer will prevail/govern.
8. After all works are finished the site must be cleaned from all debris and waste materials must be removed to a dumping site designated by the municipality and disposed in an environmentally friendly manner.
9. Normal site office for the Engineer: Constructing or providing normal working space for Site Engineers, furniture, and office equipment, including consumable materials, stationary. Office in temporary set up will be accepted.
10.  The contractor is responsible for fixing any damages or defects happened during the implementation.
11. The Supervising Engineer can ask for a Certificate of Origin &amp; Quality to ensure the quality of the materials will be used in the projects. The Supervising Engineer can ask Lab test to certify quality of materials.
12. The contractor shall install steel sign board 1.2 x 1.8 with calligrapher wages to achieve visibility of the project.</t>
  </si>
  <si>
    <t>TECHNICAL SPECIFICATIONS AND BILL OF QUANTITIES</t>
  </si>
  <si>
    <t>Construction of Septic Tanks and Cesspools in Gawilan camp</t>
  </si>
  <si>
    <t>No.</t>
  </si>
  <si>
    <t>Item Description</t>
  </si>
  <si>
    <t>Unit</t>
  </si>
  <si>
    <t>Qty.</t>
  </si>
  <si>
    <t>Price USD</t>
  </si>
  <si>
    <t>Amount USD</t>
  </si>
  <si>
    <r>
      <rPr>
        <b/>
        <sz val="14"/>
        <rFont val="Calibri"/>
        <family val="2"/>
        <scheme val="minor"/>
      </rPr>
      <t xml:space="preserve">200mm dia Sewer lines: </t>
    </r>
    <r>
      <rPr>
        <sz val="14"/>
        <rFont val="Calibri"/>
        <family val="2"/>
        <scheme val="minor"/>
      </rPr>
      <t xml:space="preserve">provision of materials and manpower to construct sewer pipeline, as per the detail in drawings 3, 7, 8 and  9 the work includes:  
1. Excavation of trenches with minimum dimensions (1000mm deep x600mm wide, and the width = 900 mm if the depth </t>
    </r>
    <r>
      <rPr>
        <sz val="14"/>
        <rFont val="Calibri"/>
        <family val="2"/>
      </rPr>
      <t>&gt; 1000 mm.</t>
    </r>
    <r>
      <rPr>
        <sz val="14"/>
        <rFont val="Calibri"/>
        <family val="2"/>
        <scheme val="minor"/>
      </rPr>
      <t xml:space="preserve">) in all types of soils, even rocky, removal of debris to outside municipality border, according to instruction of supervisor engineer. 
2. Provision of survey tools, conduct necessary topographic survey to produce profiles for the pipelines and their relative pathways, the profiles and shop drawings should be approved by the supervising engineer prior the implementation. 
3. Good compaction of the sites before laying the pipes and backfill the trenches of the pipes with approved materials, under &amp; above the pipes, according to the drawings and the instructions of site Engineer. Proper compaction of the haunching material must be provided and approved by the Engineer prior to further backfill.
3. Provision and installation corrugated pipes (double wall SN8) laying and connecting the pipes of Min.1% slope with special glue, white colour (ID=150 mm, 4.70 mm wall thickness) for the sewer lines (Black WW) from the existing Manholes to the Main Manhole/Collector, and to the Septic Tanks for Black water with all necessary fittings and accessories (Tee, Elbow 45/90 degree, divider …etc.) according to attached and abovementioned technical drawings. 
</t>
    </r>
  </si>
  <si>
    <t>M.L</t>
  </si>
  <si>
    <t>4. Backfill the trenches of the pipes with approved materials, under &amp; above the pipes, according to the drawing 3, 7, 8 and  9 and the instructions of supervising Engineer.
5. Sealing the road: Supply materials, manpower, all required machines, and equipment for laying base layer from Crushed gravel according to SORB section R7 with (20) cm thickness after compaction, and laying a layer of Prime Coat/asphalt bitumen (prime coat) 1.25 to 1.5 L/m2. All works to be executed according to specifications, drawings, and instructions of supervising Engineer.</t>
  </si>
  <si>
    <t>Connection points: Manhole (500x500mm): Provision of materials and manpower to build reinforcement concrete manholes of (500X500mm)  (depth according to site slope/level/work requirements) for Main/Collected Black Wastewater out let. The work is to be as per the detail in drawings W1, W4, W11 and W12 and includes:
1. Excavation through all types of soil even rocky, removal of debris to outside municipality border, according to instruction of supervisor engineer. 
2. Good compaction of the subgrade.
3. A layer of well compacted sub-base (100mm).
4.  Casting with concrete (mix 1:2:4 )  the thickness of the base to be 100mm  and side walls 100m thick. The concrete will be cast around the 300mm x 300mm PVC manhole which has been plumbed onto the 200 dia sewer line, with the 150 mm sewer lateral connected.  
5. PVC cover to be provided to the manhole. 
6. The work also includes connection to the old pipeline of black water at the end of each mentioned plot, including provision and installation of corrugated pipes 150 mm diameter with (min 5 ML), excavation and all necessary works.
All the works to be done according to instructions of supervisor engineer and the above-mentioned drawings.</t>
  </si>
  <si>
    <r>
      <rPr>
        <b/>
        <sz val="14"/>
        <rFont val="Calibri"/>
        <family val="2"/>
        <scheme val="minor"/>
      </rPr>
      <t>Main Manholes:</t>
    </r>
    <r>
      <rPr>
        <sz val="14"/>
        <rFont val="Calibri"/>
        <family val="2"/>
        <scheme val="minor"/>
      </rPr>
      <t xml:space="preserve"> Provision of materials and manpower to construct precast concrete manholes with inner diameter (1200 mm)  (depth according to site slope/level/work requirements) for Main/Collected Black Wastewater out let. The work is to be as per the detail in drawings No 8, and 9 and includes:
1. Excavation through all types of soil even rocky, removal of debris to outside municipality border, according to instruction of supervisor engineer. 
2. Good compaction of the subgrade.
3. A layer of well compacted sub-base (200mm).
4. Installation of precast reinforced concrete rings (inner diameter = 1200 mm), wall thickness = 150 mm thickness, the bench/bottom casted using concrete 250 kg/cm2 with slope 1:10. 
5. installation of ductile iron access cover, traffic rated.
6. The work also includes connection of the pipes (200 mm, 150 mm) properly, ensuring no leaks from/ and to the manholes happens.
All the works to be done according to instructions of supervisor engineer and the above-mentioned drawings (8, 9).</t>
    </r>
  </si>
  <si>
    <t>Septic Tanks</t>
  </si>
  <si>
    <r>
      <rPr>
        <b/>
        <sz val="14"/>
        <rFont val="Calibri"/>
        <family val="2"/>
        <scheme val="minor"/>
      </rPr>
      <t xml:space="preserve">Septic Tank: </t>
    </r>
    <r>
      <rPr>
        <sz val="14"/>
        <rFont val="Calibri"/>
        <family val="2"/>
        <scheme val="minor"/>
      </rPr>
      <t>Provision of materials and manpower to construct septic tanks of internal dimension (LxWxH), mentioned in below table (Note: Depth is measured from top of base slab to outlet invert)), according to the details in drawings and instructions of supervisor engineer. The work includes:</t>
    </r>
  </si>
  <si>
    <t>-</t>
  </si>
  <si>
    <t>1. Excavation in all types of soils, even rocky, to the required depths, the depth is accoring to site requirements, removal of debris to outside municipality border, according to instruction of supervisor Engineer.</t>
  </si>
  <si>
    <t>2. Good compacting of sites, with a good compacted layer of sub-base class A with 100 mm thickness after compaction, under septic tank.</t>
  </si>
  <si>
    <r>
      <t xml:space="preserve">3. Cast sulphate resistant reinforced concrete with wood shuttering as following
</t>
    </r>
    <r>
      <rPr>
        <b/>
        <sz val="14"/>
        <rFont val="Calibri"/>
        <family val="2"/>
        <scheme val="minor"/>
      </rPr>
      <t>3.1:</t>
    </r>
    <r>
      <rPr>
        <sz val="14"/>
        <rFont val="Calibri"/>
        <family val="2"/>
        <scheme val="minor"/>
      </rPr>
      <t xml:space="preserve">  For 250mm thick floor slab using C25 Mpa, and reinforcement 12 mm steel bars @ 200x200 mm C/C one mesh. with thick nylon layer under concrete.
</t>
    </r>
    <r>
      <rPr>
        <b/>
        <sz val="14"/>
        <rFont val="Calibri"/>
        <family val="2"/>
        <scheme val="minor"/>
      </rPr>
      <t>3.2</t>
    </r>
    <r>
      <rPr>
        <sz val="14"/>
        <rFont val="Calibri"/>
        <family val="2"/>
        <scheme val="minor"/>
      </rPr>
      <t xml:space="preserve"> : For 250mm thick side and partition walls, C25 Mpa, 12 mm steel bars @ 200x200 cm C/C double mesh. The partition baffle wall should be at 2/3 from inlet side. The baffle wall should have holes as mentioned in drawings and the top of the wall to be 150mm above the outlet invert level.
</t>
    </r>
    <r>
      <rPr>
        <b/>
        <sz val="14"/>
        <rFont val="Calibri"/>
        <family val="2"/>
        <scheme val="minor"/>
      </rPr>
      <t xml:space="preserve">3.3 : </t>
    </r>
    <r>
      <rPr>
        <sz val="14"/>
        <rFont val="Calibri"/>
        <family val="2"/>
        <scheme val="minor"/>
      </rPr>
      <t xml:space="preserve">Cast top slab and manhole neck of minimum (depending on finished ground level) 100 mm thick by reinforced concrete C25 Mpa, the slab to be 150 mm thick, with reinforcement steel bars 12 mm @ 150X150 mm c/c one mesh. The slab must fit smoothly and tightly onto the RC walls. 
</t>
    </r>
    <r>
      <rPr>
        <b/>
        <sz val="14"/>
        <rFont val="Calibri"/>
        <family val="2"/>
        <scheme val="minor"/>
      </rPr>
      <t>3.4</t>
    </r>
    <r>
      <rPr>
        <sz val="14"/>
        <rFont val="Calibri"/>
        <family val="2"/>
        <scheme val="minor"/>
      </rPr>
      <t xml:space="preserve"> : All reinforcing on the inside of the tank must have 50mm cover min.</t>
    </r>
  </si>
  <si>
    <t xml:space="preserve">4. Painting inside of the septic tank by using a wastewater proof materials of approved sample. </t>
  </si>
  <si>
    <t xml:space="preserve">5.Fit T-Joints on both inlet and outlet pipes, T-joints to being 325mm long at the inlet and 500mm long at the outler, as per drawing detail. </t>
  </si>
  <si>
    <t xml:space="preserve">6. Leave openings in the top slab for two manholes, (200x200) mm each, positioned exactly over the inlet and the outlet pipes and one 400 x 400mm positioned over the baffle wasle, all with neck extension to suit the final/finished ground level, but minimum of 100mm. Close with heavy duty cast concrete manhole covers, with lifting handles cast flush with the top of the slab.. </t>
  </si>
  <si>
    <t>7. Install ventilation steel pipe  64 mm. fixed it to a nearby wall and shall be a minimum height of 2.5m, fitted with bend.</t>
  </si>
  <si>
    <t xml:space="preserve">8. Install min. 3 M.L of 150 mm connection pipe between the septic tank outlet and the cesspool. </t>
  </si>
  <si>
    <t>9. Make sure the septic tank is fully water tight by testing the tank with water up to the outlet level. The contractor is to allow for the provision of this water and all necessary personnel and time for testing in price submitted. The tank shall be tested prior to being backfilled and once the tank is filled the outside of the tank shall be observed by the Engineer and the contractor for any signs of leakage. Any cracks or leaking will be repaired by the contractor at his own expense and the water test carried out again after the repairs are completed. See testing procedure below:</t>
  </si>
  <si>
    <r>
      <rPr>
        <b/>
        <sz val="14"/>
        <rFont val="Calibri"/>
        <family val="2"/>
        <scheme val="minor"/>
      </rPr>
      <t>The procedure shall be as follows:</t>
    </r>
    <r>
      <rPr>
        <sz val="14"/>
        <rFont val="Calibri"/>
        <family val="2"/>
        <scheme val="minor"/>
      </rPr>
      <t xml:space="preserve"> 
a)      Fill the tank with water to a depth of 900mm or to the invert of the outlet pipe, whichever is the greater depth;
b)      Allow to stand for a minimum of 24 hours;
c)      Top up with water and start test observation;
d)      Top up again after 8 hours to determine the 8-hour loss; and
e)      Continue for a further 24 hours if required by G3.2 and again top up to determine the loss.
</t>
    </r>
    <r>
      <rPr>
        <b/>
        <sz val="14"/>
        <rFont val="Calibri"/>
        <family val="2"/>
        <scheme val="minor"/>
      </rPr>
      <t xml:space="preserve">Test Criteria: 
- </t>
    </r>
    <r>
      <rPr>
        <sz val="14"/>
        <rFont val="Calibri"/>
        <family val="2"/>
        <scheme val="minor"/>
      </rPr>
      <t>Cast-in-site concrete tanks shall be acceptable if the loss does not exceed 6 liters over 8 hours or 16 liters over 24 hours. If the 8-hour loss rate is exceeded the test may be continued for a further 24-hour period with an acceptable loss being 16 liters in that additional test period.</t>
    </r>
    <r>
      <rPr>
        <b/>
        <sz val="14"/>
        <rFont val="Calibri"/>
        <family val="2"/>
        <scheme val="minor"/>
      </rPr>
      <t xml:space="preserve">
-</t>
    </r>
    <r>
      <rPr>
        <sz val="14"/>
        <rFont val="Calibri"/>
        <family val="2"/>
        <scheme val="minor"/>
      </rPr>
      <t xml:space="preserve"> NOTE: Because of temperatures (100C to 50oC) in KRI can cause significant evaporation, allowance for this must be made using accepted evaporation rates for the area and as advised by the Engineer.</t>
    </r>
  </si>
  <si>
    <t>10. Provision and installation of a plastic filter (special one for outlet of septic tanks), to suit  100 mm diameter pipe, the opening of the mesh should be 3 mm, with the handle and all requirements.</t>
  </si>
  <si>
    <t>11. Backfilling with sub-base and clean soil.</t>
  </si>
  <si>
    <t>The excavation must be a minimum of 1 m from any structures. The work also includes all required works for avoiding surface runoff infiltration, uplift pressure and keeping the tank safe from any external forces and loads, mark the boundary with suitable warning signs.
NOTE: The final position and installation level of the Septic Tank will be dependent on the final/finished ground level and this must be verified by the contractor. Earth bunds must be placed around the septic tank to prevent any surface water from inundating the tank.</t>
  </si>
  <si>
    <t>Sizes of septic tanks (m), 
Code    -    LXWXH</t>
  </si>
  <si>
    <t>SP1           8.50X2.90X3.20</t>
  </si>
  <si>
    <t>SP2           5.80X2.00X2.30</t>
  </si>
  <si>
    <t>SP3           8.00X2.60X3.00</t>
  </si>
  <si>
    <t>SP4           6.50X2.20X2.50</t>
  </si>
  <si>
    <t>SP5           7.60X2.60X2.90</t>
  </si>
  <si>
    <t>SP6          4.20X1.40X1.70</t>
  </si>
  <si>
    <t>Cesspools</t>
  </si>
  <si>
    <r>
      <rPr>
        <b/>
        <sz val="14"/>
        <rFont val="Calibri"/>
        <family val="2"/>
        <scheme val="minor"/>
      </rPr>
      <t>Cesspool Construction</t>
    </r>
    <r>
      <rPr>
        <sz val="14"/>
        <rFont val="Calibri"/>
        <family val="2"/>
        <scheme val="minor"/>
      </rPr>
      <t>: Provide materials, manpower and machines to drill/build a cesspool. The work is to be  as per the detail in drawings  and  includes;</t>
    </r>
  </si>
  <si>
    <t xml:space="preserve">1. The cesspool to be 1.1 m outer diameter for septic tank effluent infiltration according to attached drawings, 6 m depth in total. </t>
  </si>
  <si>
    <t>2. Casing 6 m depth by using double wall corrugated pipes of inner diameter 800 mm minimum (with openings in the wall 20 mm size, and the distance between openings to be 150 mm),</t>
  </si>
  <si>
    <t>3. The work also includes Gravel pack between cesspool walls and casing pipe with washed gravel, the size of gravel should be  20 - 50mm.</t>
  </si>
  <si>
    <t>4. Once the pipe is in place, the contractor will add 1m3 of 20-50mm washed gravels to the bottom of the cesspool.</t>
  </si>
  <si>
    <t>5. Concrete seal around the concrete ring, 500 mm down from the top of cesspool/ground level and 500mm horizontally by using ordinary concrete (1:2:4).</t>
  </si>
  <si>
    <t>6.  Top slab of the cesspool by using reinforced concrete 150 mm thick with (200x200) mm opening for manhole.  Using Steel bars 12 mm @ 15 cm c/c. precast concrete manholes cover (200X200) mm. Reinforcing is to have cover of 50mm.</t>
  </si>
  <si>
    <t>The Price includes provision of crushed stone, gravel to the base of concrete pipes (150 mm) thickness with surrounding areas and providing &amp; installing PVC pipe of 150mm dia , 5-7m length for connecting the cesspool with septic tank effluent with all requirements. All the work should be constructed according to instruction of supervisor Engineer.</t>
  </si>
  <si>
    <t>Provision of materials and manpower, machine, and equipment to carry out maintenance and rehabilitation of the ABR system and the attached garden, the work includes:
1.	Cleaning the site, the Meshes and screens of the ABR unit, good cleaning of the chambers, channels. The garden as well. Removal of the garbage and debris to a location identified by the local municipality.
2.	Ensure the ABR unit is watertight, testing and painting by proper materials.
3.	Fixing the gate, and the fence around the unit, cleaning, painting with two layers of anti-corrosion paint, and two layers of oil paint.
4.	Testing the underground irrigation piping system of the garden. Replacing damaged pipes, fixing blockages.
5.	Replacing damaged manholes, providing, and fixing covers. Ensuring ventilation pipes are fixed and functional.
6.	Provision and planting of trees (eucalyptus, Neem Tree/Sabahbah, Paulownia tree), each not less than 2 meters, diameter 75-100 mm. 200 trees.
All works to be executed according to specifications, and instructions of supervising Engineer.</t>
  </si>
  <si>
    <t>L.S</t>
  </si>
  <si>
    <t>TOTAL AMOUNT IN USD</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</si>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</sst>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_(* #,##0.0_);_(* \(#,##0.0\);_(* &quot;-&quot;??_);_(@_)"/>
  </numFmts>
  <fonts count="22" x14ac:knownFonts="1">
    <font>
      <sz val="10"/>
      <name val="Arial"/>
    </font>
    <font>
      <sz val="11"/>
      <color theme="1"/>
      <name val="Calibri"/>
      <family val="2"/>
      <scheme val="minor"/>
    </font>
    <font>
      <sz val="10"/>
      <name val="Arial"/>
      <family val="2"/>
    </font>
    <font>
      <sz val="11"/>
      <color theme="1"/>
      <name val="Calibri"/>
      <family val="2"/>
      <scheme val="minor"/>
    </font>
    <font>
      <sz val="10"/>
      <color rgb="FF000000"/>
      <name val="Times New Roman"/>
      <family val="1"/>
    </font>
    <font>
      <sz val="16"/>
      <name val="Arial"/>
      <family val="2"/>
    </font>
    <font>
      <sz val="16"/>
      <name val="Times New Roman"/>
      <family val="1"/>
    </font>
    <font>
      <sz val="16"/>
      <name val="Cambria"/>
      <family val="1"/>
      <scheme val="major"/>
    </font>
    <font>
      <sz val="16"/>
      <name val="Calibri"/>
      <family val="2"/>
    </font>
    <font>
      <b/>
      <sz val="16"/>
      <name val="Calibri"/>
      <family val="2"/>
      <scheme val="minor"/>
    </font>
    <font>
      <b/>
      <shadow/>
      <sz val="16"/>
      <color indexed="8"/>
      <name val="Calibri"/>
      <family val="2"/>
      <scheme val="minor"/>
    </font>
    <font>
      <b/>
      <sz val="14"/>
      <name val="Calibri"/>
      <family val="2"/>
      <scheme val="minor"/>
    </font>
    <font>
      <sz val="14"/>
      <name val="Calibri"/>
      <family val="2"/>
      <scheme val="minor"/>
    </font>
    <font>
      <shadow/>
      <sz val="16"/>
      <color indexed="8"/>
      <name val="Calibri"/>
      <family val="2"/>
      <scheme val="minor"/>
    </font>
    <font>
      <sz val="8"/>
      <name val="Arial"/>
      <family val="2"/>
    </font>
    <font>
      <sz val="12"/>
      <name val="Arial"/>
      <family val="2"/>
    </font>
    <font>
      <sz val="10"/>
      <name val="Arial"/>
    </font>
    <font>
      <sz val="14"/>
      <name val="Calibri"/>
      <family val="2"/>
    </font>
    <font>
      <b/>
      <sz val="22"/>
      <name val="Calibri"/>
      <family val="2"/>
      <scheme val="minor"/>
    </font>
    <font>
      <b/>
      <sz val="20"/>
      <name val="Calibri"/>
      <family val="2"/>
      <scheme val="minor"/>
    </font>
    <font>
      <sz val="14"/>
      <name val="Arial"/>
      <family val="2"/>
    </font>
    <font>
      <b/>
      <sz val="12"/>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9" fontId="2" fillId="0" borderId="0" applyFont="0" applyFill="0" applyBorder="0" applyAlignment="0" applyProtection="0"/>
    <xf numFmtId="0" fontId="3" fillId="0" borderId="0" applyFont="0" applyFill="0" applyBorder="0" applyAlignment="0" applyProtection="0"/>
    <xf numFmtId="0" fontId="2" fillId="0" borderId="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0"/>
    <xf numFmtId="0" fontId="4" fillId="0" borderId="0"/>
    <xf numFmtId="0" fontId="2" fillId="0" borderId="0"/>
    <xf numFmtId="43" fontId="16" fillId="0" borderId="0" applyFont="0" applyFill="0" applyBorder="0" applyAlignment="0" applyProtection="0"/>
  </cellStyleXfs>
  <cellXfs count="84">
    <xf numFmtId="0" fontId="0" fillId="0" borderId="0" xfId="0"/>
    <xf numFmtId="0" fontId="5" fillId="0" borderId="0" xfId="3" applyFont="1" applyAlignment="1">
      <alignment vertical="center"/>
    </xf>
    <xf numFmtId="0" fontId="15" fillId="0" borderId="0" xfId="8" applyFont="1" applyAlignment="1">
      <alignment wrapText="1"/>
    </xf>
    <xf numFmtId="0" fontId="2" fillId="0" borderId="0" xfId="8"/>
    <xf numFmtId="0" fontId="9" fillId="0" borderId="0" xfId="0" applyFont="1" applyAlignment="1">
      <alignment vertical="center" wrapText="1"/>
    </xf>
    <xf numFmtId="0" fontId="15" fillId="0" borderId="0" xfId="8" quotePrefix="1" applyFont="1" applyAlignment="1">
      <alignment wrapText="1"/>
    </xf>
    <xf numFmtId="0" fontId="21" fillId="0" borderId="0" xfId="8" applyFont="1" applyAlignment="1">
      <alignment horizontal="center" wrapText="1"/>
    </xf>
    <xf numFmtId="0" fontId="5" fillId="0" borderId="0" xfId="3" applyFont="1" applyAlignment="1" applyProtection="1">
      <alignment vertical="center"/>
      <protection locked="0"/>
    </xf>
    <xf numFmtId="0" fontId="6" fillId="0" borderId="0" xfId="3" applyFont="1" applyAlignment="1" applyProtection="1">
      <alignment horizontal="center" vertical="center"/>
      <protection locked="0"/>
    </xf>
    <xf numFmtId="0" fontId="6" fillId="0" borderId="0" xfId="3" applyFont="1" applyAlignment="1" applyProtection="1">
      <alignment vertical="center"/>
      <protection locked="0"/>
    </xf>
    <xf numFmtId="0" fontId="13" fillId="0" borderId="1" xfId="3" applyFont="1" applyBorder="1" applyAlignment="1" applyProtection="1">
      <alignment horizontal="center" vertical="center" wrapText="1"/>
      <protection locked="0"/>
    </xf>
    <xf numFmtId="0" fontId="10" fillId="0" borderId="5" xfId="3" applyFont="1" applyBorder="1" applyAlignment="1" applyProtection="1">
      <alignment horizontal="center" vertical="center" wrapText="1"/>
      <protection locked="0"/>
    </xf>
    <xf numFmtId="0" fontId="10" fillId="0" borderId="1" xfId="3" applyFont="1" applyBorder="1" applyAlignment="1" applyProtection="1">
      <alignment horizontal="center" vertical="center" wrapText="1"/>
      <protection locked="0"/>
    </xf>
    <xf numFmtId="164" fontId="10" fillId="0" borderId="1" xfId="3" applyNumberFormat="1" applyFont="1" applyBorder="1" applyAlignment="1" applyProtection="1">
      <alignment horizontal="center" vertical="center" wrapText="1"/>
      <protection locked="0"/>
    </xf>
    <xf numFmtId="3" fontId="10" fillId="0" borderId="1" xfId="3" applyNumberFormat="1" applyFont="1" applyBorder="1" applyAlignment="1" applyProtection="1">
      <alignment horizontal="center" vertical="center" wrapText="1"/>
      <protection locked="0"/>
    </xf>
    <xf numFmtId="0" fontId="12" fillId="0" borderId="5" xfId="0" applyFont="1" applyBorder="1" applyAlignment="1" applyProtection="1">
      <alignment horizontal="left" vertical="center" wrapText="1"/>
      <protection locked="0"/>
    </xf>
    <xf numFmtId="0" fontId="5" fillId="0" borderId="0" xfId="3" applyFont="1" applyProtection="1">
      <protection locked="0"/>
    </xf>
    <xf numFmtId="0" fontId="12" fillId="0" borderId="1" xfId="0" applyFont="1" applyBorder="1" applyAlignment="1" applyProtection="1">
      <alignment horizontal="left" vertical="center" wrapText="1"/>
      <protection locked="0"/>
    </xf>
    <xf numFmtId="4" fontId="12" fillId="0" borderId="1" xfId="0" applyNumberFormat="1" applyFont="1" applyBorder="1" applyAlignment="1" applyProtection="1">
      <alignment horizontal="center"/>
      <protection locked="0"/>
    </xf>
    <xf numFmtId="3" fontId="12" fillId="0" borderId="1" xfId="0" applyNumberFormat="1" applyFont="1" applyBorder="1" applyAlignment="1" applyProtection="1">
      <alignment horizontal="center"/>
      <protection locked="0"/>
    </xf>
    <xf numFmtId="0" fontId="2" fillId="0" borderId="0" xfId="3" applyProtection="1">
      <protection locked="0"/>
    </xf>
    <xf numFmtId="165" fontId="12" fillId="0" borderId="1" xfId="0" applyNumberFormat="1" applyFont="1" applyBorder="1" applyAlignment="1" applyProtection="1">
      <alignment horizontal="center" vertical="top"/>
      <protection locked="0"/>
    </xf>
    <xf numFmtId="0" fontId="18" fillId="0" borderId="1" xfId="3" applyFont="1" applyBorder="1" applyAlignment="1" applyProtection="1">
      <alignment horizontal="center" vertical="center" wrapText="1"/>
      <protection locked="0"/>
    </xf>
    <xf numFmtId="3" fontId="18" fillId="0" borderId="1" xfId="3" applyNumberFormat="1" applyFont="1" applyBorder="1" applyAlignment="1" applyProtection="1">
      <alignment horizontal="center" vertical="center" wrapText="1"/>
      <protection locked="0"/>
    </xf>
    <xf numFmtId="0" fontId="0" fillId="0" borderId="0" xfId="0" applyProtection="1">
      <protection locked="0"/>
    </xf>
    <xf numFmtId="43" fontId="12" fillId="0" borderId="5" xfId="9" applyFont="1" applyFill="1" applyBorder="1" applyAlignment="1" applyProtection="1">
      <alignment horizontal="center" vertical="center" wrapText="1"/>
      <protection locked="0"/>
    </xf>
    <xf numFmtId="43" fontId="12" fillId="0" borderId="5" xfId="0" applyNumberFormat="1" applyFont="1" applyBorder="1" applyAlignment="1" applyProtection="1">
      <alignment horizontal="center" vertical="center" wrapText="1"/>
      <protection locked="0"/>
    </xf>
    <xf numFmtId="43" fontId="20" fillId="0" borderId="0" xfId="9" applyFont="1" applyProtection="1">
      <protection locked="0"/>
    </xf>
    <xf numFmtId="165" fontId="12" fillId="0" borderId="5" xfId="0" applyNumberFormat="1" applyFont="1" applyBorder="1" applyAlignment="1" applyProtection="1">
      <alignment horizontal="center" vertical="top"/>
      <protection locked="0"/>
    </xf>
    <xf numFmtId="165" fontId="12" fillId="0" borderId="2" xfId="0" applyNumberFormat="1" applyFont="1" applyBorder="1" applyAlignment="1" applyProtection="1">
      <alignment horizontal="center" vertical="top"/>
      <protection locked="0"/>
    </xf>
    <xf numFmtId="43" fontId="12" fillId="0" borderId="1" xfId="9" applyFont="1" applyFill="1" applyBorder="1" applyAlignment="1" applyProtection="1">
      <alignment horizontal="center" vertical="center" wrapText="1"/>
      <protection locked="0"/>
    </xf>
    <xf numFmtId="43" fontId="0" fillId="0" borderId="0" xfId="9" applyFont="1" applyProtection="1">
      <protection locked="0"/>
    </xf>
    <xf numFmtId="0" fontId="12" fillId="0" borderId="1" xfId="3" applyFont="1" applyBorder="1" applyAlignment="1" applyProtection="1">
      <alignment horizontal="center" vertical="center" wrapText="1"/>
      <protection locked="0"/>
    </xf>
    <xf numFmtId="3" fontId="12" fillId="0" borderId="1" xfId="3" applyNumberFormat="1" applyFont="1" applyBorder="1" applyAlignment="1" applyProtection="1">
      <alignment horizontal="center" wrapText="1"/>
      <protection locked="0"/>
    </xf>
    <xf numFmtId="3" fontId="9" fillId="0" borderId="6" xfId="3" applyNumberFormat="1" applyFont="1" applyBorder="1" applyAlignment="1" applyProtection="1">
      <alignment horizontal="center" wrapText="1"/>
      <protection locked="0"/>
    </xf>
    <xf numFmtId="3" fontId="5" fillId="0" borderId="0" xfId="3" applyNumberFormat="1" applyFont="1" applyProtection="1">
      <protection locked="0"/>
    </xf>
    <xf numFmtId="0" fontId="7" fillId="0" borderId="0" xfId="3" applyFont="1" applyProtection="1">
      <protection locked="0"/>
    </xf>
    <xf numFmtId="0" fontId="8" fillId="0" borderId="0" xfId="3" applyFont="1" applyProtection="1">
      <protection locked="0"/>
    </xf>
    <xf numFmtId="164" fontId="8" fillId="0" borderId="0" xfId="3" applyNumberFormat="1" applyFont="1" applyProtection="1">
      <protection locked="0"/>
    </xf>
    <xf numFmtId="0" fontId="12" fillId="0" borderId="5" xfId="0" applyFont="1" applyBorder="1" applyAlignment="1" applyProtection="1">
      <alignment horizontal="left" vertical="center" wrapText="1"/>
    </xf>
    <xf numFmtId="0" fontId="12" fillId="0" borderId="6" xfId="0" applyFont="1" applyBorder="1" applyAlignment="1" applyProtection="1">
      <alignment horizontal="left" vertical="center" wrapText="1"/>
    </xf>
    <xf numFmtId="0" fontId="12" fillId="0" borderId="1" xfId="0" applyFont="1" applyBorder="1" applyAlignment="1" applyProtection="1">
      <alignment horizontal="center"/>
    </xf>
    <xf numFmtId="166" fontId="12" fillId="0" borderId="1" xfId="9" applyNumberFormat="1" applyFont="1" applyFill="1" applyBorder="1" applyAlignment="1" applyProtection="1">
      <alignment horizontal="center"/>
    </xf>
    <xf numFmtId="0" fontId="12" fillId="0" borderId="1" xfId="0" applyFont="1" applyBorder="1" applyAlignment="1" applyProtection="1">
      <alignment horizontal="left" vertical="center" wrapText="1"/>
    </xf>
    <xf numFmtId="0" fontId="19" fillId="0" borderId="1" xfId="0" applyFont="1" applyBorder="1" applyAlignment="1" applyProtection="1">
      <alignment horizontal="justify" vertical="top" wrapText="1"/>
    </xf>
    <xf numFmtId="0" fontId="12" fillId="0" borderId="1" xfId="3" applyFont="1" applyBorder="1" applyAlignment="1" applyProtection="1">
      <alignment horizontal="center" wrapText="1"/>
    </xf>
    <xf numFmtId="164" fontId="12" fillId="0" borderId="1" xfId="0" applyNumberFormat="1" applyFont="1" applyBorder="1" applyAlignment="1" applyProtection="1">
      <alignment horizontal="center"/>
    </xf>
    <xf numFmtId="0" fontId="18" fillId="0" borderId="1" xfId="3"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19" fillId="0" borderId="4" xfId="0" applyFont="1" applyBorder="1" applyAlignment="1" applyProtection="1">
      <alignment horizontal="left" vertical="center" wrapText="1"/>
    </xf>
    <xf numFmtId="0" fontId="12" fillId="0" borderId="1" xfId="0" applyFont="1" applyBorder="1" applyAlignment="1" applyProtection="1">
      <alignment horizontal="center" vertical="center" wrapText="1"/>
    </xf>
    <xf numFmtId="0" fontId="12" fillId="0" borderId="11" xfId="0" applyFont="1" applyBorder="1" applyAlignment="1" applyProtection="1">
      <alignment horizontal="left" vertical="center" wrapText="1"/>
    </xf>
    <xf numFmtId="0" fontId="12" fillId="0" borderId="7" xfId="0" applyFont="1" applyBorder="1" applyAlignment="1" applyProtection="1">
      <alignment horizontal="left" vertical="center" wrapText="1"/>
    </xf>
    <xf numFmtId="0" fontId="12" fillId="0" borderId="13" xfId="0" applyFont="1" applyBorder="1" applyAlignment="1" applyProtection="1">
      <alignment horizontal="left" vertical="center" wrapText="1"/>
    </xf>
    <xf numFmtId="43" fontId="12" fillId="0" borderId="1" xfId="0" applyNumberFormat="1" applyFont="1" applyBorder="1" applyAlignment="1" applyProtection="1">
      <alignment horizontal="center" vertical="center" wrapText="1"/>
      <protection locked="0"/>
    </xf>
    <xf numFmtId="0" fontId="9" fillId="0" borderId="1" xfId="3"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6" xfId="3" applyFont="1" applyBorder="1" applyAlignment="1" applyProtection="1">
      <alignment horizontal="center" vertical="center"/>
      <protection locked="0"/>
    </xf>
    <xf numFmtId="0" fontId="12" fillId="0" borderId="1" xfId="3" applyFont="1" applyBorder="1" applyAlignment="1" applyProtection="1">
      <alignment horizontal="center" vertical="top" wrapText="1"/>
      <protection locked="0"/>
    </xf>
    <xf numFmtId="0" fontId="12" fillId="0" borderId="10" xfId="3" applyFont="1" applyBorder="1" applyAlignment="1" applyProtection="1">
      <alignment horizontal="center" vertical="top" wrapText="1"/>
      <protection locked="0"/>
    </xf>
    <xf numFmtId="0" fontId="12" fillId="0" borderId="2" xfId="3" applyFont="1" applyBorder="1" applyAlignment="1" applyProtection="1">
      <alignment horizontal="center" vertical="top" wrapText="1"/>
      <protection locked="0"/>
    </xf>
    <xf numFmtId="0" fontId="12" fillId="0" borderId="9" xfId="3" applyFont="1" applyBorder="1" applyAlignment="1" applyProtection="1">
      <alignment horizontal="center" vertical="top" wrapText="1"/>
      <protection locked="0"/>
    </xf>
    <xf numFmtId="0" fontId="12" fillId="0" borderId="6" xfId="3" applyFont="1" applyBorder="1" applyAlignment="1" applyProtection="1">
      <alignment horizontal="center" wrapText="1"/>
    </xf>
    <xf numFmtId="0" fontId="12" fillId="0" borderId="1" xfId="3" applyFont="1" applyBorder="1" applyAlignment="1" applyProtection="1">
      <alignment horizontal="center" wrapText="1"/>
    </xf>
    <xf numFmtId="0" fontId="12" fillId="0" borderId="5" xfId="3" applyFont="1" applyBorder="1" applyAlignment="1" applyProtection="1">
      <alignment horizontal="center" wrapText="1"/>
    </xf>
    <xf numFmtId="3" fontId="12" fillId="0" borderId="6" xfId="3" applyNumberFormat="1" applyFont="1" applyBorder="1" applyAlignment="1" applyProtection="1">
      <alignment horizontal="center" wrapText="1"/>
      <protection locked="0"/>
    </xf>
    <xf numFmtId="3" fontId="12" fillId="0" borderId="1" xfId="3" applyNumberFormat="1" applyFont="1" applyBorder="1" applyAlignment="1" applyProtection="1">
      <alignment horizontal="center" wrapText="1"/>
      <protection locked="0"/>
    </xf>
    <xf numFmtId="3" fontId="12" fillId="0" borderId="5" xfId="3" applyNumberFormat="1" applyFont="1" applyBorder="1" applyAlignment="1" applyProtection="1">
      <alignment horizontal="center" wrapText="1"/>
      <protection locked="0"/>
    </xf>
    <xf numFmtId="3" fontId="12" fillId="0" borderId="12" xfId="3" applyNumberFormat="1" applyFont="1" applyBorder="1" applyAlignment="1" applyProtection="1">
      <alignment horizontal="center" wrapText="1"/>
      <protection locked="0"/>
    </xf>
    <xf numFmtId="3" fontId="12" fillId="0" borderId="8" xfId="3" applyNumberFormat="1" applyFont="1" applyBorder="1" applyAlignment="1" applyProtection="1">
      <alignment horizontal="center" wrapText="1"/>
      <protection locked="0"/>
    </xf>
    <xf numFmtId="3" fontId="12" fillId="0" borderId="14" xfId="3" applyNumberFormat="1" applyFont="1" applyBorder="1" applyAlignment="1" applyProtection="1">
      <alignment horizontal="center" wrapText="1"/>
      <protection locked="0"/>
    </xf>
    <xf numFmtId="0" fontId="12" fillId="0" borderId="9"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5" xfId="0" applyFont="1" applyBorder="1" applyAlignment="1" applyProtection="1">
      <alignment horizontal="center"/>
    </xf>
    <xf numFmtId="0" fontId="12" fillId="0" borderId="6" xfId="0" applyFont="1" applyBorder="1" applyAlignment="1" applyProtection="1">
      <alignment horizontal="center"/>
    </xf>
    <xf numFmtId="166" fontId="12" fillId="0" borderId="5" xfId="9" applyNumberFormat="1" applyFont="1" applyFill="1" applyBorder="1" applyAlignment="1" applyProtection="1">
      <alignment horizontal="center"/>
    </xf>
    <xf numFmtId="166" fontId="12" fillId="0" borderId="6" xfId="9" applyNumberFormat="1" applyFont="1" applyFill="1" applyBorder="1" applyAlignment="1" applyProtection="1">
      <alignment horizontal="center"/>
    </xf>
    <xf numFmtId="4" fontId="12" fillId="0" borderId="5" xfId="0" applyNumberFormat="1" applyFont="1" applyBorder="1" applyAlignment="1" applyProtection="1">
      <alignment horizontal="center"/>
      <protection locked="0"/>
    </xf>
    <xf numFmtId="4" fontId="12" fillId="0" borderId="6" xfId="0" applyNumberFormat="1" applyFont="1" applyBorder="1" applyAlignment="1" applyProtection="1">
      <alignment horizontal="center"/>
      <protection locked="0"/>
    </xf>
    <xf numFmtId="3" fontId="12" fillId="0" borderId="5" xfId="0" applyNumberFormat="1" applyFont="1" applyBorder="1" applyAlignment="1" applyProtection="1">
      <alignment horizontal="center"/>
      <protection locked="0"/>
    </xf>
    <xf numFmtId="3" fontId="12" fillId="0" borderId="6" xfId="0" applyNumberFormat="1" applyFont="1" applyBorder="1" applyAlignment="1" applyProtection="1">
      <alignment horizontal="center"/>
      <protection locked="0"/>
    </xf>
  </cellXfs>
  <cellStyles count="10">
    <cellStyle name="Comma" xfId="9" builtinId="3"/>
    <cellStyle name="Comma [0] 2" xfId="4" xr:uid="{00000000-0005-0000-0000-000001000000}"/>
    <cellStyle name="Comma [0] 3" xfId="5" xr:uid="{00000000-0005-0000-0000-000002000000}"/>
    <cellStyle name="Comma 7 3" xfId="2" xr:uid="{00000000-0005-0000-0000-000003000000}"/>
    <cellStyle name="Normal" xfId="0" builtinId="0"/>
    <cellStyle name="Normal 2" xfId="3" xr:uid="{00000000-0005-0000-0000-000005000000}"/>
    <cellStyle name="Normal 2 2" xfId="7" xr:uid="{00000000-0005-0000-0000-000006000000}"/>
    <cellStyle name="Normal 2 2 2" xfId="8" xr:uid="{00000000-0005-0000-0000-000007000000}"/>
    <cellStyle name="Normal 3" xfId="6" xr:uid="{00000000-0005-0000-0000-000008000000}"/>
    <cellStyle name="Percent 2" xfId="1"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101600</xdr:rowOff>
    </xdr:from>
    <xdr:to>
      <xdr:col>0</xdr:col>
      <xdr:colOff>1374775</xdr:colOff>
      <xdr:row>0</xdr:row>
      <xdr:rowOff>1434011</xdr:rowOff>
    </xdr:to>
    <xdr:pic>
      <xdr:nvPicPr>
        <xdr:cNvPr id="4" name="صورة 5" descr="UNHCR.png">
          <a:extLst>
            <a:ext uri="{FF2B5EF4-FFF2-40B4-BE49-F238E27FC236}">
              <a16:creationId xmlns:a16="http://schemas.microsoft.com/office/drawing/2014/main" id="{C700B5A4-7FAC-4DF0-96B9-4C125768C905}"/>
            </a:ext>
          </a:extLst>
        </xdr:cNvPr>
        <xdr:cNvPicPr>
          <a:picLocks noChangeAspect="1"/>
        </xdr:cNvPicPr>
      </xdr:nvPicPr>
      <xdr:blipFill>
        <a:blip xmlns:r="http://schemas.openxmlformats.org/officeDocument/2006/relationships" r:embed="rId1" cstate="print"/>
        <a:stretch>
          <a:fillRect/>
        </a:stretch>
      </xdr:blipFill>
      <xdr:spPr>
        <a:xfrm>
          <a:off x="190500" y="101600"/>
          <a:ext cx="1184275" cy="13324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371474</xdr:colOff>
      <xdr:row>0</xdr:row>
      <xdr:rowOff>50194</xdr:rowOff>
    </xdr:from>
    <xdr:to>
      <xdr:col>1</xdr:col>
      <xdr:colOff>1566332</xdr:colOff>
      <xdr:row>0</xdr:row>
      <xdr:rowOff>1856131</xdr:rowOff>
    </xdr:to>
    <xdr:pic>
      <xdr:nvPicPr>
        <xdr:cNvPr id="5" name="صورة 5" descr="UNHCR.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371474" y="50194"/>
          <a:ext cx="1660525" cy="18059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F4"/>
  <sheetViews>
    <sheetView topLeftCell="A7" workbookViewId="0"/>
  </sheetViews>
  <sheetFormatPr defaultColWidth="8.77734375" defaultRowHeight="13.2" x14ac:dyDescent="0.25"/>
  <cols>
    <col min="1" max="1" width="108.5546875" style="3" customWidth="1"/>
    <col min="2" max="16384" width="8.77734375" style="3"/>
  </cols>
  <sheetData>
    <row r="1" spans="1:6" s="1" customFormat="1" ht="122.1" customHeight="1" x14ac:dyDescent="0.25">
      <c r="A1" s="4"/>
      <c r="B1" s="4"/>
      <c r="C1" s="4"/>
      <c r="D1" s="4"/>
      <c r="E1" s="4"/>
      <c r="F1" s="4"/>
    </row>
    <row r="2" spans="1:6" ht="32.25" customHeight="1" x14ac:dyDescent="0.3">
      <c r="A2" s="6" t="s">
        <v>0</v>
      </c>
    </row>
    <row r="3" spans="1:6" ht="15.75" customHeight="1" x14ac:dyDescent="0.25">
      <c r="A3" s="2"/>
    </row>
    <row r="4" spans="1:6" ht="402.75" customHeight="1" x14ac:dyDescent="0.25">
      <c r="A4" s="5" t="s">
        <v>1</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G42"/>
  <sheetViews>
    <sheetView tabSelected="1" view="pageBreakPreview" topLeftCell="A36" zoomScale="70" zoomScaleNormal="75" zoomScaleSheetLayoutView="70" workbookViewId="0">
      <selection activeCell="D41" sqref="D41"/>
    </sheetView>
  </sheetViews>
  <sheetFormatPr defaultColWidth="9.44140625" defaultRowHeight="21" x14ac:dyDescent="0.4"/>
  <cols>
    <col min="1" max="1" width="6.5546875" style="36" bestFit="1" customWidth="1"/>
    <col min="2" max="2" width="91.44140625" style="36" customWidth="1"/>
    <col min="3" max="3" width="12.5546875" style="37" customWidth="1"/>
    <col min="4" max="4" width="12.5546875" style="38" bestFit="1" customWidth="1"/>
    <col min="5" max="5" width="19.44140625" style="35" customWidth="1"/>
    <col min="6" max="6" width="30.5546875" style="35" customWidth="1"/>
    <col min="7" max="7" width="20" style="16" customWidth="1"/>
    <col min="8" max="16384" width="9.44140625" style="16"/>
  </cols>
  <sheetData>
    <row r="1" spans="1:6" s="7" customFormat="1" ht="154.5" customHeight="1" x14ac:dyDescent="0.25">
      <c r="A1" s="56"/>
      <c r="B1" s="57"/>
      <c r="C1" s="57"/>
      <c r="D1" s="57"/>
      <c r="E1" s="57"/>
      <c r="F1" s="58"/>
    </row>
    <row r="2" spans="1:6" s="8" customFormat="1" ht="31.5" customHeight="1" x14ac:dyDescent="0.25">
      <c r="A2" s="59" t="s">
        <v>2</v>
      </c>
      <c r="B2" s="59"/>
      <c r="C2" s="59"/>
      <c r="D2" s="59"/>
      <c r="E2" s="59"/>
      <c r="F2" s="59"/>
    </row>
    <row r="3" spans="1:6" s="9" customFormat="1" ht="21" customHeight="1" x14ac:dyDescent="0.25">
      <c r="A3" s="55" t="s">
        <v>3</v>
      </c>
      <c r="B3" s="55"/>
      <c r="C3" s="55"/>
      <c r="D3" s="55"/>
      <c r="E3" s="55"/>
      <c r="F3" s="55"/>
    </row>
    <row r="4" spans="1:6" s="9" customFormat="1" x14ac:dyDescent="0.25">
      <c r="A4" s="10" t="s">
        <v>4</v>
      </c>
      <c r="B4" s="11" t="s">
        <v>5</v>
      </c>
      <c r="C4" s="12" t="s">
        <v>6</v>
      </c>
      <c r="D4" s="13" t="s">
        <v>7</v>
      </c>
      <c r="E4" s="14" t="s">
        <v>8</v>
      </c>
      <c r="F4" s="14" t="s">
        <v>9</v>
      </c>
    </row>
    <row r="5" spans="1:6" ht="360" x14ac:dyDescent="0.35">
      <c r="A5" s="74">
        <v>1</v>
      </c>
      <c r="B5" s="39" t="s">
        <v>10</v>
      </c>
      <c r="C5" s="76" t="s">
        <v>11</v>
      </c>
      <c r="D5" s="78">
        <v>3600</v>
      </c>
      <c r="E5" s="80">
        <v>0</v>
      </c>
      <c r="F5" s="82">
        <f>D5*E5</f>
        <v>0</v>
      </c>
    </row>
    <row r="6" spans="1:6" ht="144" x14ac:dyDescent="0.35">
      <c r="A6" s="75"/>
      <c r="B6" s="40" t="s">
        <v>12</v>
      </c>
      <c r="C6" s="77"/>
      <c r="D6" s="79"/>
      <c r="E6" s="81"/>
      <c r="F6" s="83"/>
    </row>
    <row r="7" spans="1:6" ht="349.05" customHeight="1" x14ac:dyDescent="0.35">
      <c r="A7" s="17">
        <v>2</v>
      </c>
      <c r="B7" s="40" t="s">
        <v>13</v>
      </c>
      <c r="C7" s="41" t="s">
        <v>4</v>
      </c>
      <c r="D7" s="42">
        <v>107</v>
      </c>
      <c r="E7" s="18">
        <v>0</v>
      </c>
      <c r="F7" s="19">
        <f>D7*E7</f>
        <v>0</v>
      </c>
    </row>
    <row r="8" spans="1:6" s="20" customFormat="1" ht="288" x14ac:dyDescent="0.35">
      <c r="A8" s="17">
        <v>3</v>
      </c>
      <c r="B8" s="43" t="s">
        <v>14</v>
      </c>
      <c r="C8" s="41" t="s">
        <v>4</v>
      </c>
      <c r="D8" s="42">
        <v>45</v>
      </c>
      <c r="E8" s="18"/>
      <c r="F8" s="19">
        <f>D8*E8</f>
        <v>0</v>
      </c>
    </row>
    <row r="9" spans="1:6" ht="26.55" customHeight="1" x14ac:dyDescent="0.35">
      <c r="A9" s="21"/>
      <c r="B9" s="44" t="s">
        <v>15</v>
      </c>
      <c r="C9" s="45"/>
      <c r="D9" s="46"/>
      <c r="E9" s="19"/>
      <c r="F9" s="19"/>
    </row>
    <row r="10" spans="1:6" ht="72" x14ac:dyDescent="0.35">
      <c r="A10" s="61">
        <v>4</v>
      </c>
      <c r="B10" s="43" t="s">
        <v>16</v>
      </c>
      <c r="C10" s="47" t="s">
        <v>17</v>
      </c>
      <c r="D10" s="47" t="s">
        <v>17</v>
      </c>
      <c r="E10" s="23"/>
      <c r="F10" s="23" t="s">
        <v>50</v>
      </c>
    </row>
    <row r="11" spans="1:6" ht="80.55" customHeight="1" x14ac:dyDescent="0.35">
      <c r="A11" s="61"/>
      <c r="B11" s="43" t="s">
        <v>18</v>
      </c>
      <c r="C11" s="47" t="s">
        <v>17</v>
      </c>
      <c r="D11" s="47" t="s">
        <v>17</v>
      </c>
      <c r="E11" s="23"/>
      <c r="F11" s="23" t="s">
        <v>50</v>
      </c>
    </row>
    <row r="12" spans="1:6" ht="79.349999999999994" customHeight="1" x14ac:dyDescent="0.35">
      <c r="A12" s="61"/>
      <c r="B12" s="43" t="s">
        <v>19</v>
      </c>
      <c r="C12" s="47" t="s">
        <v>17</v>
      </c>
      <c r="D12" s="47" t="s">
        <v>17</v>
      </c>
      <c r="E12" s="23"/>
      <c r="F12" s="23" t="s">
        <v>50</v>
      </c>
    </row>
    <row r="13" spans="1:6" ht="231" customHeight="1" x14ac:dyDescent="0.35">
      <c r="A13" s="61"/>
      <c r="B13" s="43" t="s">
        <v>20</v>
      </c>
      <c r="C13" s="47" t="s">
        <v>17</v>
      </c>
      <c r="D13" s="47" t="s">
        <v>17</v>
      </c>
      <c r="E13" s="23"/>
      <c r="F13" s="23" t="s">
        <v>50</v>
      </c>
    </row>
    <row r="14" spans="1:6" ht="57.6" customHeight="1" x14ac:dyDescent="0.35">
      <c r="A14" s="61"/>
      <c r="B14" s="43" t="s">
        <v>21</v>
      </c>
      <c r="C14" s="47" t="s">
        <v>17</v>
      </c>
      <c r="D14" s="47" t="s">
        <v>17</v>
      </c>
      <c r="E14" s="23"/>
      <c r="F14" s="23" t="s">
        <v>50</v>
      </c>
    </row>
    <row r="15" spans="1:6" ht="49.8" customHeight="1" x14ac:dyDescent="0.35">
      <c r="A15" s="61"/>
      <c r="B15" s="43" t="s">
        <v>22</v>
      </c>
      <c r="C15" s="47" t="s">
        <v>17</v>
      </c>
      <c r="D15" s="47" t="s">
        <v>17</v>
      </c>
      <c r="E15" s="23"/>
      <c r="F15" s="23" t="s">
        <v>50</v>
      </c>
    </row>
    <row r="16" spans="1:6" ht="90" x14ac:dyDescent="0.35">
      <c r="A16" s="61"/>
      <c r="B16" s="43" t="s">
        <v>23</v>
      </c>
      <c r="C16" s="47" t="s">
        <v>17</v>
      </c>
      <c r="D16" s="47" t="s">
        <v>17</v>
      </c>
      <c r="E16" s="23"/>
      <c r="F16" s="23" t="s">
        <v>50</v>
      </c>
    </row>
    <row r="17" spans="1:7" ht="36" x14ac:dyDescent="0.35">
      <c r="A17" s="61"/>
      <c r="B17" s="43" t="s">
        <v>24</v>
      </c>
      <c r="C17" s="47" t="s">
        <v>17</v>
      </c>
      <c r="D17" s="47" t="s">
        <v>17</v>
      </c>
      <c r="E17" s="23"/>
      <c r="F17" s="23" t="s">
        <v>50</v>
      </c>
    </row>
    <row r="18" spans="1:7" ht="46.8" customHeight="1" x14ac:dyDescent="0.35">
      <c r="A18" s="61"/>
      <c r="B18" s="43" t="s">
        <v>25</v>
      </c>
      <c r="C18" s="47" t="s">
        <v>17</v>
      </c>
      <c r="D18" s="47" t="s">
        <v>17</v>
      </c>
      <c r="E18" s="23"/>
      <c r="F18" s="23" t="s">
        <v>50</v>
      </c>
    </row>
    <row r="19" spans="1:7" ht="136.80000000000001" customHeight="1" x14ac:dyDescent="0.35">
      <c r="A19" s="61"/>
      <c r="B19" s="43" t="s">
        <v>26</v>
      </c>
      <c r="C19" s="47" t="s">
        <v>17</v>
      </c>
      <c r="D19" s="47" t="s">
        <v>17</v>
      </c>
      <c r="E19" s="23"/>
      <c r="F19" s="23" t="s">
        <v>50</v>
      </c>
    </row>
    <row r="20" spans="1:7" ht="288" x14ac:dyDescent="0.35">
      <c r="A20" s="61"/>
      <c r="B20" s="43" t="s">
        <v>27</v>
      </c>
      <c r="C20" s="47" t="s">
        <v>17</v>
      </c>
      <c r="D20" s="47" t="s">
        <v>17</v>
      </c>
      <c r="E20" s="23"/>
      <c r="F20" s="23" t="s">
        <v>50</v>
      </c>
    </row>
    <row r="21" spans="1:7" ht="54" x14ac:dyDescent="0.35">
      <c r="A21" s="61"/>
      <c r="B21" s="43" t="s">
        <v>28</v>
      </c>
      <c r="C21" s="47" t="s">
        <v>17</v>
      </c>
      <c r="D21" s="47" t="s">
        <v>17</v>
      </c>
      <c r="E21" s="23"/>
      <c r="F21" s="23" t="s">
        <v>50</v>
      </c>
    </row>
    <row r="22" spans="1:7" ht="20.100000000000001" customHeight="1" x14ac:dyDescent="0.35">
      <c r="A22" s="61"/>
      <c r="B22" s="43" t="s">
        <v>29</v>
      </c>
      <c r="C22" s="47" t="s">
        <v>17</v>
      </c>
      <c r="D22" s="47" t="s">
        <v>17</v>
      </c>
      <c r="E22" s="23"/>
      <c r="F22" s="23" t="s">
        <v>50</v>
      </c>
    </row>
    <row r="23" spans="1:7" s="24" customFormat="1" ht="68.55" customHeight="1" x14ac:dyDescent="0.25">
      <c r="A23" s="61"/>
      <c r="B23" s="39" t="s">
        <v>30</v>
      </c>
      <c r="C23" s="47" t="s">
        <v>17</v>
      </c>
      <c r="D23" s="47" t="s">
        <v>17</v>
      </c>
      <c r="E23" s="23"/>
      <c r="F23" s="23" t="s">
        <v>50</v>
      </c>
    </row>
    <row r="24" spans="1:7" s="24" customFormat="1" ht="28.8" x14ac:dyDescent="0.25">
      <c r="A24" s="21"/>
      <c r="B24" s="39" t="s">
        <v>5</v>
      </c>
      <c r="C24" s="39" t="s">
        <v>6</v>
      </c>
      <c r="D24" s="39" t="s">
        <v>7</v>
      </c>
      <c r="E24" s="15"/>
      <c r="F24" s="23" t="s">
        <v>50</v>
      </c>
    </row>
    <row r="25" spans="1:7" s="24" customFormat="1" ht="36" x14ac:dyDescent="0.25">
      <c r="A25" s="21"/>
      <c r="B25" s="39" t="s">
        <v>31</v>
      </c>
      <c r="C25" s="47" t="s">
        <v>17</v>
      </c>
      <c r="D25" s="47" t="s">
        <v>17</v>
      </c>
      <c r="E25" s="22"/>
      <c r="F25" s="23" t="s">
        <v>50</v>
      </c>
    </row>
    <row r="26" spans="1:7" s="24" customFormat="1" ht="18" x14ac:dyDescent="0.3">
      <c r="A26" s="21">
        <v>4.0999999999999996</v>
      </c>
      <c r="B26" s="39" t="s">
        <v>32</v>
      </c>
      <c r="C26" s="48" t="s">
        <v>4</v>
      </c>
      <c r="D26" s="48">
        <v>5</v>
      </c>
      <c r="E26" s="25"/>
      <c r="F26" s="26">
        <f>D26*E26</f>
        <v>0</v>
      </c>
      <c r="G26" s="27"/>
    </row>
    <row r="27" spans="1:7" s="24" customFormat="1" ht="18" x14ac:dyDescent="0.3">
      <c r="A27" s="21">
        <v>4.2</v>
      </c>
      <c r="B27" s="39" t="s">
        <v>33</v>
      </c>
      <c r="C27" s="48" t="s">
        <v>4</v>
      </c>
      <c r="D27" s="48">
        <v>2</v>
      </c>
      <c r="E27" s="25"/>
      <c r="F27" s="26">
        <f t="shared" ref="F27:F31" si="0">D27*E27</f>
        <v>0</v>
      </c>
      <c r="G27" s="27"/>
    </row>
    <row r="28" spans="1:7" s="24" customFormat="1" ht="18" x14ac:dyDescent="0.3">
      <c r="A28" s="21">
        <v>4.3</v>
      </c>
      <c r="B28" s="39" t="s">
        <v>34</v>
      </c>
      <c r="C28" s="48" t="s">
        <v>4</v>
      </c>
      <c r="D28" s="48">
        <v>1</v>
      </c>
      <c r="E28" s="25"/>
      <c r="F28" s="26">
        <f t="shared" si="0"/>
        <v>0</v>
      </c>
      <c r="G28" s="27"/>
    </row>
    <row r="29" spans="1:7" s="24" customFormat="1" ht="18" x14ac:dyDescent="0.3">
      <c r="A29" s="21">
        <v>4.4000000000000004</v>
      </c>
      <c r="B29" s="39" t="s">
        <v>35</v>
      </c>
      <c r="C29" s="48" t="s">
        <v>4</v>
      </c>
      <c r="D29" s="48">
        <v>2</v>
      </c>
      <c r="E29" s="25"/>
      <c r="F29" s="26">
        <f t="shared" si="0"/>
        <v>0</v>
      </c>
      <c r="G29" s="27"/>
    </row>
    <row r="30" spans="1:7" s="24" customFormat="1" ht="18" x14ac:dyDescent="0.3">
      <c r="A30" s="21">
        <v>4.5</v>
      </c>
      <c r="B30" s="39" t="s">
        <v>36</v>
      </c>
      <c r="C30" s="48" t="s">
        <v>4</v>
      </c>
      <c r="D30" s="48">
        <v>2</v>
      </c>
      <c r="E30" s="25"/>
      <c r="F30" s="26">
        <f t="shared" si="0"/>
        <v>0</v>
      </c>
      <c r="G30" s="27"/>
    </row>
    <row r="31" spans="1:7" s="24" customFormat="1" ht="18" x14ac:dyDescent="0.3">
      <c r="A31" s="28">
        <v>4.5999999999999996</v>
      </c>
      <c r="B31" s="39" t="s">
        <v>37</v>
      </c>
      <c r="C31" s="48" t="s">
        <v>4</v>
      </c>
      <c r="D31" s="48">
        <v>2</v>
      </c>
      <c r="E31" s="25"/>
      <c r="F31" s="26">
        <f t="shared" si="0"/>
        <v>0</v>
      </c>
      <c r="G31" s="27"/>
    </row>
    <row r="32" spans="1:7" s="24" customFormat="1" ht="25.8" x14ac:dyDescent="0.25">
      <c r="A32" s="29"/>
      <c r="B32" s="49" t="s">
        <v>38</v>
      </c>
      <c r="C32" s="50"/>
      <c r="D32" s="50"/>
      <c r="E32" s="30"/>
      <c r="F32" s="54" t="s">
        <v>50</v>
      </c>
      <c r="G32" s="31"/>
    </row>
    <row r="33" spans="1:7" ht="36" x14ac:dyDescent="0.35">
      <c r="A33" s="62">
        <v>7</v>
      </c>
      <c r="B33" s="51" t="s">
        <v>39</v>
      </c>
      <c r="C33" s="65" t="s">
        <v>4</v>
      </c>
      <c r="D33" s="65">
        <v>35</v>
      </c>
      <c r="E33" s="68"/>
      <c r="F33" s="71">
        <f>D33*E33</f>
        <v>0</v>
      </c>
    </row>
    <row r="34" spans="1:7" ht="66.599999999999994" customHeight="1" x14ac:dyDescent="0.35">
      <c r="A34" s="63"/>
      <c r="B34" s="52" t="s">
        <v>40</v>
      </c>
      <c r="C34" s="66"/>
      <c r="D34" s="66"/>
      <c r="E34" s="69"/>
      <c r="F34" s="72"/>
    </row>
    <row r="35" spans="1:7" ht="68.55" customHeight="1" x14ac:dyDescent="0.35">
      <c r="A35" s="63"/>
      <c r="B35" s="52" t="s">
        <v>41</v>
      </c>
      <c r="C35" s="66"/>
      <c r="D35" s="66"/>
      <c r="E35" s="69"/>
      <c r="F35" s="72"/>
    </row>
    <row r="36" spans="1:7" ht="40.35" customHeight="1" x14ac:dyDescent="0.35">
      <c r="A36" s="63"/>
      <c r="B36" s="52" t="s">
        <v>42</v>
      </c>
      <c r="C36" s="66"/>
      <c r="D36" s="66"/>
      <c r="E36" s="69"/>
      <c r="F36" s="72"/>
    </row>
    <row r="37" spans="1:7" ht="36" x14ac:dyDescent="0.35">
      <c r="A37" s="63"/>
      <c r="B37" s="52" t="s">
        <v>43</v>
      </c>
      <c r="C37" s="66"/>
      <c r="D37" s="66"/>
      <c r="E37" s="69"/>
      <c r="F37" s="72"/>
    </row>
    <row r="38" spans="1:7" ht="36" x14ac:dyDescent="0.35">
      <c r="A38" s="63"/>
      <c r="B38" s="52" t="s">
        <v>44</v>
      </c>
      <c r="C38" s="66"/>
      <c r="D38" s="66"/>
      <c r="E38" s="69"/>
      <c r="F38" s="72"/>
    </row>
    <row r="39" spans="1:7" ht="54" x14ac:dyDescent="0.35">
      <c r="A39" s="63"/>
      <c r="B39" s="52" t="s">
        <v>45</v>
      </c>
      <c r="C39" s="66"/>
      <c r="D39" s="66"/>
      <c r="E39" s="69"/>
      <c r="F39" s="72"/>
    </row>
    <row r="40" spans="1:7" ht="90" x14ac:dyDescent="0.35">
      <c r="A40" s="64"/>
      <c r="B40" s="53" t="s">
        <v>46</v>
      </c>
      <c r="C40" s="67"/>
      <c r="D40" s="67"/>
      <c r="E40" s="70"/>
      <c r="F40" s="73"/>
    </row>
    <row r="41" spans="1:7" ht="306" x14ac:dyDescent="0.35">
      <c r="A41" s="32">
        <v>5</v>
      </c>
      <c r="B41" s="43" t="s">
        <v>47</v>
      </c>
      <c r="C41" s="45" t="s">
        <v>48</v>
      </c>
      <c r="D41" s="45">
        <v>1</v>
      </c>
      <c r="E41" s="33">
        <v>0</v>
      </c>
      <c r="F41" s="33">
        <f>D41*E41</f>
        <v>0</v>
      </c>
    </row>
    <row r="42" spans="1:7" x14ac:dyDescent="0.4">
      <c r="A42" s="60" t="s">
        <v>49</v>
      </c>
      <c r="B42" s="60"/>
      <c r="C42" s="60"/>
      <c r="D42" s="60"/>
      <c r="E42" s="60"/>
      <c r="F42" s="34">
        <f>SUM(F5:F41)</f>
        <v>0</v>
      </c>
      <c r="G42" s="35"/>
    </row>
  </sheetData>
  <sheetProtection algorithmName="SHA-512" hashValue="st8pX46DRLW19tT+xN/vRFKhyDzSx6qgDYXBRYicLlHT3BL15cFdlmgEpX5mlrgGkahTcYIlulViIpKO8GKyGw==" saltValue="bOOw00sijBl/etGf+v6MGA==" spinCount="100000" sheet="1" objects="1" scenarios="1"/>
  <mergeCells count="15">
    <mergeCell ref="A3:F3"/>
    <mergeCell ref="A1:F1"/>
    <mergeCell ref="A2:F2"/>
    <mergeCell ref="A42:E42"/>
    <mergeCell ref="A10:A23"/>
    <mergeCell ref="A33:A40"/>
    <mergeCell ref="C33:C40"/>
    <mergeCell ref="D33:D40"/>
    <mergeCell ref="E33:E40"/>
    <mergeCell ref="F33:F40"/>
    <mergeCell ref="A5:A6"/>
    <mergeCell ref="C5:C6"/>
    <mergeCell ref="D5:D6"/>
    <mergeCell ref="E5:E6"/>
    <mergeCell ref="F5:F6"/>
  </mergeCells>
  <phoneticPr fontId="14" type="noConversion"/>
  <pageMargins left="0" right="0" top="0.75" bottom="0" header="0.3" footer="0.3"/>
  <pageSetup paperSize="9" scale="55" fitToHeight="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3" ma:contentTypeDescription="Create a new document." ma:contentTypeScope="" ma:versionID="7b09facda47550024070a1d94f325982">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edd4d34dba052e61bf950e928e827df8"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403637-3883-4184-A8F2-68038720CD8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84B4BC5-3053-4A6D-AB54-A7FB60B67E59}">
  <ds:schemaRefs>
    <ds:schemaRef ds:uri="http://schemas.microsoft.com/sharepoint/v3/contenttype/forms"/>
  </ds:schemaRefs>
</ds:datastoreItem>
</file>

<file path=customXml/itemProps3.xml><?xml version="1.0" encoding="utf-8"?>
<ds:datastoreItem xmlns:ds="http://schemas.openxmlformats.org/officeDocument/2006/customXml" ds:itemID="{FF53EE65-825A-4433-8CF2-FC363E7D37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General condition</vt:lpstr>
      <vt:lpstr>BOQ</vt:lpstr>
      <vt:lpstr>BOQ!Print_Area</vt:lpstr>
    </vt:vector>
  </TitlesOfParts>
  <Manager/>
  <Company>Qandil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Programme Assistant</dc:creator>
  <cp:keywords/>
  <dc:description/>
  <cp:lastModifiedBy>Subhi Saadi</cp:lastModifiedBy>
  <cp:revision/>
  <dcterms:created xsi:type="dcterms:W3CDTF">2003-07-29T06:38:22Z</dcterms:created>
  <dcterms:modified xsi:type="dcterms:W3CDTF">2022-01-16T12:10:50Z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