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emf" ContentType="image/x-emf"/>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xr:revisionPtr revIDLastSave="0" documentId="13_ncr:1_{A911FC9F-C68E-448B-B4D9-195EF9B589AC}" xr6:coauthVersionLast="41" xr6:coauthVersionMax="45" xr10:uidLastSave="{00000000-0000-0000-0000-000000000000}"/>
  <bookViews>
    <workbookView xWindow="-108" yWindow="-108" windowWidth="23256" windowHeight="12720" tabRatio="898" firstSheet="1" activeTab="1" xr2:uid="{00000000-000D-0000-FFFF-FFFF00000000}"/>
  </bookViews>
  <sheets>
    <sheet name="Sheet1" sheetId="19" state="hidden" r:id="rId1"/>
    <sheet name="Lot 3  Risafa 1" sheetId="5" r:id="rId2"/>
    <sheet name="Lot 3  Risafa 3" sheetId="24" r:id="rId3"/>
    <sheet name="Stationary" sheetId="1" state="hidden" r:id="rId4"/>
  </sheets>
  <externalReferences>
    <externalReference r:id="rId5"/>
  </externalReferences>
  <definedNames>
    <definedName name="_xlcn.WorksheetConnection_TotalC10C141" hidden="1">[1]Total!$C$10:$C$14</definedName>
    <definedName name="_xlnm.Print_Area" localSheetId="1">'Lot 3  Risafa 1'!$A$1:$M$37</definedName>
    <definedName name="_xlnm.Print_Area" localSheetId="3">Stationary!$A$1:$I$30</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ange" name="Range" connection="WorksheetConnection_Total!$C$10:$C$14"/>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8" i="24" l="1"/>
  <c r="H17" i="24"/>
  <c r="H16" i="24"/>
  <c r="H15" i="24"/>
  <c r="H14" i="24"/>
  <c r="H13" i="24"/>
  <c r="H12" i="24"/>
  <c r="H11" i="24"/>
  <c r="H10" i="24"/>
  <c r="H9" i="24"/>
  <c r="H8" i="24"/>
  <c r="H7" i="24"/>
  <c r="H6" i="24"/>
  <c r="H5" i="24"/>
  <c r="H4" i="24"/>
  <c r="H19" i="24" l="1"/>
  <c r="H12" i="5"/>
  <c r="H13" i="5"/>
  <c r="H14" i="5"/>
  <c r="H15" i="5"/>
  <c r="H16" i="5"/>
  <c r="H17" i="5"/>
  <c r="H18" i="5"/>
  <c r="H6" i="5"/>
  <c r="H5" i="5"/>
  <c r="H11" i="5" l="1"/>
  <c r="H8" i="5"/>
  <c r="H7" i="5"/>
  <c r="H9" i="5"/>
  <c r="H10" i="5"/>
  <c r="H4" i="5" l="1"/>
  <c r="D8" i="19" l="1"/>
  <c r="C8" i="19"/>
  <c r="D15" i="19" l="1"/>
  <c r="D17" i="19"/>
  <c r="H13" i="19"/>
  <c r="H15" i="19" s="1"/>
  <c r="H7" i="19"/>
  <c r="L13" i="19"/>
  <c r="L7" i="19"/>
  <c r="G7" i="19"/>
  <c r="K7" i="19"/>
  <c r="G3" i="1"/>
  <c r="G4" i="1"/>
  <c r="G5" i="1"/>
  <c r="G6" i="1"/>
  <c r="G7" i="1"/>
  <c r="G8" i="1"/>
  <c r="G9" i="1"/>
  <c r="G10" i="1"/>
  <c r="G11" i="1"/>
  <c r="G12" i="1"/>
  <c r="G13" i="1"/>
  <c r="G14" i="1"/>
  <c r="G15" i="1"/>
  <c r="G16" i="1"/>
  <c r="G17" i="1"/>
  <c r="G18" i="1"/>
  <c r="G19" i="1"/>
  <c r="G20" i="1"/>
  <c r="G21" i="1"/>
  <c r="G22" i="1"/>
  <c r="G23" i="1"/>
  <c r="G24" i="1"/>
  <c r="G25" i="1"/>
  <c r="G26" i="1"/>
  <c r="G27" i="1"/>
  <c r="G28" i="1"/>
  <c r="G29" i="1"/>
  <c r="G30" i="1" l="1"/>
  <c r="H19" i="5"/>
  <c r="L15" i="19"/>
  <c r="B25" i="19" s="1"/>
  <c r="B27" i="1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51A4B49-C6B7-4F27-8169-29C1D66E728E}"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83688FE4-E86C-4659-912F-4E51647FAE2C}" name="WorksheetConnection_Total!$C$10:$C$14" type="102" refreshedVersion="6" minRefreshableVersion="5">
    <extLst>
      <ext xmlns:x15="http://schemas.microsoft.com/office/spreadsheetml/2010/11/main" uri="{DE250136-89BD-433C-8126-D09CA5730AF9}">
        <x15:connection id="Range">
          <x15:rangePr sourceName="_xlcn.WorksheetConnection_TotalC10C141"/>
        </x15:connection>
      </ext>
    </extLst>
  </connection>
</connections>
</file>

<file path=xl/sharedStrings.xml><?xml version="1.0" encoding="utf-8"?>
<sst xmlns="http://schemas.openxmlformats.org/spreadsheetml/2006/main" count="273" uniqueCount="145">
  <si>
    <t>Calculator</t>
  </si>
  <si>
    <t>Eraser</t>
  </si>
  <si>
    <t>Pencil sharpener</t>
  </si>
  <si>
    <t xml:space="preserve">Item Name/Description  </t>
  </si>
  <si>
    <t>Flip Chart Stand</t>
  </si>
  <si>
    <t>Flip chart</t>
  </si>
  <si>
    <t>Set</t>
  </si>
  <si>
    <t xml:space="preserve">Specifications </t>
  </si>
  <si>
    <t>Portfolio</t>
  </si>
  <si>
    <t>Pencil</t>
  </si>
  <si>
    <t>المواد/الوصف</t>
  </si>
  <si>
    <t>مسند المخططات الورقية</t>
  </si>
  <si>
    <t>مخططات الورقية</t>
  </si>
  <si>
    <t>حافظة</t>
  </si>
  <si>
    <t>أقلام رصاص</t>
  </si>
  <si>
    <t>ممحاة</t>
  </si>
  <si>
    <t>حاسبة اليكترونية</t>
  </si>
  <si>
    <t>مقطاقة</t>
  </si>
  <si>
    <t>A4 Paper</t>
  </si>
  <si>
    <t>Box</t>
  </si>
  <si>
    <t>ورق A4</t>
  </si>
  <si>
    <t>Stapler</t>
  </si>
  <si>
    <t>Stapler pins</t>
  </si>
  <si>
    <t>تيل كابسة</t>
  </si>
  <si>
    <t>Photo</t>
  </si>
  <si>
    <t>Total</t>
  </si>
  <si>
    <t>Unit
الوحدة</t>
  </si>
  <si>
    <t>QTY
الكمية</t>
  </si>
  <si>
    <t>Unit Price $
سعر الوحدة</t>
  </si>
  <si>
    <t>Total Price in USD
المبلغ الكلي بالدولار</t>
  </si>
  <si>
    <t>#</t>
  </si>
  <si>
    <t>Stationary- القرطاسية</t>
  </si>
  <si>
    <t>Pcs</t>
  </si>
  <si>
    <t>PCS</t>
  </si>
  <si>
    <t>ورق تصوير للشهادات</t>
  </si>
  <si>
    <t>بوكس فايل ازرق</t>
  </si>
  <si>
    <t>فاصل نايلون</t>
  </si>
  <si>
    <t>تلفة اوراق كهربائية</t>
  </si>
  <si>
    <t>عدد</t>
  </si>
  <si>
    <t>حافظة مستندات للطلاب</t>
  </si>
  <si>
    <t xml:space="preserve"> كابسة ورق حجم كبير</t>
  </si>
  <si>
    <t>ورق مكعب لاصق ملاحضات</t>
  </si>
  <si>
    <t>مسطرة بلاستك 30سم</t>
  </si>
  <si>
    <t>سجل 100 ورقة</t>
  </si>
  <si>
    <t>سجل 200 ورقة</t>
  </si>
  <si>
    <t>قلم تاشير فسفوري</t>
  </si>
  <si>
    <t xml:space="preserve">ورقA3 </t>
  </si>
  <si>
    <t>كتر شفرة</t>
  </si>
  <si>
    <t>مساحة سبورة</t>
  </si>
  <si>
    <t>قالعة كلبس</t>
  </si>
  <si>
    <t>ثاقبة ورق</t>
  </si>
  <si>
    <t>Photop Paper A4</t>
  </si>
  <si>
    <t>A4 Sleeves</t>
  </si>
  <si>
    <t>Paper Shredder</t>
  </si>
  <si>
    <t>NJS Box Files (Navy Blue Color)</t>
  </si>
  <si>
    <t xml:space="preserve">Expanding File Bag </t>
  </si>
  <si>
    <t>Markers for Whiteboard</t>
  </si>
  <si>
    <t>أقلام ماركر للسبورة</t>
  </si>
  <si>
    <t xml:space="preserve">Sticky Note </t>
  </si>
  <si>
    <t>Plastic Ruler 30cm</t>
  </si>
  <si>
    <t>Notepad extra large thick A4 soft copybook (100) Paper</t>
  </si>
  <si>
    <t>Notepad extra large thick A4 soft copybook (200) Paper</t>
  </si>
  <si>
    <t>Highlight Pens</t>
  </si>
  <si>
    <t>A3 Paper</t>
  </si>
  <si>
    <t xml:space="preserve">Whiteboard Eraser </t>
  </si>
  <si>
    <t>Clips Removal</t>
  </si>
  <si>
    <t>Paper Puncher</t>
  </si>
  <si>
    <t>Paper cCutter</t>
  </si>
  <si>
    <t>Metal file cabinate two doors</t>
  </si>
  <si>
    <t xml:space="preserve">دولاب معدني </t>
  </si>
  <si>
    <t>Stationary</t>
  </si>
  <si>
    <t>Printers</t>
  </si>
  <si>
    <t>Wearables Items and PPE</t>
  </si>
  <si>
    <t>Generator Spare Parts</t>
  </si>
  <si>
    <t>Internet</t>
  </si>
  <si>
    <t>ELECTRICAL INSTALATION</t>
  </si>
  <si>
    <t>PLUMBING</t>
  </si>
  <si>
    <t>Basra</t>
  </si>
  <si>
    <t xml:space="preserve">DoLSA - Mosul </t>
  </si>
  <si>
    <t xml:space="preserve">DoE - Mosul </t>
  </si>
  <si>
    <t>BRICKLAYING</t>
  </si>
  <si>
    <t>CONCRETE</t>
  </si>
  <si>
    <t>PAINTING AND DECORATION</t>
  </si>
  <si>
    <t>CARPENTRY</t>
  </si>
  <si>
    <t>PVC</t>
  </si>
  <si>
    <t>Gaz for Generator</t>
  </si>
  <si>
    <t>Available</t>
  </si>
  <si>
    <t>Brand</t>
  </si>
  <si>
    <t>تأكيد أن المادة  جديدة وغير مستخدمة/مستعملة</t>
  </si>
  <si>
    <t>بلد المنشأ</t>
  </si>
  <si>
    <t xml:space="preserve">Photo </t>
  </si>
  <si>
    <t>المواصفات بشكل دقيق</t>
  </si>
  <si>
    <t>اسم الماركة / العلامة التجارية</t>
  </si>
  <si>
    <t>Confirm New Brand</t>
  </si>
  <si>
    <t>Manufacture country</t>
  </si>
  <si>
    <t>الصور للعينات من المورد</t>
  </si>
  <si>
    <t>Provide and install Garden Table
Supply and installation according to the design made by the engineer as shown in the picture, the width of the table is 130 cm, the height of the seat from the ground is 80 cm, the seat is 40 cm. The height from seat to umbrella  is 100 cm Wood type (plywood) with a thickness of 2 cm. K-SPAN of umbrella  140 cm. 2.5 inch steel tube to configure the design.</t>
  </si>
  <si>
    <t>ceiling fans</t>
  </si>
  <si>
    <t xml:space="preserve"> Floor squeegees</t>
  </si>
  <si>
    <t>Water cooler</t>
  </si>
  <si>
    <t>water purification syatem</t>
  </si>
  <si>
    <t>Files-Books locker</t>
  </si>
  <si>
    <t xml:space="preserve">File Cabinet </t>
  </si>
  <si>
    <t>First Aid Kit</t>
  </si>
  <si>
    <t>Wooden Table</t>
  </si>
  <si>
    <t>Meeting Table</t>
  </si>
  <si>
    <t>Trash Can</t>
  </si>
  <si>
    <t>Broom</t>
  </si>
  <si>
    <t>White Board</t>
  </si>
  <si>
    <t xml:space="preserve">Water Jet Washing Machine </t>
  </si>
  <si>
    <t>Garden Table</t>
  </si>
  <si>
    <t>*</t>
  </si>
  <si>
    <t>water Filter syatem</t>
  </si>
  <si>
    <t xml:space="preserve">The work includes providing, transport and installation of materials to each school and under direct supervision and guidance of engineer of UNESCO
Materials should be checked and approved by UNESCO representative before providing and installation
.All materials should be from the best quality/brand in the market
– تكون جميع المواد المستخدمة من ماركات عالمية رصينة.
-  العمل يشمل التجهيز والنقل والتنصيب وحسب توجيهات مهندس اليونيسكو لكل مدرسة
- يتم فحص المواد والموافقة عليها من قبل ممثل اليونيسكو قبل التجهيز والتنصيب
</t>
  </si>
  <si>
    <t>The work includes providing, transport and installation of materials to each school and under direct supervision and guidance of engineer of UNESCO
Materials should be checked and approved by UNESCO representative before providing and installation
.All materials should be from the best quality/brand in the market
– تكون جميع المواد المستخدمة من ماركات عالمية رصينة.
-  العمل يشمل التجهيز والنقل والتنصيب وحسب توجيهات مهندس اليونيسكو لكل مدرسة
- يتم فحص المواد والموافقة عليها من قبل ممثل اليونيسكو قبل التجهيز والتنصيب</t>
  </si>
  <si>
    <t>stainless steel wiper, ( Vileda ) floor squeegees 45 cm floor squeegee comes with120cm   aluminum handle, Precision Control Dual, closed-cell foam rubber blade, Multi-Surface Cleaning Ability
Great for tile, grout, brick and other uneven surfaces around the school</t>
  </si>
  <si>
    <t>stainless steel wiper,( Vileda ) floor squeegees 45 cm floor squeegee comes with120cm   aluminum handle, Precision Control Dual, closed-cell foam rubber blade, Multi-Surface Cleaning Ability
Great for tile, grout, brick and other uneven surfaces around the school</t>
  </si>
  <si>
    <t xml:space="preserve"> soft cleaning broom with handle (vileda ), 
handle: PVC coated wooden stick or painted iron handle
Broom size: 28.3x6cm
Bristle Length: 7.5cm(N/A)</t>
  </si>
  <si>
    <t xml:space="preserve"> soft cleaning broom with handle (Vileda ), 
handle: PVC coated wooden stick or painted iron handle
Broom size: 28.3x6cm
Bristle Length: 7.5cm(N/A)</t>
  </si>
  <si>
    <t xml:space="preserve"> Supply and distribute: 
( Max medical ) First Aid Kit عيادة اسعافات اولية نوعية جيدة
2 absorbent compress dressings (5 x 9 inches)
25 adhesive bandages (assorted sizes)
2 adhesive cloth tape (10 yards x 1 inch) 
1 antiseptic wipe packet 
10 breathing barrier (with one-way valve)
2 instant cold compress
1 box of nonlatex gloves (size: large)
1 packet of (12 pecs) size 3 inches. gauze roll (roller) bandage
1 Digital Thermometer (non-mercury/nonglass)
2 triangular bandages
1 medical Tweezer
1 Medical Scissor
2 Antiseptic alcohol spray 70% 32 oz.
1 Medical ointment for burns 50 gm.
Emergency First Aid guide تجهيز وتوزيع:
 4 ضمادات ضغط ماصة (5 × 9 بوصة)
25 ضمادة لاصقة (أحجام متنوعة)
شريطان من القماش اللاصق (10 ياردة × 1 بوصة)
1 علبة مناديل مطهرة
10 حاجز تنفس (كمامه)
2 ضغط بارد فوري (كمادات بارده) توضع في الثلاجه
1 علبة من القفازات nonlatex (الحجم: كبير)
عبوة واحدة (12 قطعة) مقاس 3 بوصات. ضمادة لفة الشاش
1 مقياس حرارة رقمي (بدون زئبق / زجاج غير زجاجي)
2 ضمادات مثلثة
1 ملقط طبي
1 مقص طبي
2 رذاذ مطهر كحول 70٪ 32 أونصة.
1 مرهم طبي للحروق 50 جم.
دليل الإسعافات الأولية في حالات الطوارئ</t>
  </si>
  <si>
    <t xml:space="preserve"> Supply and distribute:
( Max medical ) First Aid Kit عيادة اسعافات اولية نوعية جيدة
2 absorbent compress dressings (5 x 9 inches)
25 adhesive bandages (assorted sizes)
2 adhesive cloth tape (10 yards x 1 inch) 
1 antiseptic wipe packet 
10 breathing barrier (with one-way valve)
2 instant cold compress
1 box of nonlatex gloves (size: large)
1 packet of (12 pecs) size 3 inches. gauze roll (roller) bandage
1 Digital Thermometer (non-mercury/nonglass)
2 triangular bandages
1 medical Tweezer
1 Medical Scissor
2 Antiseptic alcohol spray 70% 32 oz.
1 Medical ointment for burns 50 gm.
Emergency First Aid guide تجهيز وتوزيع:
 4 ضمادات ضغط ماصة (5 × 9 بوصة)
25 ضمادة لاصقة (أحجام متنوعة)
شريطان من القماش اللاصق (10 ياردة × 1 بوصة)
1 علبة مناديل مطهرة
10 حاجز تنفس (كمامه)
2 ضغط بارد فوري (كمادات بارده) توضع في الثلاجه
1 علبة من القفازات nonlatex (الحجم: كبير)
عبوة واحدة (12 قطعة) مقاس 3 بوصات. ضمادة لفة الشاش
1 مقياس حرارة رقمي (بدون زئبق / زجاج غير زجاجي)
2 ضمادات مثلثة
1 ملقط طبي
1 مقص طبي
2 رذاذ مطهر كحول 70٪ 32 أونصة.
1 مرهم طبي للحروق 50 جم.
دليل الإسعافات الأولية في حالات الطوارئ</t>
  </si>
  <si>
    <t>With movable hydraulic chair (AirGrid ) , 
Materials:Wood, Conference table for 6 persons.
Dimensions 67*120*240 cm
Rectangular conference table made entirely of wood.
The lower part is white in color.
The upper part is brown in color.
One-year warranty.</t>
  </si>
  <si>
    <t>Supply and install ( Panasonic / or equivalent brand to the below minimum specs ) fans for the class rooms and school administration, the price include removing the old fans and connecting new ones with electricity power.
A- Energy Rating (5-stars). 
B- 3 Blades Regulator Ceiling Fan (48") (*2 units per box) / speed Electronic Regulator / Enhanced Safety Features</t>
  </si>
  <si>
    <t>Supply and install ( Panasonic and /or equivalent brand to the below minimum specs ) fans for the class rooms and school administration, the price include removing the old fans and connecting new ones with electricity power.
A- Energy Rating (5-stars). 
B- 3 Blades Regulator Ceiling Fan (48") (*2 units per box) / speed Electronic Regulator / Enhanced Safety Features</t>
  </si>
  <si>
    <t xml:space="preserve"> Supply and install ( Al-Kawther or equivalent brand as the specs )  water cooler of
1-Four taps with feeding cable of (3x2.5mm), 
2-switch, 
3-water supply pipes, 
4-valves and drainage pipes connected to the nearest manhole.</t>
  </si>
  <si>
    <t>( RIGID or equilavant brand )with large capacity metal office storage cabinet The front is half-glass and the other half is closed stainless steel 180Cm*85Cm, the Depth is 39Cm</t>
  </si>
  <si>
    <t xml:space="preserve"> فايل كابنيت عالي الجوده اربع مجرات مزود بقفل مركزي قياس  
1320(H) x 460(W) x 600(D)mm ومركب بالحام  ومطلي بصبغ (الكتروستاتيكي ) على حديد بسمك كيج ( 0,7 ملم ) مقاوم للاكسدة والظروف البيئية الصعبة
Steel File Cabinet with Four drawers and central lock (RIGID or equivalent brand )  
1320(H) x 460(W) x 600(D)mm, high quality steel gauge thickness (0.7 mm) resistant to oxidation and difficult</t>
  </si>
  <si>
    <t>( RIGID or equivalent brand ) with large capacity metal office storage cabinet The front is half-glass and the other half is closed stainless steel 180Cm*85Cm, the Depth is 39Cm</t>
  </si>
  <si>
    <t xml:space="preserve"> supply office wooden table(180cm length ) and movable hydraulic chair ( Mid-Back ) for management room  , according to the attached pictures and Instruction of supervising engineer.</t>
  </si>
  <si>
    <t>660 L Plastic Trash Can (Goodbin or equivalent brand )
Anti-slip rubber inserted, Size:L136 * W106 * H120cm, Eco-Friendly, Stocked, non slip handle for easy push and pull, human hand design left and right push and pull, using high qualutiy galvanzied shaft rubber anti-theft wheel, stainless steel reinforcemnet structure design make trash can more durable</t>
  </si>
  <si>
    <t>660 L Plastic Trash Can (Goodbin or equivalent brand)
Anti-slip rubber inserted, Size:L136 * W106 * H120cm, Eco-Friendly, Stocked, non slip handle for easy push and pull, human hand design left and right push and pull, using high qualutiy galvanzied shaft rubber anti-theft wheel, stainless steel reinforcemnet structure design make trash can more durable</t>
  </si>
  <si>
    <t>Plastic Trash Can ( Goodbin or equivalent brand )
Volume: 120L, Size:575*485*955MM, Shape:rectangular, sturday and durable, safe and enviromentally friendly, pedal design, anti-slip handles, reinforced hand.</t>
  </si>
  <si>
    <t>Plastic Trash Can ( Goodbin or equivalent brand  )
Volume: 120L, Size:575*485*955MM, Shape:rectangular, sturday and durable, safe and enviromentally friendly, pedal design, anti-slip handles, reinforced hand.</t>
  </si>
  <si>
    <t xml:space="preserve"> سبورة وايت بورد( 120* 180) سم  Whiteboard (120 x180 cm) </t>
  </si>
  <si>
    <t xml:space="preserve"> سبورة وايت بورد سم ( 120x 180 ) 
( Whiteboard (120 x180 cm</t>
  </si>
  <si>
    <t>Supply, Install and operate Electrical High Pressure Water Jet
Washing Machine ( Ingeco or equivalent brand with ISO 19432:2006 )     more than 3500 psi, of a quality must be approved by Supervisor Engineer, Work include
Supply and Install a water pipe to supply water with suitable tap,
with Install socket outlet 13 amp, 3 pins, 250v (MK type, British
made) combined with switch inside a suitable box inside the wall
with (2x2.5mm) feeding wire and earthing wire (1.5mm), as per
the approval of the supervisor engineer, with all that required to
complete the job and to prevent the pump from moving (to be
fixed in its place with hose of not less than 10 m length to reach
all places withing the latrines group).</t>
  </si>
  <si>
    <t>Supply, Install and operate Electrical High Pressure Water Jet
Washing Machine  ( Ingeco or equivalent brand with ISO 19432:2006 ) more than 3500 psi, of a quality must be approved by Supervisor Engineer, Work include Supply and Install a water pipe to supply water with suitable tap,
with Install socket outlet 13 amp, 3 pins, 250v (MK type, British
made) combined with switch inside a suitable box inside the wall
with (2x2.5mm) feeding wire and earthing wire (1.5mm), as per
the approval of the supervisor engineer, with all that required to
complete the job and to prevent the pump from moving (to be
fixed in its place with hose of not less than 10 m length to reach
all places withing the latrines group).</t>
  </si>
  <si>
    <t xml:space="preserve">
Supply and install ( al-Kawthar or equivalent brand with ISO 14001:2015/ to the below minim specs ):-
1- Water purification system of Six Stages
2- (without UV) with all that required to operate the system.3-  Contractor should provide 10 additional sets of filters to be handed to the Beneficiary.</t>
  </si>
  <si>
    <t xml:space="preserve">
Supply and install ( al-Kawthar or equivalent brand with ISO 14001:2015/ to the below minim specs ):-
1- Water purification system of Six Stages
2- (without UV) with all that required to operate the system. 3- Contractor should provide 10 additional sets of filters to be handed to the Beneficiary.</t>
  </si>
  <si>
    <t xml:space="preserve"> فايل كابنيت عالي الجوده اربع مجرات مزود بقفل مركزي قياس  
1320(H) x 460(W) x 600(D)mm ومركب بالحام  ومطلي بصبغ (الكتروستاتيكي ) على حديد بسمك كيج ( 0,7 ملم ) مقاوم للاكسدة والظروف البيئية الصعبة
Steel File Cabinet with Four drawers and central lock (RIGID or equivalent brand)  
1320(H) x 460(W) x 600(D)mm, high quality steel gauge thickness (0.7 mm) resistant to oxidation and difficult</t>
  </si>
  <si>
    <t>Furniture should be distribute as below:</t>
  </si>
  <si>
    <t>Bidder to confirm Compliance to UNESCO Requirement : Yes / No</t>
  </si>
  <si>
    <t xml:space="preserve">تأكيد الألتزام بمتطلبات اليونسكو : نعم / لا </t>
  </si>
  <si>
    <t>Lot 3: Furnature - Baghdad Governorate- Risafa 1</t>
  </si>
  <si>
    <t>Lot 3: Furnature - Baghdad Governorate- Risafa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</si>
</sst>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b/>
      <sz val="16"/>
      <color theme="1"/>
      <name val="Calibri"/>
      <family val="2"/>
      <scheme val="minor"/>
    </font>
    <font>
      <b/>
      <sz val="22"/>
      <color theme="1"/>
      <name val="Calibri"/>
      <family val="2"/>
      <scheme val="minor"/>
    </font>
    <font>
      <b/>
      <sz val="12"/>
      <color theme="1"/>
      <name val="Calibri"/>
      <family val="2"/>
      <scheme val="minor"/>
    </font>
    <font>
      <sz val="11"/>
      <color theme="1"/>
      <name val="Calibri"/>
      <family val="2"/>
      <scheme val="minor"/>
    </font>
    <font>
      <b/>
      <sz val="20"/>
      <color rgb="FFFF0000"/>
      <name val="Calibri"/>
      <family val="2"/>
      <scheme val="minor"/>
    </font>
    <font>
      <b/>
      <sz val="14"/>
      <color rgb="FFFF0000"/>
      <name val="Calibri"/>
      <family val="2"/>
      <scheme val="minor"/>
    </font>
    <font>
      <sz val="14"/>
      <color theme="1"/>
      <name val="Calibri"/>
      <family val="2"/>
      <scheme val="minor"/>
    </font>
    <font>
      <b/>
      <sz val="11"/>
      <color theme="1"/>
      <name val="Calibri"/>
      <family val="2"/>
      <scheme val="minor"/>
    </font>
    <font>
      <b/>
      <sz val="18"/>
      <color theme="1"/>
      <name val="Calibri"/>
      <family val="2"/>
      <scheme val="minor"/>
    </font>
    <font>
      <sz val="18"/>
      <color theme="1"/>
      <name val="Calibri"/>
      <family val="2"/>
      <scheme val="minor"/>
    </font>
    <font>
      <b/>
      <sz val="20"/>
      <color theme="1"/>
      <name val="Calibri"/>
      <family val="2"/>
      <scheme val="minor"/>
    </font>
    <font>
      <b/>
      <sz val="24"/>
      <color rgb="FFFF0000"/>
      <name val="Calibri"/>
      <family val="2"/>
      <scheme val="minor"/>
    </font>
    <font>
      <sz val="11"/>
      <color theme="1"/>
      <name val="Arial"/>
      <family val="2"/>
    </font>
    <font>
      <b/>
      <sz val="10"/>
      <color theme="1"/>
      <name val="Calibri"/>
      <family val="2"/>
      <scheme val="minor"/>
    </font>
    <font>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rgb="FF00B0F0"/>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s>
  <cellStyleXfs count="2">
    <xf numFmtId="0" fontId="0" fillId="0" borderId="0"/>
    <xf numFmtId="44" fontId="4" fillId="0" borderId="0" applyFont="0" applyFill="0" applyBorder="0" applyAlignment="0" applyProtection="0"/>
  </cellStyleXfs>
  <cellXfs count="78">
    <xf numFmtId="0" fontId="0" fillId="0" borderId="0" xfId="0"/>
    <xf numFmtId="0" fontId="0" fillId="0" borderId="1" xfId="0" applyBorder="1" applyAlignment="1">
      <alignment horizontal="left"/>
    </xf>
    <xf numFmtId="0" fontId="0" fillId="0" borderId="0" xfId="0" applyAlignment="1">
      <alignment horizontal="left"/>
    </xf>
    <xf numFmtId="0" fontId="0" fillId="0" borderId="0" xfId="0" applyAlignment="1">
      <alignment horizontal="center"/>
    </xf>
    <xf numFmtId="0" fontId="0" fillId="0" borderId="0" xfId="0" applyFill="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left" vertical="center"/>
    </xf>
    <xf numFmtId="44" fontId="1" fillId="0" borderId="1" xfId="1" applyFont="1" applyBorder="1" applyAlignment="1">
      <alignment horizontal="left" vertical="center"/>
    </xf>
    <xf numFmtId="0" fontId="0" fillId="0" borderId="1" xfId="0" applyBorder="1" applyAlignment="1">
      <alignment horizontal="center" vertical="center" wrapText="1"/>
    </xf>
    <xf numFmtId="0" fontId="7" fillId="0" borderId="1" xfId="0" applyFont="1" applyBorder="1" applyAlignment="1">
      <alignment horizontal="left" vertical="center"/>
    </xf>
    <xf numFmtId="0" fontId="0" fillId="0" borderId="0" xfId="0"/>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left" vertical="center"/>
    </xf>
    <xf numFmtId="44" fontId="0" fillId="0" borderId="1" xfId="1" applyFont="1" applyBorder="1" applyAlignment="1">
      <alignment horizontal="left" vertical="center"/>
    </xf>
    <xf numFmtId="44" fontId="1" fillId="0" borderId="1" xfId="1" applyFont="1" applyBorder="1" applyAlignment="1">
      <alignment horizontal="left" vertical="center"/>
    </xf>
    <xf numFmtId="0" fontId="10" fillId="0" borderId="0" xfId="0" applyFont="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7" xfId="0" applyFont="1" applyFill="1" applyBorder="1" applyAlignment="1">
      <alignment horizontal="center" vertical="center" wrapText="1"/>
    </xf>
    <xf numFmtId="44" fontId="11" fillId="0" borderId="1" xfId="1" applyFont="1" applyBorder="1" applyAlignment="1">
      <alignment vertical="center"/>
    </xf>
    <xf numFmtId="44" fontId="12" fillId="0" borderId="0" xfId="0" applyNumberFormat="1" applyFont="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0" fillId="0" borderId="0" xfId="0" applyAlignment="1">
      <alignment horizontal="center"/>
    </xf>
    <xf numFmtId="0" fontId="0" fillId="0" borderId="1" xfId="0"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xf>
    <xf numFmtId="44" fontId="0" fillId="0" borderId="1" xfId="1" applyFont="1" applyFill="1" applyBorder="1" applyAlignment="1">
      <alignment horizontal="center" vertical="center"/>
    </xf>
    <xf numFmtId="44" fontId="0" fillId="0" borderId="1" xfId="1" applyFont="1" applyBorder="1" applyAlignment="1">
      <alignment vertical="center"/>
    </xf>
    <xf numFmtId="44" fontId="0" fillId="0" borderId="1" xfId="1" applyFont="1" applyBorder="1" applyAlignment="1">
      <alignment horizontal="center" vertical="center"/>
    </xf>
    <xf numFmtId="0" fontId="3" fillId="0" borderId="1" xfId="0" applyFont="1" applyBorder="1" applyAlignment="1">
      <alignment horizontal="center" vertical="center"/>
    </xf>
    <xf numFmtId="0" fontId="0" fillId="0" borderId="1" xfId="0" applyFill="1" applyBorder="1"/>
    <xf numFmtId="0" fontId="0" fillId="0" borderId="0" xfId="0" applyAlignment="1">
      <alignment horizontal="center" vertical="center"/>
    </xf>
    <xf numFmtId="0" fontId="6" fillId="0" borderId="2" xfId="0" applyFont="1" applyBorder="1" applyAlignment="1">
      <alignment vertical="center" wrapText="1" readingOrder="1"/>
    </xf>
    <xf numFmtId="0" fontId="8"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3" fillId="0" borderId="0" xfId="0" applyFont="1" applyBorder="1" applyAlignment="1">
      <alignment horizontal="center" vertical="center" wrapText="1" readingOrder="2"/>
    </xf>
    <xf numFmtId="0" fontId="7" fillId="0" borderId="0" xfId="0" applyFont="1"/>
    <xf numFmtId="0" fontId="2" fillId="0" borderId="0" xfId="0" applyFont="1" applyBorder="1" applyAlignment="1">
      <alignment horizontal="center" vertical="center"/>
    </xf>
    <xf numFmtId="44" fontId="1" fillId="0" borderId="0" xfId="1" applyFont="1" applyBorder="1" applyAlignment="1">
      <alignment horizontal="left" vertical="center"/>
    </xf>
    <xf numFmtId="0" fontId="14" fillId="0" borderId="0" xfId="0" applyFont="1" applyBorder="1" applyAlignment="1">
      <alignment horizontal="center" vertical="center"/>
    </xf>
    <xf numFmtId="0" fontId="14" fillId="0" borderId="0" xfId="0" applyFont="1" applyBorder="1" applyAlignment="1">
      <alignment horizontal="center" vertical="center" wrapText="1"/>
    </xf>
    <xf numFmtId="0" fontId="8" fillId="0" borderId="10" xfId="0" applyFont="1" applyBorder="1" applyAlignment="1">
      <alignment horizontal="center" vertical="center" wrapText="1" readingOrder="2"/>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Border="1"/>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44" fontId="11" fillId="0" borderId="9" xfId="1" applyFont="1" applyBorder="1" applyAlignment="1">
      <alignment horizontal="center" vertical="center"/>
    </xf>
    <xf numFmtId="44" fontId="11" fillId="0" borderId="0" xfId="1" applyFont="1" applyBorder="1" applyAlignment="1">
      <alignment horizontal="center" vertical="center"/>
    </xf>
    <xf numFmtId="0" fontId="9" fillId="5"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6" fillId="0" borderId="2" xfId="0" applyFont="1" applyBorder="1" applyAlignment="1">
      <alignment horizontal="center" vertical="center" wrapText="1" readingOrder="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5" fillId="0" borderId="2" xfId="0" applyFont="1" applyBorder="1" applyAlignment="1">
      <alignment horizontal="center" vertical="center" wrapText="1"/>
    </xf>
    <xf numFmtId="0" fontId="1" fillId="0" borderId="2" xfId="0" applyFont="1" applyBorder="1" applyAlignment="1">
      <alignment horizontal="center" vertical="center"/>
    </xf>
    <xf numFmtId="0" fontId="2" fillId="0" borderId="1" xfId="0" applyFont="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png"/><Relationship Id="rId17" Type="http://schemas.openxmlformats.org/officeDocument/2006/relationships/image" Target="../media/image17.emf"/><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g"/><Relationship Id="rId10" Type="http://schemas.openxmlformats.org/officeDocument/2006/relationships/image" Target="../media/image10.jpeg"/><Relationship Id="rId4" Type="http://schemas.openxmlformats.org/officeDocument/2006/relationships/image" Target="../media/image4.jpg"/><Relationship Id="rId9" Type="http://schemas.openxmlformats.org/officeDocument/2006/relationships/image" Target="../media/image9.jpeg"/><Relationship Id="rId14" Type="http://schemas.openxmlformats.org/officeDocument/2006/relationships/image" Target="../media/image1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13.jp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png"/><Relationship Id="rId17" Type="http://schemas.openxmlformats.org/officeDocument/2006/relationships/image" Target="../media/image19.emf"/><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g"/><Relationship Id="rId10" Type="http://schemas.openxmlformats.org/officeDocument/2006/relationships/image" Target="../media/image10.jpeg"/><Relationship Id="rId4" Type="http://schemas.openxmlformats.org/officeDocument/2006/relationships/image" Target="../media/image4.jpg"/><Relationship Id="rId9" Type="http://schemas.openxmlformats.org/officeDocument/2006/relationships/image" Target="../media/image9.jpeg"/><Relationship Id="rId14"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0.jpeg"/></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10</xdr:row>
      <xdr:rowOff>0</xdr:rowOff>
    </xdr:from>
    <xdr:to>
      <xdr:col>12</xdr:col>
      <xdr:colOff>304800</xdr:colOff>
      <xdr:row>10</xdr:row>
      <xdr:rowOff>307042</xdr:rowOff>
    </xdr:to>
    <xdr:sp macro="" textlink="">
      <xdr:nvSpPr>
        <xdr:cNvPr id="33" name="AutoShape 6" descr="Filing cabinet / document / hinged door / floor-mounted - RITM ...">
          <a:extLst>
            <a:ext uri="{FF2B5EF4-FFF2-40B4-BE49-F238E27FC236}">
              <a16:creationId xmlns:a16="http://schemas.microsoft.com/office/drawing/2014/main" id="{A4A32A84-0CB9-445F-9BFC-7DF2701AAEE5}"/>
            </a:ext>
          </a:extLst>
        </xdr:cNvPr>
        <xdr:cNvSpPr>
          <a:spLocks noChangeAspect="1" noChangeArrowheads="1"/>
        </xdr:cNvSpPr>
      </xdr:nvSpPr>
      <xdr:spPr bwMode="auto">
        <a:xfrm>
          <a:off x="16792575" y="8229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10</xdr:row>
      <xdr:rowOff>0</xdr:rowOff>
    </xdr:from>
    <xdr:to>
      <xdr:col>12</xdr:col>
      <xdr:colOff>304800</xdr:colOff>
      <xdr:row>10</xdr:row>
      <xdr:rowOff>307042</xdr:rowOff>
    </xdr:to>
    <xdr:sp macro="" textlink="">
      <xdr:nvSpPr>
        <xdr:cNvPr id="57" name="AutoShape 7" descr="Filing cabinet / document / hinged door / floor-mounted - RITM ...">
          <a:extLst>
            <a:ext uri="{FF2B5EF4-FFF2-40B4-BE49-F238E27FC236}">
              <a16:creationId xmlns:a16="http://schemas.microsoft.com/office/drawing/2014/main" id="{26D33B67-AFAB-4046-81F2-6F1CFD9773C4}"/>
            </a:ext>
          </a:extLst>
        </xdr:cNvPr>
        <xdr:cNvSpPr>
          <a:spLocks noChangeAspect="1" noChangeArrowheads="1"/>
        </xdr:cNvSpPr>
      </xdr:nvSpPr>
      <xdr:spPr bwMode="auto">
        <a:xfrm>
          <a:off x="16792575" y="8229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331694</xdr:colOff>
      <xdr:row>3</xdr:row>
      <xdr:rowOff>8965</xdr:rowOff>
    </xdr:from>
    <xdr:ext cx="1685365" cy="1188292"/>
    <xdr:pic>
      <xdr:nvPicPr>
        <xdr:cNvPr id="58" name="Picture 57">
          <a:extLst>
            <a:ext uri="{FF2B5EF4-FFF2-40B4-BE49-F238E27FC236}">
              <a16:creationId xmlns:a16="http://schemas.microsoft.com/office/drawing/2014/main" id="{7DA2BBEB-1FAF-4FEA-8CCC-E2B2EE8362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43247" y="1990165"/>
          <a:ext cx="1685365" cy="1188292"/>
        </a:xfrm>
        <a:prstGeom prst="rect">
          <a:avLst/>
        </a:prstGeom>
      </xdr:spPr>
    </xdr:pic>
    <xdr:clientData/>
  </xdr:oneCellAnchor>
  <xdr:oneCellAnchor>
    <xdr:from>
      <xdr:col>5</xdr:col>
      <xdr:colOff>152401</xdr:colOff>
      <xdr:row>4</xdr:row>
      <xdr:rowOff>98613</xdr:rowOff>
    </xdr:from>
    <xdr:ext cx="2384612" cy="1126974"/>
    <xdr:pic>
      <xdr:nvPicPr>
        <xdr:cNvPr id="62" name="Picture 61">
          <a:extLst>
            <a:ext uri="{FF2B5EF4-FFF2-40B4-BE49-F238E27FC236}">
              <a16:creationId xmlns:a16="http://schemas.microsoft.com/office/drawing/2014/main" id="{E1A20A6B-07AA-487C-8EA9-C1D39B909E9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663954" y="3352801"/>
          <a:ext cx="2384612" cy="1126974"/>
        </a:xfrm>
        <a:prstGeom prst="rect">
          <a:avLst/>
        </a:prstGeom>
      </xdr:spPr>
    </xdr:pic>
    <xdr:clientData/>
  </xdr:oneCellAnchor>
  <xdr:oneCellAnchor>
    <xdr:from>
      <xdr:col>5</xdr:col>
      <xdr:colOff>197223</xdr:colOff>
      <xdr:row>5</xdr:row>
      <xdr:rowOff>44824</xdr:rowOff>
    </xdr:from>
    <xdr:ext cx="2250505" cy="1129553"/>
    <xdr:pic>
      <xdr:nvPicPr>
        <xdr:cNvPr id="63" name="Picture 62">
          <a:extLst>
            <a:ext uri="{FF2B5EF4-FFF2-40B4-BE49-F238E27FC236}">
              <a16:creationId xmlns:a16="http://schemas.microsoft.com/office/drawing/2014/main" id="{0205B368-9AD6-4C25-885A-83E2609A8D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708776" y="4572000"/>
          <a:ext cx="2250505" cy="1129553"/>
        </a:xfrm>
        <a:prstGeom prst="rect">
          <a:avLst/>
        </a:prstGeom>
      </xdr:spPr>
    </xdr:pic>
    <xdr:clientData/>
  </xdr:oneCellAnchor>
  <xdr:oneCellAnchor>
    <xdr:from>
      <xdr:col>5</xdr:col>
      <xdr:colOff>340658</xdr:colOff>
      <xdr:row>6</xdr:row>
      <xdr:rowOff>80683</xdr:rowOff>
    </xdr:from>
    <xdr:ext cx="1828800" cy="1727948"/>
    <xdr:pic>
      <xdr:nvPicPr>
        <xdr:cNvPr id="64" name="Picture 63">
          <a:extLst>
            <a:ext uri="{FF2B5EF4-FFF2-40B4-BE49-F238E27FC236}">
              <a16:creationId xmlns:a16="http://schemas.microsoft.com/office/drawing/2014/main" id="{790A9106-2783-40DA-ACED-149A017C88D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852211" y="5880848"/>
          <a:ext cx="1828800" cy="1727948"/>
        </a:xfrm>
        <a:prstGeom prst="rect">
          <a:avLst/>
        </a:prstGeom>
      </xdr:spPr>
    </xdr:pic>
    <xdr:clientData/>
  </xdr:oneCellAnchor>
  <xdr:oneCellAnchor>
    <xdr:from>
      <xdr:col>5</xdr:col>
      <xdr:colOff>376518</xdr:colOff>
      <xdr:row>7</xdr:row>
      <xdr:rowOff>26894</xdr:rowOff>
    </xdr:from>
    <xdr:ext cx="1826655" cy="1604683"/>
    <xdr:pic>
      <xdr:nvPicPr>
        <xdr:cNvPr id="66" name="Picture 65" descr="prodcut-image">
          <a:extLst>
            <a:ext uri="{FF2B5EF4-FFF2-40B4-BE49-F238E27FC236}">
              <a16:creationId xmlns:a16="http://schemas.microsoft.com/office/drawing/2014/main" id="{286B74AB-7C93-4692-83A0-DE26C98772AF}"/>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25116" t="9740" r="24117" b="5844"/>
        <a:stretch/>
      </xdr:blipFill>
      <xdr:spPr bwMode="auto">
        <a:xfrm>
          <a:off x="9876670" y="7257611"/>
          <a:ext cx="1826655" cy="160468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717177</xdr:colOff>
      <xdr:row>8</xdr:row>
      <xdr:rowOff>170331</xdr:rowOff>
    </xdr:from>
    <xdr:ext cx="1055960" cy="1855694"/>
    <xdr:pic>
      <xdr:nvPicPr>
        <xdr:cNvPr id="67" name="Picture 66">
          <a:extLst>
            <a:ext uri="{FF2B5EF4-FFF2-40B4-BE49-F238E27FC236}">
              <a16:creationId xmlns:a16="http://schemas.microsoft.com/office/drawing/2014/main" id="{28E1E37E-1C8B-4CE4-8570-066995F1A0D1}"/>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228730" y="9475696"/>
          <a:ext cx="1055960" cy="1855694"/>
        </a:xfrm>
        <a:prstGeom prst="rect">
          <a:avLst/>
        </a:prstGeom>
      </xdr:spPr>
    </xdr:pic>
    <xdr:clientData/>
  </xdr:oneCellAnchor>
  <xdr:oneCellAnchor>
    <xdr:from>
      <xdr:col>5</xdr:col>
      <xdr:colOff>89647</xdr:colOff>
      <xdr:row>9</xdr:row>
      <xdr:rowOff>87886</xdr:rowOff>
    </xdr:from>
    <xdr:ext cx="2474259" cy="4042777"/>
    <xdr:pic>
      <xdr:nvPicPr>
        <xdr:cNvPr id="68" name="Picture 67">
          <a:extLst>
            <a:ext uri="{FF2B5EF4-FFF2-40B4-BE49-F238E27FC236}">
              <a16:creationId xmlns:a16="http://schemas.microsoft.com/office/drawing/2014/main" id="{D4A10870-E5A4-44B4-B9F3-94D4AD361401}"/>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9601200" y="11464098"/>
          <a:ext cx="2474259" cy="4042777"/>
        </a:xfrm>
        <a:prstGeom prst="rect">
          <a:avLst/>
        </a:prstGeom>
      </xdr:spPr>
    </xdr:pic>
    <xdr:clientData/>
  </xdr:oneCellAnchor>
  <xdr:oneCellAnchor>
    <xdr:from>
      <xdr:col>5</xdr:col>
      <xdr:colOff>441512</xdr:colOff>
      <xdr:row>10</xdr:row>
      <xdr:rowOff>57151</xdr:rowOff>
    </xdr:from>
    <xdr:ext cx="1541929" cy="1905000"/>
    <xdr:pic>
      <xdr:nvPicPr>
        <xdr:cNvPr id="69" name="Picture 68">
          <a:extLst>
            <a:ext uri="{FF2B5EF4-FFF2-40B4-BE49-F238E27FC236}">
              <a16:creationId xmlns:a16="http://schemas.microsoft.com/office/drawing/2014/main" id="{8EED1B02-85D3-4814-A2E6-A76DAD12E80A}"/>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9937937" y="16268701"/>
          <a:ext cx="1541929" cy="1905000"/>
        </a:xfrm>
        <a:prstGeom prst="rect">
          <a:avLst/>
        </a:prstGeom>
      </xdr:spPr>
    </xdr:pic>
    <xdr:clientData/>
  </xdr:oneCellAnchor>
  <xdr:oneCellAnchor>
    <xdr:from>
      <xdr:col>5</xdr:col>
      <xdr:colOff>170328</xdr:colOff>
      <xdr:row>11</xdr:row>
      <xdr:rowOff>116541</xdr:rowOff>
    </xdr:from>
    <xdr:ext cx="1147484" cy="1997851"/>
    <xdr:pic>
      <xdr:nvPicPr>
        <xdr:cNvPr id="70" name="Picture 69">
          <a:extLst>
            <a:ext uri="{FF2B5EF4-FFF2-40B4-BE49-F238E27FC236}">
              <a16:creationId xmlns:a16="http://schemas.microsoft.com/office/drawing/2014/main" id="{7C482484-3C3E-43EA-A198-63540360D858}"/>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9681881" y="18763129"/>
          <a:ext cx="1147484" cy="1997851"/>
        </a:xfrm>
        <a:prstGeom prst="rect">
          <a:avLst/>
        </a:prstGeom>
      </xdr:spPr>
    </xdr:pic>
    <xdr:clientData/>
  </xdr:oneCellAnchor>
  <xdr:oneCellAnchor>
    <xdr:from>
      <xdr:col>5</xdr:col>
      <xdr:colOff>1488142</xdr:colOff>
      <xdr:row>11</xdr:row>
      <xdr:rowOff>277906</xdr:rowOff>
    </xdr:from>
    <xdr:ext cx="912891" cy="1523999"/>
    <xdr:pic>
      <xdr:nvPicPr>
        <xdr:cNvPr id="71" name="Picture 70">
          <a:extLst>
            <a:ext uri="{FF2B5EF4-FFF2-40B4-BE49-F238E27FC236}">
              <a16:creationId xmlns:a16="http://schemas.microsoft.com/office/drawing/2014/main" id="{E7239C45-79D7-488A-993B-1FEC5E7B6748}"/>
            </a:ext>
          </a:extLst>
        </xdr:cNvPr>
        <xdr:cNvPicPr>
          <a:picLocks noChangeAspect="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19380" t="4124" r="13780" b="4512"/>
        <a:stretch/>
      </xdr:blipFill>
      <xdr:spPr>
        <a:xfrm>
          <a:off x="10999695" y="18924494"/>
          <a:ext cx="912891" cy="1523999"/>
        </a:xfrm>
        <a:prstGeom prst="rect">
          <a:avLst/>
        </a:prstGeom>
      </xdr:spPr>
    </xdr:pic>
    <xdr:clientData/>
  </xdr:oneCellAnchor>
  <xdr:oneCellAnchor>
    <xdr:from>
      <xdr:col>5</xdr:col>
      <xdr:colOff>537881</xdr:colOff>
      <xdr:row>12</xdr:row>
      <xdr:rowOff>89647</xdr:rowOff>
    </xdr:from>
    <xdr:ext cx="1434353" cy="1434353"/>
    <xdr:pic>
      <xdr:nvPicPr>
        <xdr:cNvPr id="72" name="Picture 71">
          <a:extLst>
            <a:ext uri="{FF2B5EF4-FFF2-40B4-BE49-F238E27FC236}">
              <a16:creationId xmlns:a16="http://schemas.microsoft.com/office/drawing/2014/main" id="{C60C70EC-98CC-425D-8E96-E3A5576A42DC}"/>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0049434" y="20968447"/>
          <a:ext cx="1434353" cy="1434353"/>
        </a:xfrm>
        <a:prstGeom prst="rect">
          <a:avLst/>
        </a:prstGeom>
      </xdr:spPr>
    </xdr:pic>
    <xdr:clientData/>
  </xdr:oneCellAnchor>
  <xdr:oneCellAnchor>
    <xdr:from>
      <xdr:col>5</xdr:col>
      <xdr:colOff>493059</xdr:colOff>
      <xdr:row>13</xdr:row>
      <xdr:rowOff>197224</xdr:rowOff>
    </xdr:from>
    <xdr:ext cx="1302687" cy="1577788"/>
    <xdr:pic>
      <xdr:nvPicPr>
        <xdr:cNvPr id="73" name="Picture 72">
          <a:extLst>
            <a:ext uri="{FF2B5EF4-FFF2-40B4-BE49-F238E27FC236}">
              <a16:creationId xmlns:a16="http://schemas.microsoft.com/office/drawing/2014/main" id="{8F773768-6DA2-47EF-9C59-4A41068927DE}"/>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004612" y="22626918"/>
          <a:ext cx="1302687" cy="1577788"/>
        </a:xfrm>
        <a:prstGeom prst="rect">
          <a:avLst/>
        </a:prstGeom>
      </xdr:spPr>
    </xdr:pic>
    <xdr:clientData/>
  </xdr:oneCellAnchor>
  <xdr:oneCellAnchor>
    <xdr:from>
      <xdr:col>5</xdr:col>
      <xdr:colOff>394447</xdr:colOff>
      <xdr:row>14</xdr:row>
      <xdr:rowOff>71718</xdr:rowOff>
    </xdr:from>
    <xdr:ext cx="1496984" cy="1425389"/>
    <xdr:pic>
      <xdr:nvPicPr>
        <xdr:cNvPr id="74" name="Picture 73">
          <a:extLst>
            <a:ext uri="{FF2B5EF4-FFF2-40B4-BE49-F238E27FC236}">
              <a16:creationId xmlns:a16="http://schemas.microsoft.com/office/drawing/2014/main" id="{B42EE261-18A6-40CC-ACDA-8DD9F0C25BBA}"/>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9906000" y="24384000"/>
          <a:ext cx="1496984" cy="1425389"/>
        </a:xfrm>
        <a:prstGeom prst="rect">
          <a:avLst/>
        </a:prstGeom>
      </xdr:spPr>
    </xdr:pic>
    <xdr:clientData/>
  </xdr:oneCellAnchor>
  <xdr:oneCellAnchor>
    <xdr:from>
      <xdr:col>5</xdr:col>
      <xdr:colOff>89648</xdr:colOff>
      <xdr:row>15</xdr:row>
      <xdr:rowOff>224117</xdr:rowOff>
    </xdr:from>
    <xdr:ext cx="2495072" cy="1550894"/>
    <xdr:pic>
      <xdr:nvPicPr>
        <xdr:cNvPr id="75" name="Picture 74">
          <a:extLst>
            <a:ext uri="{FF2B5EF4-FFF2-40B4-BE49-F238E27FC236}">
              <a16:creationId xmlns:a16="http://schemas.microsoft.com/office/drawing/2014/main" id="{F4466883-CE8C-4B10-9B68-15EFE9271A67}"/>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9601201" y="26096258"/>
          <a:ext cx="2495072" cy="1550894"/>
        </a:xfrm>
        <a:prstGeom prst="rect">
          <a:avLst/>
        </a:prstGeom>
      </xdr:spPr>
    </xdr:pic>
    <xdr:clientData/>
  </xdr:oneCellAnchor>
  <xdr:oneCellAnchor>
    <xdr:from>
      <xdr:col>5</xdr:col>
      <xdr:colOff>322729</xdr:colOff>
      <xdr:row>16</xdr:row>
      <xdr:rowOff>8964</xdr:rowOff>
    </xdr:from>
    <xdr:ext cx="1360158" cy="2043953"/>
    <xdr:pic>
      <xdr:nvPicPr>
        <xdr:cNvPr id="76" name="Picture 75">
          <a:extLst>
            <a:ext uri="{FF2B5EF4-FFF2-40B4-BE49-F238E27FC236}">
              <a16:creationId xmlns:a16="http://schemas.microsoft.com/office/drawing/2014/main" id="{653D061C-C66A-470A-971D-E9E29F3FD66F}"/>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9834282" y="27772658"/>
          <a:ext cx="1360158" cy="2043953"/>
        </a:xfrm>
        <a:prstGeom prst="rect">
          <a:avLst/>
        </a:prstGeom>
      </xdr:spPr>
    </xdr:pic>
    <xdr:clientData/>
  </xdr:oneCellAnchor>
  <xdr:oneCellAnchor>
    <xdr:from>
      <xdr:col>5</xdr:col>
      <xdr:colOff>251012</xdr:colOff>
      <xdr:row>17</xdr:row>
      <xdr:rowOff>98612</xdr:rowOff>
    </xdr:from>
    <xdr:ext cx="2017059" cy="2689412"/>
    <xdr:pic>
      <xdr:nvPicPr>
        <xdr:cNvPr id="77" name="Picture 76">
          <a:extLst>
            <a:ext uri="{FF2B5EF4-FFF2-40B4-BE49-F238E27FC236}">
              <a16:creationId xmlns:a16="http://schemas.microsoft.com/office/drawing/2014/main" id="{363DBD67-5353-4416-B340-868CF2F1C83C}"/>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762565" y="30040730"/>
          <a:ext cx="2017059" cy="2689412"/>
        </a:xfrm>
        <a:prstGeom prst="rect">
          <a:avLst/>
        </a:prstGeom>
      </xdr:spPr>
    </xdr:pic>
    <xdr:clientData/>
  </xdr:oneCellAnchor>
  <xdr:oneCellAnchor>
    <xdr:from>
      <xdr:col>2</xdr:col>
      <xdr:colOff>1903743</xdr:colOff>
      <xdr:row>3</xdr:row>
      <xdr:rowOff>715598</xdr:rowOff>
    </xdr:from>
    <xdr:ext cx="184731" cy="937629"/>
    <xdr:sp macro="" textlink="">
      <xdr:nvSpPr>
        <xdr:cNvPr id="2" name="Rectangle 1">
          <a:extLst>
            <a:ext uri="{FF2B5EF4-FFF2-40B4-BE49-F238E27FC236}">
              <a16:creationId xmlns:a16="http://schemas.microsoft.com/office/drawing/2014/main" id="{16F365B5-D645-48D9-8B6A-D4FA413FB8A0}"/>
            </a:ext>
          </a:extLst>
        </xdr:cNvPr>
        <xdr:cNvSpPr/>
      </xdr:nvSpPr>
      <xdr:spPr>
        <a:xfrm>
          <a:off x="7610460" y="2305859"/>
          <a:ext cx="184731" cy="937629"/>
        </a:xfrm>
        <a:prstGeom prst="rect">
          <a:avLst/>
        </a:prstGeom>
        <a:noFill/>
      </xdr:spPr>
      <xdr:txBody>
        <a:bodyPr wrap="none" lIns="91440" tIns="45720" rIns="91440" bIns="45720">
          <a:spAutoFit/>
        </a:bodyPr>
        <a:lstStyle/>
        <a:p>
          <a:pPr algn="ctr"/>
          <a:endParaRPr lang="en-US" sz="5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endParaRPr>
        </a:p>
      </xdr:txBody>
    </xdr:sp>
    <xdr:clientData/>
  </xdr:oneCellAnchor>
  <xdr:twoCellAnchor editAs="oneCell">
    <xdr:from>
      <xdr:col>0</xdr:col>
      <xdr:colOff>0</xdr:colOff>
      <xdr:row>21</xdr:row>
      <xdr:rowOff>237065</xdr:rowOff>
    </xdr:from>
    <xdr:to>
      <xdr:col>13</xdr:col>
      <xdr:colOff>524708</xdr:colOff>
      <xdr:row>47</xdr:row>
      <xdr:rowOff>-1</xdr:rowOff>
    </xdr:to>
    <xdr:pic>
      <xdr:nvPicPr>
        <xdr:cNvPr id="23" name="Picture 22">
          <a:extLst>
            <a:ext uri="{FF2B5EF4-FFF2-40B4-BE49-F238E27FC236}">
              <a16:creationId xmlns:a16="http://schemas.microsoft.com/office/drawing/2014/main" id="{580C3FD2-EF39-485E-9742-DC8BC7726A82}"/>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0" y="35221332"/>
          <a:ext cx="24197508" cy="46566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10</xdr:row>
      <xdr:rowOff>0</xdr:rowOff>
    </xdr:from>
    <xdr:to>
      <xdr:col>12</xdr:col>
      <xdr:colOff>304800</xdr:colOff>
      <xdr:row>12</xdr:row>
      <xdr:rowOff>1107141</xdr:rowOff>
    </xdr:to>
    <xdr:sp macro="" textlink="">
      <xdr:nvSpPr>
        <xdr:cNvPr id="38" name="AutoShape 6" descr="Filing cabinet / document / hinged door / floor-mounted - RITM ...">
          <a:extLst>
            <a:ext uri="{FF2B5EF4-FFF2-40B4-BE49-F238E27FC236}">
              <a16:creationId xmlns:a16="http://schemas.microsoft.com/office/drawing/2014/main" id="{28AD810E-7A56-45C6-A779-4675F449E4C9}"/>
            </a:ext>
          </a:extLst>
        </xdr:cNvPr>
        <xdr:cNvSpPr>
          <a:spLocks noChangeAspect="1" noChangeArrowheads="1"/>
        </xdr:cNvSpPr>
      </xdr:nvSpPr>
      <xdr:spPr bwMode="auto">
        <a:xfrm>
          <a:off x="21739860" y="16565880"/>
          <a:ext cx="304800" cy="30704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10</xdr:row>
      <xdr:rowOff>0</xdr:rowOff>
    </xdr:from>
    <xdr:to>
      <xdr:col>12</xdr:col>
      <xdr:colOff>304800</xdr:colOff>
      <xdr:row>12</xdr:row>
      <xdr:rowOff>1107141</xdr:rowOff>
    </xdr:to>
    <xdr:sp macro="" textlink="">
      <xdr:nvSpPr>
        <xdr:cNvPr id="39" name="AutoShape 7" descr="Filing cabinet / document / hinged door / floor-mounted - RITM ...">
          <a:extLst>
            <a:ext uri="{FF2B5EF4-FFF2-40B4-BE49-F238E27FC236}">
              <a16:creationId xmlns:a16="http://schemas.microsoft.com/office/drawing/2014/main" id="{F03090C9-3FB1-49C0-9B85-D9EBEA1E1FA1}"/>
            </a:ext>
          </a:extLst>
        </xdr:cNvPr>
        <xdr:cNvSpPr>
          <a:spLocks noChangeAspect="1" noChangeArrowheads="1"/>
        </xdr:cNvSpPr>
      </xdr:nvSpPr>
      <xdr:spPr bwMode="auto">
        <a:xfrm>
          <a:off x="21739860" y="16565880"/>
          <a:ext cx="304800" cy="30704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331694</xdr:colOff>
      <xdr:row>3</xdr:row>
      <xdr:rowOff>8965</xdr:rowOff>
    </xdr:from>
    <xdr:ext cx="1685365" cy="1188292"/>
    <xdr:pic>
      <xdr:nvPicPr>
        <xdr:cNvPr id="72" name="Picture 71">
          <a:extLst>
            <a:ext uri="{FF2B5EF4-FFF2-40B4-BE49-F238E27FC236}">
              <a16:creationId xmlns:a16="http://schemas.microsoft.com/office/drawing/2014/main" id="{35330EA5-B31F-4B7A-8AF2-EEB5542936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33834" y="1982545"/>
          <a:ext cx="1685365" cy="1188292"/>
        </a:xfrm>
        <a:prstGeom prst="rect">
          <a:avLst/>
        </a:prstGeom>
      </xdr:spPr>
    </xdr:pic>
    <xdr:clientData/>
  </xdr:oneCellAnchor>
  <xdr:oneCellAnchor>
    <xdr:from>
      <xdr:col>5</xdr:col>
      <xdr:colOff>259223</xdr:colOff>
      <xdr:row>4</xdr:row>
      <xdr:rowOff>70128</xdr:rowOff>
    </xdr:from>
    <xdr:ext cx="2055262" cy="969610"/>
    <xdr:pic>
      <xdr:nvPicPr>
        <xdr:cNvPr id="73" name="Picture 72">
          <a:extLst>
            <a:ext uri="{FF2B5EF4-FFF2-40B4-BE49-F238E27FC236}">
              <a16:creationId xmlns:a16="http://schemas.microsoft.com/office/drawing/2014/main" id="{0E471E95-59F3-4023-920C-B45EFD612E8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926083" y="2989941"/>
          <a:ext cx="2055262" cy="969610"/>
        </a:xfrm>
        <a:prstGeom prst="rect">
          <a:avLst/>
        </a:prstGeom>
      </xdr:spPr>
    </xdr:pic>
    <xdr:clientData/>
  </xdr:oneCellAnchor>
  <xdr:oneCellAnchor>
    <xdr:from>
      <xdr:col>5</xdr:col>
      <xdr:colOff>197223</xdr:colOff>
      <xdr:row>5</xdr:row>
      <xdr:rowOff>44824</xdr:rowOff>
    </xdr:from>
    <xdr:ext cx="2250505" cy="1129553"/>
    <xdr:pic>
      <xdr:nvPicPr>
        <xdr:cNvPr id="74" name="Picture 73">
          <a:extLst>
            <a:ext uri="{FF2B5EF4-FFF2-40B4-BE49-F238E27FC236}">
              <a16:creationId xmlns:a16="http://schemas.microsoft.com/office/drawing/2014/main" id="{D30B3B5D-D4B5-4B0A-BBFC-9C2A7DC9EA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699363" y="4563484"/>
          <a:ext cx="2250505" cy="1129553"/>
        </a:xfrm>
        <a:prstGeom prst="rect">
          <a:avLst/>
        </a:prstGeom>
      </xdr:spPr>
    </xdr:pic>
    <xdr:clientData/>
  </xdr:oneCellAnchor>
  <xdr:oneCellAnchor>
    <xdr:from>
      <xdr:col>5</xdr:col>
      <xdr:colOff>340658</xdr:colOff>
      <xdr:row>6</xdr:row>
      <xdr:rowOff>80683</xdr:rowOff>
    </xdr:from>
    <xdr:ext cx="1828800" cy="1727948"/>
    <xdr:pic>
      <xdr:nvPicPr>
        <xdr:cNvPr id="75" name="Picture 74">
          <a:extLst>
            <a:ext uri="{FF2B5EF4-FFF2-40B4-BE49-F238E27FC236}">
              <a16:creationId xmlns:a16="http://schemas.microsoft.com/office/drawing/2014/main" id="{CC5CF3AB-D493-4564-83BF-25DAD205B78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842798" y="5871883"/>
          <a:ext cx="1828800" cy="1727948"/>
        </a:xfrm>
        <a:prstGeom prst="rect">
          <a:avLst/>
        </a:prstGeom>
      </xdr:spPr>
    </xdr:pic>
    <xdr:clientData/>
  </xdr:oneCellAnchor>
  <xdr:oneCellAnchor>
    <xdr:from>
      <xdr:col>5</xdr:col>
      <xdr:colOff>376519</xdr:colOff>
      <xdr:row>7</xdr:row>
      <xdr:rowOff>26894</xdr:rowOff>
    </xdr:from>
    <xdr:ext cx="1749622" cy="1604683"/>
    <xdr:pic>
      <xdr:nvPicPr>
        <xdr:cNvPr id="76" name="Picture 75" descr="prodcut-image">
          <a:extLst>
            <a:ext uri="{FF2B5EF4-FFF2-40B4-BE49-F238E27FC236}">
              <a16:creationId xmlns:a16="http://schemas.microsoft.com/office/drawing/2014/main" id="{EBE612F8-716A-4BF4-8A06-A4FC90803807}"/>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25116" t="9740" r="24117" b="5844"/>
        <a:stretch/>
      </xdr:blipFill>
      <xdr:spPr bwMode="auto">
        <a:xfrm>
          <a:off x="9878659" y="7631654"/>
          <a:ext cx="1749622" cy="160468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717177</xdr:colOff>
      <xdr:row>8</xdr:row>
      <xdr:rowOff>170331</xdr:rowOff>
    </xdr:from>
    <xdr:ext cx="1055960" cy="1855694"/>
    <xdr:pic>
      <xdr:nvPicPr>
        <xdr:cNvPr id="77" name="Picture 76">
          <a:extLst>
            <a:ext uri="{FF2B5EF4-FFF2-40B4-BE49-F238E27FC236}">
              <a16:creationId xmlns:a16="http://schemas.microsoft.com/office/drawing/2014/main" id="{B641BBF6-222D-428E-B4F7-3E8B1B57F037}"/>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219317" y="9466731"/>
          <a:ext cx="1055960" cy="1855694"/>
        </a:xfrm>
        <a:prstGeom prst="rect">
          <a:avLst/>
        </a:prstGeom>
      </xdr:spPr>
    </xdr:pic>
    <xdr:clientData/>
  </xdr:oneCellAnchor>
  <xdr:oneCellAnchor>
    <xdr:from>
      <xdr:col>5</xdr:col>
      <xdr:colOff>54198</xdr:colOff>
      <xdr:row>9</xdr:row>
      <xdr:rowOff>315051</xdr:rowOff>
    </xdr:from>
    <xdr:ext cx="2474259" cy="4042777"/>
    <xdr:pic>
      <xdr:nvPicPr>
        <xdr:cNvPr id="78" name="Picture 77">
          <a:extLst>
            <a:ext uri="{FF2B5EF4-FFF2-40B4-BE49-F238E27FC236}">
              <a16:creationId xmlns:a16="http://schemas.microsoft.com/office/drawing/2014/main" id="{146A4457-091A-4742-826C-174521517A59}"/>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7751502" y="12440790"/>
          <a:ext cx="2474259" cy="4042777"/>
        </a:xfrm>
        <a:prstGeom prst="rect">
          <a:avLst/>
        </a:prstGeom>
      </xdr:spPr>
    </xdr:pic>
    <xdr:clientData/>
  </xdr:oneCellAnchor>
  <xdr:oneCellAnchor>
    <xdr:from>
      <xdr:col>5</xdr:col>
      <xdr:colOff>548192</xdr:colOff>
      <xdr:row>10</xdr:row>
      <xdr:rowOff>68580</xdr:rowOff>
    </xdr:from>
    <xdr:ext cx="1541929" cy="1993025"/>
    <xdr:pic>
      <xdr:nvPicPr>
        <xdr:cNvPr id="79" name="Picture 78">
          <a:extLst>
            <a:ext uri="{FF2B5EF4-FFF2-40B4-BE49-F238E27FC236}">
              <a16:creationId xmlns:a16="http://schemas.microsoft.com/office/drawing/2014/main" id="{AD77E20E-EC02-4CB2-9E48-4520D321099A}"/>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259632" y="17274540"/>
          <a:ext cx="1541929" cy="1993025"/>
        </a:xfrm>
        <a:prstGeom prst="rect">
          <a:avLst/>
        </a:prstGeom>
      </xdr:spPr>
    </xdr:pic>
    <xdr:clientData/>
  </xdr:oneCellAnchor>
  <xdr:oneCellAnchor>
    <xdr:from>
      <xdr:col>5</xdr:col>
      <xdr:colOff>170328</xdr:colOff>
      <xdr:row>11</xdr:row>
      <xdr:rowOff>116541</xdr:rowOff>
    </xdr:from>
    <xdr:ext cx="1147484" cy="1997851"/>
    <xdr:pic>
      <xdr:nvPicPr>
        <xdr:cNvPr id="80" name="Picture 79">
          <a:extLst>
            <a:ext uri="{FF2B5EF4-FFF2-40B4-BE49-F238E27FC236}">
              <a16:creationId xmlns:a16="http://schemas.microsoft.com/office/drawing/2014/main" id="{415449AF-74FE-48F1-A66E-AE46096ACFCB}"/>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9672468" y="18755061"/>
          <a:ext cx="1147484" cy="1997851"/>
        </a:xfrm>
        <a:prstGeom prst="rect">
          <a:avLst/>
        </a:prstGeom>
      </xdr:spPr>
    </xdr:pic>
    <xdr:clientData/>
  </xdr:oneCellAnchor>
  <xdr:oneCellAnchor>
    <xdr:from>
      <xdr:col>5</xdr:col>
      <xdr:colOff>1488142</xdr:colOff>
      <xdr:row>11</xdr:row>
      <xdr:rowOff>277906</xdr:rowOff>
    </xdr:from>
    <xdr:ext cx="912891" cy="1523999"/>
    <xdr:pic>
      <xdr:nvPicPr>
        <xdr:cNvPr id="81" name="Picture 80">
          <a:extLst>
            <a:ext uri="{FF2B5EF4-FFF2-40B4-BE49-F238E27FC236}">
              <a16:creationId xmlns:a16="http://schemas.microsoft.com/office/drawing/2014/main" id="{80D8CA63-8BB3-4C5F-A04E-7E042861627E}"/>
            </a:ext>
          </a:extLst>
        </xdr:cNvPr>
        <xdr:cNvPicPr>
          <a:picLocks noChangeAspect="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19380" t="4124" r="13780" b="4512"/>
        <a:stretch/>
      </xdr:blipFill>
      <xdr:spPr>
        <a:xfrm>
          <a:off x="10990282" y="18916426"/>
          <a:ext cx="912891" cy="1523999"/>
        </a:xfrm>
        <a:prstGeom prst="rect">
          <a:avLst/>
        </a:prstGeom>
      </xdr:spPr>
    </xdr:pic>
    <xdr:clientData/>
  </xdr:oneCellAnchor>
  <xdr:oneCellAnchor>
    <xdr:from>
      <xdr:col>5</xdr:col>
      <xdr:colOff>537881</xdr:colOff>
      <xdr:row>12</xdr:row>
      <xdr:rowOff>89647</xdr:rowOff>
    </xdr:from>
    <xdr:ext cx="1434353" cy="1434353"/>
    <xdr:pic>
      <xdr:nvPicPr>
        <xdr:cNvPr id="82" name="Picture 81">
          <a:extLst>
            <a:ext uri="{FF2B5EF4-FFF2-40B4-BE49-F238E27FC236}">
              <a16:creationId xmlns:a16="http://schemas.microsoft.com/office/drawing/2014/main" id="{0BA2BB9B-8FF0-44A4-88C2-D7AE2579992E}"/>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0040021" y="20960827"/>
          <a:ext cx="1434353" cy="1434353"/>
        </a:xfrm>
        <a:prstGeom prst="rect">
          <a:avLst/>
        </a:prstGeom>
      </xdr:spPr>
    </xdr:pic>
    <xdr:clientData/>
  </xdr:oneCellAnchor>
  <xdr:oneCellAnchor>
    <xdr:from>
      <xdr:col>5</xdr:col>
      <xdr:colOff>493059</xdr:colOff>
      <xdr:row>13</xdr:row>
      <xdr:rowOff>197224</xdr:rowOff>
    </xdr:from>
    <xdr:ext cx="1302687" cy="1577788"/>
    <xdr:pic>
      <xdr:nvPicPr>
        <xdr:cNvPr id="83" name="Picture 82">
          <a:extLst>
            <a:ext uri="{FF2B5EF4-FFF2-40B4-BE49-F238E27FC236}">
              <a16:creationId xmlns:a16="http://schemas.microsoft.com/office/drawing/2014/main" id="{7C195DAB-0743-4FC3-AF6E-812BEB849378}"/>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995199" y="22615264"/>
          <a:ext cx="1302687" cy="1577788"/>
        </a:xfrm>
        <a:prstGeom prst="rect">
          <a:avLst/>
        </a:prstGeom>
      </xdr:spPr>
    </xdr:pic>
    <xdr:clientData/>
  </xdr:oneCellAnchor>
  <xdr:oneCellAnchor>
    <xdr:from>
      <xdr:col>5</xdr:col>
      <xdr:colOff>394447</xdr:colOff>
      <xdr:row>14</xdr:row>
      <xdr:rowOff>71718</xdr:rowOff>
    </xdr:from>
    <xdr:ext cx="1496984" cy="1425389"/>
    <xdr:pic>
      <xdr:nvPicPr>
        <xdr:cNvPr id="84" name="Picture 83">
          <a:extLst>
            <a:ext uri="{FF2B5EF4-FFF2-40B4-BE49-F238E27FC236}">
              <a16:creationId xmlns:a16="http://schemas.microsoft.com/office/drawing/2014/main" id="{3F4BCBD0-7117-4635-BA58-5234D462CBFD}"/>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9896587" y="24371898"/>
          <a:ext cx="1496984" cy="1425389"/>
        </a:xfrm>
        <a:prstGeom prst="rect">
          <a:avLst/>
        </a:prstGeom>
      </xdr:spPr>
    </xdr:pic>
    <xdr:clientData/>
  </xdr:oneCellAnchor>
  <xdr:oneCellAnchor>
    <xdr:from>
      <xdr:col>5</xdr:col>
      <xdr:colOff>89648</xdr:colOff>
      <xdr:row>15</xdr:row>
      <xdr:rowOff>224117</xdr:rowOff>
    </xdr:from>
    <xdr:ext cx="2495072" cy="1550894"/>
    <xdr:pic>
      <xdr:nvPicPr>
        <xdr:cNvPr id="85" name="Picture 84">
          <a:extLst>
            <a:ext uri="{FF2B5EF4-FFF2-40B4-BE49-F238E27FC236}">
              <a16:creationId xmlns:a16="http://schemas.microsoft.com/office/drawing/2014/main" id="{96AB6D1F-22C7-44FE-81F5-EB34BB2B7A5B}"/>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9591788" y="26086397"/>
          <a:ext cx="2495072" cy="1550894"/>
        </a:xfrm>
        <a:prstGeom prst="rect">
          <a:avLst/>
        </a:prstGeom>
      </xdr:spPr>
    </xdr:pic>
    <xdr:clientData/>
  </xdr:oneCellAnchor>
  <xdr:oneCellAnchor>
    <xdr:from>
      <xdr:col>5</xdr:col>
      <xdr:colOff>322729</xdr:colOff>
      <xdr:row>16</xdr:row>
      <xdr:rowOff>8964</xdr:rowOff>
    </xdr:from>
    <xdr:ext cx="1360158" cy="2043953"/>
    <xdr:pic>
      <xdr:nvPicPr>
        <xdr:cNvPr id="86" name="Picture 85">
          <a:extLst>
            <a:ext uri="{FF2B5EF4-FFF2-40B4-BE49-F238E27FC236}">
              <a16:creationId xmlns:a16="http://schemas.microsoft.com/office/drawing/2014/main" id="{1C1283CA-058C-4667-A7E0-EA65CCC4D412}"/>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9824869" y="27761004"/>
          <a:ext cx="1360158" cy="2043953"/>
        </a:xfrm>
        <a:prstGeom prst="rect">
          <a:avLst/>
        </a:prstGeom>
      </xdr:spPr>
    </xdr:pic>
    <xdr:clientData/>
  </xdr:oneCellAnchor>
  <xdr:oneCellAnchor>
    <xdr:from>
      <xdr:col>5</xdr:col>
      <xdr:colOff>251012</xdr:colOff>
      <xdr:row>17</xdr:row>
      <xdr:rowOff>98612</xdr:rowOff>
    </xdr:from>
    <xdr:ext cx="2017059" cy="2689412"/>
    <xdr:pic>
      <xdr:nvPicPr>
        <xdr:cNvPr id="87" name="Picture 86">
          <a:extLst>
            <a:ext uri="{FF2B5EF4-FFF2-40B4-BE49-F238E27FC236}">
              <a16:creationId xmlns:a16="http://schemas.microsoft.com/office/drawing/2014/main" id="{BD1496CD-0854-4698-A849-F67FA90471EB}"/>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753152" y="30029972"/>
          <a:ext cx="2017059" cy="2689412"/>
        </a:xfrm>
        <a:prstGeom prst="rect">
          <a:avLst/>
        </a:prstGeom>
      </xdr:spPr>
    </xdr:pic>
    <xdr:clientData/>
  </xdr:oneCellAnchor>
  <xdr:twoCellAnchor editAs="oneCell">
    <xdr:from>
      <xdr:col>0</xdr:col>
      <xdr:colOff>0</xdr:colOff>
      <xdr:row>22</xdr:row>
      <xdr:rowOff>0</xdr:rowOff>
    </xdr:from>
    <xdr:to>
      <xdr:col>13</xdr:col>
      <xdr:colOff>1009403</xdr:colOff>
      <xdr:row>43</xdr:row>
      <xdr:rowOff>167640</xdr:rowOff>
    </xdr:to>
    <xdr:pic>
      <xdr:nvPicPr>
        <xdr:cNvPr id="23" name="Picture 22">
          <a:extLst>
            <a:ext uri="{FF2B5EF4-FFF2-40B4-BE49-F238E27FC236}">
              <a16:creationId xmlns:a16="http://schemas.microsoft.com/office/drawing/2014/main" id="{3395917C-DA42-4A18-9F46-1848A1CD16CE}"/>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0" y="34666052"/>
          <a:ext cx="21425065" cy="39083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430389</xdr:colOff>
      <xdr:row>27</xdr:row>
      <xdr:rowOff>21166</xdr:rowOff>
    </xdr:from>
    <xdr:to>
      <xdr:col>8</xdr:col>
      <xdr:colOff>1565836</xdr:colOff>
      <xdr:row>27</xdr:row>
      <xdr:rowOff>1359682</xdr:rowOff>
    </xdr:to>
    <xdr:pic>
      <xdr:nvPicPr>
        <xdr:cNvPr id="2" name="Picture 1" descr="Filing cabinet / document / hinged door / floor-mounted - RITM ...">
          <a:extLst>
            <a:ext uri="{FF2B5EF4-FFF2-40B4-BE49-F238E27FC236}">
              <a16:creationId xmlns:a16="http://schemas.microsoft.com/office/drawing/2014/main" id="{9DBE2D3A-8EE9-47BC-815A-71729BB6E7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25889" y="10569222"/>
          <a:ext cx="1135447" cy="13385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ota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9D75E-0378-401C-9927-79741898D9F7}">
  <dimension ref="B2:L27"/>
  <sheetViews>
    <sheetView zoomScale="85" zoomScaleNormal="85" workbookViewId="0">
      <selection activeCell="K7" activeCellId="2" sqref="C8 G7 K7"/>
    </sheetView>
  </sheetViews>
  <sheetFormatPr defaultColWidth="9.109375" defaultRowHeight="14.4" x14ac:dyDescent="0.3"/>
  <cols>
    <col min="1" max="1" width="6.6640625" style="16" customWidth="1"/>
    <col min="2" max="2" width="40.109375" style="16" customWidth="1"/>
    <col min="3" max="3" width="9.109375" style="16" customWidth="1"/>
    <col min="4" max="4" width="23.88671875" style="16" customWidth="1"/>
    <col min="5" max="5" width="9.109375" style="16" customWidth="1"/>
    <col min="6" max="6" width="35.33203125" style="16" customWidth="1"/>
    <col min="7" max="7" width="9.109375" style="16" customWidth="1"/>
    <col min="8" max="8" width="18.6640625" style="16" customWidth="1"/>
    <col min="9" max="9" width="9.109375" style="16" customWidth="1"/>
    <col min="10" max="10" width="39" style="16" customWidth="1"/>
    <col min="11" max="11" width="12.109375" style="16" customWidth="1"/>
    <col min="12" max="12" width="14.109375" style="16" customWidth="1"/>
    <col min="13" max="13" width="18.109375" style="16" customWidth="1"/>
    <col min="14" max="16384" width="9.109375" style="16"/>
  </cols>
  <sheetData>
    <row r="2" spans="2:12" ht="44.25" customHeight="1" x14ac:dyDescent="0.3">
      <c r="B2" s="65" t="s">
        <v>78</v>
      </c>
      <c r="C2" s="65"/>
      <c r="D2" s="65"/>
      <c r="E2" s="25"/>
      <c r="F2" s="65" t="s">
        <v>79</v>
      </c>
      <c r="G2" s="65"/>
      <c r="H2" s="65"/>
      <c r="J2" s="65" t="s">
        <v>77</v>
      </c>
      <c r="K2" s="65"/>
      <c r="L2" s="65"/>
    </row>
    <row r="3" spans="2:12" ht="21" customHeight="1" x14ac:dyDescent="0.3">
      <c r="B3" s="26" t="s">
        <v>80</v>
      </c>
      <c r="C3" s="26">
        <v>6</v>
      </c>
      <c r="D3" s="60">
        <v>43939</v>
      </c>
      <c r="F3" s="26" t="s">
        <v>80</v>
      </c>
      <c r="G3" s="26">
        <v>4</v>
      </c>
      <c r="H3" s="60">
        <v>25000</v>
      </c>
      <c r="J3" s="26" t="s">
        <v>80</v>
      </c>
      <c r="K3" s="27">
        <v>1</v>
      </c>
      <c r="L3" s="60">
        <v>30000</v>
      </c>
    </row>
    <row r="4" spans="2:12" ht="21" customHeight="1" x14ac:dyDescent="0.3">
      <c r="B4" s="26" t="s">
        <v>81</v>
      </c>
      <c r="C4" s="26">
        <v>10</v>
      </c>
      <c r="D4" s="62"/>
      <c r="F4" s="26" t="s">
        <v>81</v>
      </c>
      <c r="G4" s="26">
        <v>4</v>
      </c>
      <c r="H4" s="62"/>
      <c r="J4" s="26" t="s">
        <v>81</v>
      </c>
      <c r="K4" s="27">
        <v>3</v>
      </c>
      <c r="L4" s="62"/>
    </row>
    <row r="5" spans="2:12" ht="21" x14ac:dyDescent="0.3">
      <c r="B5" s="26" t="s">
        <v>82</v>
      </c>
      <c r="C5" s="26">
        <v>2</v>
      </c>
      <c r="D5" s="26">
        <v>9700</v>
      </c>
      <c r="F5" s="26" t="s">
        <v>75</v>
      </c>
      <c r="G5" s="26">
        <v>5</v>
      </c>
      <c r="H5" s="26">
        <v>20000</v>
      </c>
      <c r="J5" s="26" t="s">
        <v>83</v>
      </c>
      <c r="K5" s="27">
        <v>2</v>
      </c>
      <c r="L5" s="26">
        <v>6000</v>
      </c>
    </row>
    <row r="6" spans="2:12" ht="21" x14ac:dyDescent="0.3">
      <c r="B6" s="26" t="s">
        <v>84</v>
      </c>
      <c r="C6" s="26">
        <v>4</v>
      </c>
      <c r="D6" s="26">
        <v>10000</v>
      </c>
      <c r="F6" s="26" t="s">
        <v>76</v>
      </c>
      <c r="G6" s="26">
        <v>7</v>
      </c>
      <c r="H6" s="26">
        <v>21000</v>
      </c>
      <c r="J6" s="26" t="s">
        <v>75</v>
      </c>
      <c r="K6" s="27">
        <v>2</v>
      </c>
      <c r="L6" s="26">
        <v>4000</v>
      </c>
    </row>
    <row r="7" spans="2:12" ht="37.5" customHeight="1" x14ac:dyDescent="0.3">
      <c r="B7" s="26" t="s">
        <v>83</v>
      </c>
      <c r="C7" s="26">
        <v>4</v>
      </c>
      <c r="D7" s="26">
        <v>18000</v>
      </c>
      <c r="F7" s="28" t="s">
        <v>25</v>
      </c>
      <c r="G7" s="28">
        <f>SUM(G3:G6)</f>
        <v>20</v>
      </c>
      <c r="H7" s="28">
        <f>SUM(H3:H6)</f>
        <v>66000</v>
      </c>
      <c r="J7" s="28" t="s">
        <v>25</v>
      </c>
      <c r="K7" s="28">
        <f>SUM(K3:K6)</f>
        <v>8</v>
      </c>
      <c r="L7" s="28">
        <f>SUM(L3:L6)</f>
        <v>40000</v>
      </c>
    </row>
    <row r="8" spans="2:12" ht="37.5" customHeight="1" x14ac:dyDescent="0.3">
      <c r="B8" s="28" t="s">
        <v>25</v>
      </c>
      <c r="C8" s="28">
        <f>SUM(C3:C7)</f>
        <v>26</v>
      </c>
      <c r="D8" s="28">
        <f>SUM(D3:D7)</f>
        <v>81639</v>
      </c>
      <c r="F8" s="26" t="s">
        <v>70</v>
      </c>
      <c r="G8" s="34">
        <v>500</v>
      </c>
      <c r="H8" s="29">
        <v>4000</v>
      </c>
      <c r="J8" s="26" t="s">
        <v>70</v>
      </c>
      <c r="K8" s="60">
        <v>200</v>
      </c>
      <c r="L8" s="29">
        <v>2000</v>
      </c>
    </row>
    <row r="9" spans="2:12" ht="37.5" customHeight="1" x14ac:dyDescent="0.3">
      <c r="B9" s="26" t="s">
        <v>70</v>
      </c>
      <c r="C9" s="34">
        <v>650</v>
      </c>
      <c r="D9" s="29">
        <v>5000</v>
      </c>
      <c r="F9" s="26" t="s">
        <v>71</v>
      </c>
      <c r="G9" s="35"/>
      <c r="H9" s="26">
        <v>2400</v>
      </c>
      <c r="J9" s="26" t="s">
        <v>71</v>
      </c>
      <c r="K9" s="61"/>
      <c r="L9" s="26">
        <v>2000</v>
      </c>
    </row>
    <row r="10" spans="2:12" ht="21" x14ac:dyDescent="0.3">
      <c r="B10" s="26" t="s">
        <v>71</v>
      </c>
      <c r="C10" s="35"/>
      <c r="D10" s="26">
        <v>3300</v>
      </c>
      <c r="F10" s="26" t="s">
        <v>72</v>
      </c>
      <c r="G10" s="35"/>
      <c r="H10" s="30">
        <v>24000</v>
      </c>
      <c r="J10" s="26" t="s">
        <v>72</v>
      </c>
      <c r="K10" s="61"/>
      <c r="L10" s="26">
        <v>10000</v>
      </c>
    </row>
    <row r="11" spans="2:12" ht="21" x14ac:dyDescent="0.3">
      <c r="B11" s="26" t="s">
        <v>72</v>
      </c>
      <c r="C11" s="35"/>
      <c r="D11" s="26">
        <v>29450</v>
      </c>
      <c r="F11" s="26" t="s">
        <v>74</v>
      </c>
      <c r="G11" s="35"/>
      <c r="H11" s="26">
        <v>1000</v>
      </c>
      <c r="J11" s="26" t="s">
        <v>74</v>
      </c>
      <c r="K11" s="61"/>
      <c r="L11" s="26">
        <v>1000</v>
      </c>
    </row>
    <row r="12" spans="2:12" ht="21" x14ac:dyDescent="0.3">
      <c r="B12" s="26" t="s">
        <v>73</v>
      </c>
      <c r="C12" s="35"/>
      <c r="D12" s="26">
        <v>5530</v>
      </c>
      <c r="F12" s="31" t="s">
        <v>85</v>
      </c>
      <c r="G12" s="35"/>
      <c r="H12" s="26">
        <v>5000</v>
      </c>
      <c r="J12" s="31" t="s">
        <v>85</v>
      </c>
      <c r="K12" s="61"/>
      <c r="L12" s="31">
        <v>5000</v>
      </c>
    </row>
    <row r="13" spans="2:12" ht="21" x14ac:dyDescent="0.3">
      <c r="B13" s="26" t="s">
        <v>74</v>
      </c>
      <c r="C13" s="35"/>
      <c r="D13" s="26">
        <v>4170</v>
      </c>
      <c r="F13" s="28" t="s">
        <v>25</v>
      </c>
      <c r="G13" s="36"/>
      <c r="H13" s="28">
        <f>SUM(H8:H12)</f>
        <v>36400</v>
      </c>
      <c r="J13" s="28" t="s">
        <v>25</v>
      </c>
      <c r="K13" s="62"/>
      <c r="L13" s="28">
        <f>SUM(L8:L12)</f>
        <v>20000</v>
      </c>
    </row>
    <row r="14" spans="2:12" ht="21" x14ac:dyDescent="0.3">
      <c r="B14" s="31" t="s">
        <v>85</v>
      </c>
      <c r="C14" s="36"/>
      <c r="D14" s="31">
        <v>10000</v>
      </c>
    </row>
    <row r="15" spans="2:12" ht="21" x14ac:dyDescent="0.3">
      <c r="B15" s="28" t="s">
        <v>25</v>
      </c>
      <c r="C15" s="28"/>
      <c r="D15" s="28">
        <f>SUM(D9:D14)</f>
        <v>57450</v>
      </c>
      <c r="F15" s="28" t="s">
        <v>25</v>
      </c>
      <c r="G15" s="28"/>
      <c r="H15" s="28">
        <f>SUM(H13,H7)</f>
        <v>102400</v>
      </c>
      <c r="J15" s="28" t="s">
        <v>25</v>
      </c>
      <c r="K15" s="28"/>
      <c r="L15" s="28">
        <f>SUM(L13,L7)</f>
        <v>60000</v>
      </c>
    </row>
    <row r="17" spans="2:4" ht="21" x14ac:dyDescent="0.3">
      <c r="B17" s="28" t="s">
        <v>25</v>
      </c>
      <c r="C17" s="28"/>
      <c r="D17" s="28">
        <f>SUM(D15,D8)</f>
        <v>139089</v>
      </c>
    </row>
    <row r="25" spans="2:4" ht="25.8" hidden="1" x14ac:dyDescent="0.3">
      <c r="B25" s="32">
        <f>SUM(D17,H15,L15)</f>
        <v>301489</v>
      </c>
    </row>
    <row r="26" spans="2:4" ht="25.8" hidden="1" x14ac:dyDescent="0.3">
      <c r="B26" s="32">
        <v>278045.29059829097</v>
      </c>
      <c r="C26" s="63" t="s">
        <v>86</v>
      </c>
      <c r="D26" s="64"/>
    </row>
    <row r="27" spans="2:4" ht="31.2" hidden="1" x14ac:dyDescent="0.3">
      <c r="B27" s="33">
        <f>B25-B26</f>
        <v>23443.709401709028</v>
      </c>
    </row>
  </sheetData>
  <mergeCells count="8">
    <mergeCell ref="K8:K13"/>
    <mergeCell ref="C26:D26"/>
    <mergeCell ref="B2:D2"/>
    <mergeCell ref="F2:H2"/>
    <mergeCell ref="J2:L2"/>
    <mergeCell ref="D3:D4"/>
    <mergeCell ref="H3:H4"/>
    <mergeCell ref="L3:L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2"/>
  <sheetViews>
    <sheetView tabSelected="1" zoomScale="89" zoomScaleNormal="89" zoomScaleSheetLayoutView="92" workbookViewId="0">
      <selection sqref="A1:D1"/>
    </sheetView>
  </sheetViews>
  <sheetFormatPr defaultRowHeight="14.4" x14ac:dyDescent="0.3"/>
  <cols>
    <col min="1" max="1" width="5.109375" style="3" customWidth="1"/>
    <col min="2" max="2" width="78.109375" customWidth="1"/>
    <col min="3" max="3" width="32" customWidth="1"/>
    <col min="4" max="4" width="11.88671875" style="3" customWidth="1"/>
    <col min="5" max="5" width="11.44140625" style="3" customWidth="1"/>
    <col min="6" max="6" width="37.77734375" style="37" customWidth="1"/>
    <col min="7" max="7" width="11.44140625" style="3" customWidth="1"/>
    <col min="8" max="8" width="18" style="2" bestFit="1" customWidth="1"/>
    <col min="9" max="9" width="41.44140625" style="16" customWidth="1"/>
    <col min="10" max="10" width="23.44140625" style="16" customWidth="1"/>
    <col min="11" max="11" width="26" style="16" customWidth="1"/>
    <col min="12" max="12" width="20.33203125" style="16" customWidth="1"/>
    <col min="13" max="13" width="28.33203125" style="16" customWidth="1"/>
    <col min="14" max="14" width="33.88671875" style="16" customWidth="1"/>
  </cols>
  <sheetData>
    <row r="1" spans="1:14" ht="69" customHeight="1" x14ac:dyDescent="0.3">
      <c r="A1" s="69" t="s">
        <v>143</v>
      </c>
      <c r="B1" s="69"/>
      <c r="C1" s="69"/>
      <c r="D1" s="69"/>
      <c r="E1" s="47"/>
      <c r="F1" s="50"/>
      <c r="G1" s="47"/>
      <c r="H1" s="47"/>
      <c r="I1" s="47"/>
      <c r="J1" s="47"/>
      <c r="M1" s="47"/>
    </row>
    <row r="2" spans="1:14" ht="28.2" customHeight="1" x14ac:dyDescent="0.3">
      <c r="A2" s="73" t="s">
        <v>30</v>
      </c>
      <c r="B2" s="73" t="s">
        <v>3</v>
      </c>
      <c r="C2" s="73" t="s">
        <v>10</v>
      </c>
      <c r="D2" s="73" t="s">
        <v>26</v>
      </c>
      <c r="E2" s="73" t="s">
        <v>27</v>
      </c>
      <c r="F2" s="68" t="s">
        <v>24</v>
      </c>
      <c r="G2" s="66" t="s">
        <v>28</v>
      </c>
      <c r="H2" s="66" t="s">
        <v>29</v>
      </c>
      <c r="I2" s="48" t="s">
        <v>7</v>
      </c>
      <c r="J2" s="48" t="s">
        <v>87</v>
      </c>
      <c r="K2" s="48" t="s">
        <v>93</v>
      </c>
      <c r="L2" s="48" t="s">
        <v>94</v>
      </c>
      <c r="M2" s="48" t="s">
        <v>90</v>
      </c>
      <c r="N2" s="48" t="s">
        <v>141</v>
      </c>
    </row>
    <row r="3" spans="1:14" s="16" customFormat="1" ht="28.2" customHeight="1" x14ac:dyDescent="0.3">
      <c r="A3" s="74"/>
      <c r="B3" s="74"/>
      <c r="C3" s="74"/>
      <c r="D3" s="74"/>
      <c r="E3" s="74"/>
      <c r="F3" s="68"/>
      <c r="G3" s="67"/>
      <c r="H3" s="67"/>
      <c r="I3" s="48" t="s">
        <v>91</v>
      </c>
      <c r="J3" s="48" t="s">
        <v>92</v>
      </c>
      <c r="K3" s="48" t="s">
        <v>88</v>
      </c>
      <c r="L3" s="48" t="s">
        <v>89</v>
      </c>
      <c r="M3" s="48" t="s">
        <v>95</v>
      </c>
      <c r="N3" s="48" t="s">
        <v>142</v>
      </c>
    </row>
    <row r="4" spans="1:14" s="4" customFormat="1" ht="100.2" customHeight="1" x14ac:dyDescent="0.3">
      <c r="A4" s="8">
        <v>1</v>
      </c>
      <c r="B4" s="14" t="s">
        <v>122</v>
      </c>
      <c r="C4" s="18" t="s">
        <v>97</v>
      </c>
      <c r="D4" s="8" t="s">
        <v>33</v>
      </c>
      <c r="E4" s="44">
        <v>82</v>
      </c>
      <c r="F4" s="44"/>
      <c r="G4" s="41"/>
      <c r="H4" s="42">
        <f>E4*G4</f>
        <v>0</v>
      </c>
      <c r="I4" s="45"/>
      <c r="J4" s="45"/>
      <c r="K4" s="45"/>
      <c r="L4" s="45"/>
      <c r="M4" s="45"/>
      <c r="N4" s="59"/>
    </row>
    <row r="5" spans="1:14" ht="100.2" customHeight="1" x14ac:dyDescent="0.3">
      <c r="A5" s="38">
        <v>2</v>
      </c>
      <c r="B5" s="49" t="s">
        <v>115</v>
      </c>
      <c r="C5" s="18" t="s">
        <v>98</v>
      </c>
      <c r="D5" s="8" t="s">
        <v>33</v>
      </c>
      <c r="E5" s="44">
        <v>76</v>
      </c>
      <c r="F5" s="44"/>
      <c r="G5" s="43"/>
      <c r="H5" s="42">
        <f t="shared" ref="H5:H18" si="0">E5*G5</f>
        <v>0</v>
      </c>
      <c r="I5" s="15"/>
      <c r="J5" s="15"/>
      <c r="K5" s="15"/>
      <c r="L5" s="15"/>
      <c r="M5" s="15"/>
      <c r="N5" s="59"/>
    </row>
    <row r="6" spans="1:14" ht="100.2" customHeight="1" x14ac:dyDescent="0.3">
      <c r="A6" s="38">
        <v>3</v>
      </c>
      <c r="B6" s="49" t="s">
        <v>124</v>
      </c>
      <c r="C6" s="40" t="s">
        <v>99</v>
      </c>
      <c r="D6" s="39" t="s">
        <v>33</v>
      </c>
      <c r="E6" s="44">
        <v>10</v>
      </c>
      <c r="F6" s="44"/>
      <c r="G6" s="41"/>
      <c r="H6" s="42">
        <f t="shared" si="0"/>
        <v>0</v>
      </c>
      <c r="I6" s="19"/>
      <c r="J6" s="19"/>
      <c r="K6" s="19"/>
      <c r="L6" s="19"/>
      <c r="M6" s="17"/>
      <c r="N6" s="59"/>
    </row>
    <row r="7" spans="1:14" ht="142.80000000000001" customHeight="1" x14ac:dyDescent="0.3">
      <c r="A7" s="18">
        <v>4</v>
      </c>
      <c r="B7" s="49" t="s">
        <v>137</v>
      </c>
      <c r="C7" s="18" t="s">
        <v>100</v>
      </c>
      <c r="D7" s="8" t="s">
        <v>33</v>
      </c>
      <c r="E7" s="44">
        <v>10</v>
      </c>
      <c r="F7" s="44"/>
      <c r="G7" s="43"/>
      <c r="H7" s="42">
        <f t="shared" si="0"/>
        <v>0</v>
      </c>
      <c r="I7" s="19"/>
      <c r="J7" s="19"/>
      <c r="K7" s="19"/>
      <c r="L7" s="19"/>
      <c r="M7" s="17"/>
      <c r="N7" s="59"/>
    </row>
    <row r="8" spans="1:14" ht="133.19999999999999" customHeight="1" x14ac:dyDescent="0.3">
      <c r="A8" s="40">
        <v>5</v>
      </c>
      <c r="B8" s="49" t="s">
        <v>125</v>
      </c>
      <c r="C8" s="18" t="s">
        <v>101</v>
      </c>
      <c r="D8" s="8" t="s">
        <v>33</v>
      </c>
      <c r="E8" s="44">
        <v>15</v>
      </c>
      <c r="F8" s="44"/>
      <c r="G8" s="43"/>
      <c r="H8" s="42">
        <f t="shared" si="0"/>
        <v>0</v>
      </c>
      <c r="I8" s="22"/>
      <c r="J8" s="22"/>
      <c r="K8" s="22"/>
      <c r="L8" s="22"/>
      <c r="M8" s="17"/>
      <c r="N8" s="59"/>
    </row>
    <row r="9" spans="1:14" ht="163.19999999999999" customHeight="1" x14ac:dyDescent="0.3">
      <c r="A9" s="40">
        <v>6</v>
      </c>
      <c r="B9" s="49" t="s">
        <v>126</v>
      </c>
      <c r="C9" s="40" t="s">
        <v>102</v>
      </c>
      <c r="D9" s="39" t="s">
        <v>33</v>
      </c>
      <c r="E9" s="44">
        <v>13</v>
      </c>
      <c r="F9" s="44"/>
      <c r="G9" s="41"/>
      <c r="H9" s="42">
        <f t="shared" si="0"/>
        <v>0</v>
      </c>
      <c r="I9" s="22"/>
      <c r="J9" s="22"/>
      <c r="K9" s="22"/>
      <c r="L9" s="22"/>
      <c r="M9" s="17"/>
      <c r="N9" s="59"/>
    </row>
    <row r="10" spans="1:14" ht="409.2" customHeight="1" x14ac:dyDescent="0.3">
      <c r="A10" s="18">
        <v>7</v>
      </c>
      <c r="B10" s="49" t="s">
        <v>119</v>
      </c>
      <c r="C10" s="18" t="s">
        <v>103</v>
      </c>
      <c r="D10" s="8" t="s">
        <v>33</v>
      </c>
      <c r="E10" s="44">
        <v>15</v>
      </c>
      <c r="F10" s="44"/>
      <c r="G10" s="43"/>
      <c r="H10" s="42">
        <f t="shared" si="0"/>
        <v>0</v>
      </c>
      <c r="I10" s="22"/>
      <c r="J10" s="22"/>
      <c r="K10" s="22"/>
      <c r="L10" s="22"/>
      <c r="M10" s="17"/>
      <c r="N10" s="59"/>
    </row>
    <row r="11" spans="1:14" s="16" customFormat="1" ht="163.19999999999999" customHeight="1" x14ac:dyDescent="0.3">
      <c r="A11" s="40">
        <v>8</v>
      </c>
      <c r="B11" s="49" t="s">
        <v>121</v>
      </c>
      <c r="C11" s="18" t="s">
        <v>105</v>
      </c>
      <c r="D11" s="18" t="s">
        <v>33</v>
      </c>
      <c r="E11" s="44">
        <v>5</v>
      </c>
      <c r="F11" s="44"/>
      <c r="G11" s="43"/>
      <c r="H11" s="42">
        <f t="shared" si="0"/>
        <v>0</v>
      </c>
      <c r="I11" s="22"/>
      <c r="J11" s="22"/>
      <c r="K11" s="22"/>
      <c r="L11" s="22"/>
      <c r="M11" s="17"/>
      <c r="N11" s="59"/>
    </row>
    <row r="12" spans="1:14" ht="175.8" customHeight="1" x14ac:dyDescent="0.3">
      <c r="A12" s="40">
        <v>9</v>
      </c>
      <c r="B12" s="49" t="s">
        <v>128</v>
      </c>
      <c r="C12" s="40" t="s">
        <v>104</v>
      </c>
      <c r="D12" s="39" t="s">
        <v>33</v>
      </c>
      <c r="E12" s="44">
        <v>13</v>
      </c>
      <c r="F12" s="44"/>
      <c r="G12" s="41"/>
      <c r="H12" s="42">
        <f t="shared" si="0"/>
        <v>0</v>
      </c>
      <c r="I12" s="22"/>
      <c r="J12" s="22"/>
      <c r="K12" s="22"/>
      <c r="L12" s="22"/>
      <c r="M12" s="17"/>
      <c r="N12" s="59"/>
    </row>
    <row r="13" spans="1:14" ht="121.8" customHeight="1" x14ac:dyDescent="0.3">
      <c r="A13" s="18">
        <v>10</v>
      </c>
      <c r="B13" s="49" t="s">
        <v>129</v>
      </c>
      <c r="C13" s="40" t="s">
        <v>106</v>
      </c>
      <c r="D13" s="39" t="s">
        <v>33</v>
      </c>
      <c r="E13" s="44">
        <v>26</v>
      </c>
      <c r="F13" s="44"/>
      <c r="G13" s="41"/>
      <c r="H13" s="42">
        <f t="shared" si="0"/>
        <v>0</v>
      </c>
      <c r="I13" s="22"/>
      <c r="J13" s="22"/>
      <c r="K13" s="22"/>
      <c r="L13" s="22"/>
      <c r="M13" s="22"/>
      <c r="N13" s="59"/>
    </row>
    <row r="14" spans="1:14" ht="148.19999999999999" customHeight="1" x14ac:dyDescent="0.3">
      <c r="A14" s="40">
        <v>11</v>
      </c>
      <c r="B14" s="49" t="s">
        <v>132</v>
      </c>
      <c r="C14" s="40" t="s">
        <v>106</v>
      </c>
      <c r="D14" s="39" t="s">
        <v>33</v>
      </c>
      <c r="E14" s="44">
        <v>35</v>
      </c>
      <c r="F14" s="44"/>
      <c r="G14" s="41"/>
      <c r="H14" s="42">
        <f t="shared" si="0"/>
        <v>0</v>
      </c>
      <c r="I14" s="22"/>
      <c r="J14" s="22"/>
      <c r="K14" s="22"/>
      <c r="L14" s="22"/>
      <c r="M14" s="22"/>
      <c r="N14" s="59"/>
    </row>
    <row r="15" spans="1:14" ht="123" customHeight="1" x14ac:dyDescent="0.3">
      <c r="A15" s="40">
        <v>12</v>
      </c>
      <c r="B15" s="49" t="s">
        <v>117</v>
      </c>
      <c r="C15" s="40" t="s">
        <v>107</v>
      </c>
      <c r="D15" s="39" t="s">
        <v>33</v>
      </c>
      <c r="E15" s="44">
        <v>72</v>
      </c>
      <c r="F15" s="44"/>
      <c r="G15" s="41"/>
      <c r="H15" s="42">
        <f t="shared" si="0"/>
        <v>0</v>
      </c>
      <c r="I15" s="19"/>
      <c r="J15" s="19"/>
      <c r="K15" s="19"/>
      <c r="L15" s="19"/>
      <c r="M15" s="19"/>
      <c r="N15" s="59"/>
    </row>
    <row r="16" spans="1:14" ht="148.80000000000001" customHeight="1" x14ac:dyDescent="0.3">
      <c r="A16" s="18">
        <v>13</v>
      </c>
      <c r="B16" s="49" t="s">
        <v>133</v>
      </c>
      <c r="C16" s="40" t="s">
        <v>108</v>
      </c>
      <c r="D16" s="39" t="s">
        <v>33</v>
      </c>
      <c r="E16" s="44">
        <v>75</v>
      </c>
      <c r="F16" s="44"/>
      <c r="G16" s="41"/>
      <c r="H16" s="42">
        <f t="shared" si="0"/>
        <v>0</v>
      </c>
      <c r="I16" s="22"/>
      <c r="J16" s="22"/>
      <c r="K16" s="22"/>
      <c r="L16" s="22"/>
      <c r="M16" s="22"/>
      <c r="N16" s="59"/>
    </row>
    <row r="17" spans="1:14" ht="180.6" customHeight="1" x14ac:dyDescent="0.3">
      <c r="A17" s="40">
        <v>14</v>
      </c>
      <c r="B17" s="49" t="s">
        <v>135</v>
      </c>
      <c r="C17" s="40" t="s">
        <v>109</v>
      </c>
      <c r="D17" s="39" t="s">
        <v>33</v>
      </c>
      <c r="E17" s="44">
        <v>5</v>
      </c>
      <c r="F17" s="44"/>
      <c r="G17" s="41"/>
      <c r="H17" s="42">
        <f t="shared" si="0"/>
        <v>0</v>
      </c>
      <c r="I17" s="19"/>
      <c r="J17" s="19"/>
      <c r="K17" s="19"/>
      <c r="L17" s="19"/>
      <c r="M17" s="19"/>
      <c r="N17" s="59"/>
    </row>
    <row r="18" spans="1:14" ht="226.2" customHeight="1" x14ac:dyDescent="0.3">
      <c r="A18" s="40">
        <v>15</v>
      </c>
      <c r="B18" s="49" t="s">
        <v>96</v>
      </c>
      <c r="C18" s="40" t="s">
        <v>110</v>
      </c>
      <c r="D18" s="39" t="s">
        <v>33</v>
      </c>
      <c r="E18" s="44">
        <v>18</v>
      </c>
      <c r="F18" s="44"/>
      <c r="G18" s="41"/>
      <c r="H18" s="42">
        <f t="shared" si="0"/>
        <v>0</v>
      </c>
      <c r="I18" s="19"/>
      <c r="J18" s="19"/>
      <c r="K18" s="19"/>
      <c r="L18" s="19"/>
      <c r="M18" s="19"/>
      <c r="N18" s="59"/>
    </row>
    <row r="19" spans="1:14" ht="49.5" customHeight="1" thickBot="1" x14ac:dyDescent="0.35">
      <c r="A19" s="70" t="s">
        <v>25</v>
      </c>
      <c r="B19" s="71"/>
      <c r="C19" s="71"/>
      <c r="D19" s="71"/>
      <c r="E19" s="71"/>
      <c r="F19" s="71"/>
      <c r="G19" s="72"/>
      <c r="H19" s="13">
        <f>SUM(H4:H18)</f>
        <v>0</v>
      </c>
      <c r="N19" s="59"/>
    </row>
    <row r="20" spans="1:14" ht="130.80000000000001" thickTop="1" thickBot="1" x14ac:dyDescent="0.35">
      <c r="A20" s="46" t="s">
        <v>111</v>
      </c>
      <c r="B20" s="56" t="s">
        <v>113</v>
      </c>
    </row>
    <row r="21" spans="1:14" ht="15" thickTop="1" x14ac:dyDescent="0.3"/>
    <row r="22" spans="1:14" ht="18" x14ac:dyDescent="0.35">
      <c r="B22" s="51" t="s">
        <v>140</v>
      </c>
    </row>
  </sheetData>
  <mergeCells count="10">
    <mergeCell ref="H2:H3"/>
    <mergeCell ref="F2:F3"/>
    <mergeCell ref="A1:D1"/>
    <mergeCell ref="A19:G19"/>
    <mergeCell ref="A2:A3"/>
    <mergeCell ref="B2:B3"/>
    <mergeCell ref="C2:C3"/>
    <mergeCell ref="D2:D3"/>
    <mergeCell ref="E2:E3"/>
    <mergeCell ref="G2:G3"/>
  </mergeCells>
  <pageMargins left="0.7" right="0.7" top="0.75" bottom="0.75" header="0.3" footer="0.3"/>
  <pageSetup paperSize="9" scale="22"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EDE5A-E92C-4937-9A49-9067FB98A116}">
  <dimension ref="A1:N22"/>
  <sheetViews>
    <sheetView zoomScale="95" zoomScaleNormal="95" zoomScaleSheetLayoutView="107" workbookViewId="0">
      <selection sqref="A1:D1"/>
    </sheetView>
  </sheetViews>
  <sheetFormatPr defaultRowHeight="14.4" x14ac:dyDescent="0.3"/>
  <cols>
    <col min="2" max="2" width="70" customWidth="1"/>
    <col min="3" max="3" width="26.109375" customWidth="1"/>
    <col min="4" max="5" width="10.6640625" customWidth="1"/>
    <col min="6" max="6" width="39.5546875" customWidth="1"/>
    <col min="7" max="8" width="15.6640625" customWidth="1"/>
    <col min="9" max="13" width="20" customWidth="1"/>
    <col min="14" max="14" width="33.88671875" style="16" customWidth="1"/>
  </cols>
  <sheetData>
    <row r="1" spans="1:14" ht="61.2" customHeight="1" x14ac:dyDescent="0.3">
      <c r="A1" s="69" t="s">
        <v>144</v>
      </c>
      <c r="B1" s="69"/>
      <c r="C1" s="69"/>
      <c r="D1" s="69"/>
      <c r="E1" s="47"/>
      <c r="F1" s="50"/>
      <c r="G1" s="47"/>
      <c r="H1" s="47"/>
      <c r="I1" s="47"/>
      <c r="J1" s="47"/>
      <c r="K1" s="16"/>
      <c r="L1" s="16"/>
      <c r="M1" s="47"/>
    </row>
    <row r="2" spans="1:14" ht="27" customHeight="1" x14ac:dyDescent="0.3">
      <c r="A2" s="73" t="s">
        <v>30</v>
      </c>
      <c r="B2" s="73" t="s">
        <v>3</v>
      </c>
      <c r="C2" s="73" t="s">
        <v>10</v>
      </c>
      <c r="D2" s="73" t="s">
        <v>26</v>
      </c>
      <c r="E2" s="73" t="s">
        <v>27</v>
      </c>
      <c r="F2" s="68" t="s">
        <v>24</v>
      </c>
      <c r="G2" s="66" t="s">
        <v>28</v>
      </c>
      <c r="H2" s="66" t="s">
        <v>29</v>
      </c>
      <c r="I2" s="48" t="s">
        <v>7</v>
      </c>
      <c r="J2" s="48" t="s">
        <v>87</v>
      </c>
      <c r="K2" s="48" t="s">
        <v>93</v>
      </c>
      <c r="L2" s="48" t="s">
        <v>94</v>
      </c>
      <c r="M2" s="48" t="s">
        <v>90</v>
      </c>
      <c r="N2" s="48" t="s">
        <v>141</v>
      </c>
    </row>
    <row r="3" spans="1:14" ht="28.8" x14ac:dyDescent="0.3">
      <c r="A3" s="74"/>
      <c r="B3" s="74"/>
      <c r="C3" s="74"/>
      <c r="D3" s="74"/>
      <c r="E3" s="74"/>
      <c r="F3" s="68"/>
      <c r="G3" s="67"/>
      <c r="H3" s="67"/>
      <c r="I3" s="48" t="s">
        <v>91</v>
      </c>
      <c r="J3" s="48" t="s">
        <v>92</v>
      </c>
      <c r="K3" s="48" t="s">
        <v>88</v>
      </c>
      <c r="L3" s="48" t="s">
        <v>89</v>
      </c>
      <c r="M3" s="48" t="s">
        <v>95</v>
      </c>
      <c r="N3" s="48" t="s">
        <v>142</v>
      </c>
    </row>
    <row r="4" spans="1:14" ht="113.4" customHeight="1" x14ac:dyDescent="0.3">
      <c r="A4" s="18">
        <v>1</v>
      </c>
      <c r="B4" s="57" t="s">
        <v>123</v>
      </c>
      <c r="C4" s="18" t="s">
        <v>97</v>
      </c>
      <c r="D4" s="18" t="s">
        <v>33</v>
      </c>
      <c r="E4" s="44">
        <v>98</v>
      </c>
      <c r="F4" s="44"/>
      <c r="G4" s="41"/>
      <c r="H4" s="42">
        <f>E4*G4</f>
        <v>0</v>
      </c>
      <c r="I4" s="45"/>
      <c r="J4" s="45"/>
      <c r="K4" s="45"/>
      <c r="L4" s="45"/>
      <c r="M4" s="45"/>
      <c r="N4" s="59"/>
    </row>
    <row r="5" spans="1:14" ht="85.8" customHeight="1" x14ac:dyDescent="0.3">
      <c r="A5" s="40">
        <v>2</v>
      </c>
      <c r="B5" s="58" t="s">
        <v>116</v>
      </c>
      <c r="C5" s="18" t="s">
        <v>98</v>
      </c>
      <c r="D5" s="18" t="s">
        <v>33</v>
      </c>
      <c r="E5" s="44">
        <v>93</v>
      </c>
      <c r="F5" s="44"/>
      <c r="G5" s="43"/>
      <c r="H5" s="42">
        <f t="shared" ref="H5:H18" si="0">E5*G5</f>
        <v>0</v>
      </c>
      <c r="I5" s="15"/>
      <c r="J5" s="15"/>
      <c r="K5" s="15"/>
      <c r="L5" s="15"/>
      <c r="M5" s="15"/>
      <c r="N5" s="59"/>
    </row>
    <row r="6" spans="1:14" ht="98.4" customHeight="1" x14ac:dyDescent="0.3">
      <c r="A6" s="18">
        <v>3</v>
      </c>
      <c r="B6" s="58" t="s">
        <v>124</v>
      </c>
      <c r="C6" s="40" t="s">
        <v>99</v>
      </c>
      <c r="D6" s="40" t="s">
        <v>33</v>
      </c>
      <c r="E6" s="44">
        <v>12</v>
      </c>
      <c r="F6" s="44"/>
      <c r="G6" s="41"/>
      <c r="H6" s="42">
        <f t="shared" si="0"/>
        <v>0</v>
      </c>
      <c r="I6" s="19"/>
      <c r="J6" s="19"/>
      <c r="K6" s="19"/>
      <c r="L6" s="19"/>
      <c r="M6" s="17"/>
      <c r="N6" s="59"/>
    </row>
    <row r="7" spans="1:14" ht="148.19999999999999" customHeight="1" x14ac:dyDescent="0.3">
      <c r="A7" s="40">
        <v>4</v>
      </c>
      <c r="B7" s="58" t="s">
        <v>138</v>
      </c>
      <c r="C7" s="18" t="s">
        <v>112</v>
      </c>
      <c r="D7" s="18" t="s">
        <v>33</v>
      </c>
      <c r="E7" s="44">
        <v>12</v>
      </c>
      <c r="F7" s="44"/>
      <c r="G7" s="43"/>
      <c r="H7" s="42">
        <f t="shared" si="0"/>
        <v>0</v>
      </c>
      <c r="I7" s="19"/>
      <c r="J7" s="19"/>
      <c r="K7" s="19"/>
      <c r="L7" s="19"/>
      <c r="M7" s="17"/>
      <c r="N7" s="59"/>
    </row>
    <row r="8" spans="1:14" ht="137.4" customHeight="1" x14ac:dyDescent="0.3">
      <c r="A8" s="18">
        <v>5</v>
      </c>
      <c r="B8" s="58" t="s">
        <v>127</v>
      </c>
      <c r="C8" s="18" t="s">
        <v>101</v>
      </c>
      <c r="D8" s="18" t="s">
        <v>33</v>
      </c>
      <c r="E8" s="44">
        <v>21</v>
      </c>
      <c r="F8" s="44"/>
      <c r="G8" s="43"/>
      <c r="H8" s="42">
        <f t="shared" si="0"/>
        <v>0</v>
      </c>
      <c r="I8" s="22"/>
      <c r="J8" s="22"/>
      <c r="K8" s="22"/>
      <c r="L8" s="22"/>
      <c r="M8" s="17"/>
      <c r="N8" s="59"/>
    </row>
    <row r="9" spans="1:14" ht="162.6" customHeight="1" x14ac:dyDescent="0.3">
      <c r="A9" s="40">
        <v>6</v>
      </c>
      <c r="B9" s="58" t="s">
        <v>139</v>
      </c>
      <c r="C9" s="40" t="s">
        <v>102</v>
      </c>
      <c r="D9" s="40" t="s">
        <v>33</v>
      </c>
      <c r="E9" s="44">
        <v>16</v>
      </c>
      <c r="F9" s="44"/>
      <c r="G9" s="41"/>
      <c r="H9" s="42">
        <f t="shared" si="0"/>
        <v>0</v>
      </c>
      <c r="I9" s="22"/>
      <c r="J9" s="22"/>
      <c r="K9" s="22"/>
      <c r="L9" s="22"/>
      <c r="M9" s="17"/>
      <c r="N9" s="59"/>
    </row>
    <row r="10" spans="1:14" ht="400.2" customHeight="1" x14ac:dyDescent="0.3">
      <c r="A10" s="18">
        <v>7</v>
      </c>
      <c r="B10" s="49" t="s">
        <v>120</v>
      </c>
      <c r="C10" s="18" t="s">
        <v>103</v>
      </c>
      <c r="D10" s="18" t="s">
        <v>33</v>
      </c>
      <c r="E10" s="44">
        <v>19</v>
      </c>
      <c r="F10" s="44"/>
      <c r="G10" s="43"/>
      <c r="H10" s="42">
        <f t="shared" si="0"/>
        <v>0</v>
      </c>
      <c r="I10" s="22"/>
      <c r="J10" s="22"/>
      <c r="K10" s="22"/>
      <c r="L10" s="22"/>
      <c r="M10" s="17"/>
      <c r="N10" s="59"/>
    </row>
    <row r="11" spans="1:14" ht="165" customHeight="1" x14ac:dyDescent="0.3">
      <c r="A11" s="40">
        <v>8</v>
      </c>
      <c r="B11" s="49" t="s">
        <v>121</v>
      </c>
      <c r="C11" s="18" t="s">
        <v>105</v>
      </c>
      <c r="D11" s="18" t="s">
        <v>33</v>
      </c>
      <c r="E11" s="44">
        <v>6</v>
      </c>
      <c r="F11" s="44"/>
      <c r="G11" s="43"/>
      <c r="H11" s="42">
        <f t="shared" si="0"/>
        <v>0</v>
      </c>
      <c r="I11" s="22"/>
      <c r="J11" s="22"/>
      <c r="K11" s="22"/>
      <c r="L11" s="22"/>
      <c r="M11" s="17"/>
      <c r="N11" s="59"/>
    </row>
    <row r="12" spans="1:14" ht="167.4" customHeight="1" x14ac:dyDescent="0.3">
      <c r="A12" s="18">
        <v>9</v>
      </c>
      <c r="B12" s="49" t="s">
        <v>128</v>
      </c>
      <c r="C12" s="40" t="s">
        <v>104</v>
      </c>
      <c r="D12" s="40" t="s">
        <v>33</v>
      </c>
      <c r="E12" s="44">
        <v>16</v>
      </c>
      <c r="F12" s="44"/>
      <c r="G12" s="41"/>
      <c r="H12" s="42">
        <f t="shared" si="0"/>
        <v>0</v>
      </c>
      <c r="I12" s="22"/>
      <c r="J12" s="22"/>
      <c r="K12" s="22"/>
      <c r="L12" s="22"/>
      <c r="M12" s="17"/>
      <c r="N12" s="59"/>
    </row>
    <row r="13" spans="1:14" ht="139.19999999999999" customHeight="1" x14ac:dyDescent="0.3">
      <c r="A13" s="40">
        <v>10</v>
      </c>
      <c r="B13" s="49" t="s">
        <v>130</v>
      </c>
      <c r="C13" s="40" t="s">
        <v>106</v>
      </c>
      <c r="D13" s="40" t="s">
        <v>33</v>
      </c>
      <c r="E13" s="44">
        <v>31</v>
      </c>
      <c r="F13" s="44"/>
      <c r="G13" s="41"/>
      <c r="H13" s="42">
        <f t="shared" si="0"/>
        <v>0</v>
      </c>
      <c r="I13" s="22"/>
      <c r="J13" s="22"/>
      <c r="K13" s="22"/>
      <c r="L13" s="22"/>
      <c r="M13" s="22"/>
      <c r="N13" s="59"/>
    </row>
    <row r="14" spans="1:14" ht="142.19999999999999" customHeight="1" x14ac:dyDescent="0.3">
      <c r="A14" s="18">
        <v>11</v>
      </c>
      <c r="B14" s="49" t="s">
        <v>131</v>
      </c>
      <c r="C14" s="40" t="s">
        <v>106</v>
      </c>
      <c r="D14" s="40" t="s">
        <v>33</v>
      </c>
      <c r="E14" s="44">
        <v>43</v>
      </c>
      <c r="F14" s="44"/>
      <c r="G14" s="41"/>
      <c r="H14" s="42">
        <f t="shared" si="0"/>
        <v>0</v>
      </c>
      <c r="I14" s="22"/>
      <c r="J14" s="22"/>
      <c r="K14" s="22"/>
      <c r="L14" s="22"/>
      <c r="M14" s="22"/>
      <c r="N14" s="59"/>
    </row>
    <row r="15" spans="1:14" ht="123.6" customHeight="1" x14ac:dyDescent="0.3">
      <c r="A15" s="40">
        <v>12</v>
      </c>
      <c r="B15" s="49" t="s">
        <v>118</v>
      </c>
      <c r="C15" s="40" t="s">
        <v>107</v>
      </c>
      <c r="D15" s="40" t="s">
        <v>33</v>
      </c>
      <c r="E15" s="44">
        <v>91</v>
      </c>
      <c r="F15" s="44"/>
      <c r="G15" s="41"/>
      <c r="H15" s="42">
        <f t="shared" si="0"/>
        <v>0</v>
      </c>
      <c r="I15" s="19"/>
      <c r="J15" s="19"/>
      <c r="K15" s="19"/>
      <c r="L15" s="19"/>
      <c r="M15" s="19"/>
      <c r="N15" s="59"/>
    </row>
    <row r="16" spans="1:14" ht="140.4" customHeight="1" x14ac:dyDescent="0.3">
      <c r="A16" s="18">
        <v>13</v>
      </c>
      <c r="B16" s="49" t="s">
        <v>134</v>
      </c>
      <c r="C16" s="40" t="s">
        <v>108</v>
      </c>
      <c r="D16" s="40" t="s">
        <v>33</v>
      </c>
      <c r="E16" s="44">
        <v>90</v>
      </c>
      <c r="F16" s="44"/>
      <c r="G16" s="41"/>
      <c r="H16" s="42">
        <f t="shared" si="0"/>
        <v>0</v>
      </c>
      <c r="I16" s="22"/>
      <c r="J16" s="22"/>
      <c r="K16" s="22"/>
      <c r="L16" s="22"/>
      <c r="M16" s="22"/>
      <c r="N16" s="59"/>
    </row>
    <row r="17" spans="1:14" ht="166.2" customHeight="1" x14ac:dyDescent="0.3">
      <c r="A17" s="40">
        <v>14</v>
      </c>
      <c r="B17" s="49" t="s">
        <v>136</v>
      </c>
      <c r="C17" s="40" t="s">
        <v>109</v>
      </c>
      <c r="D17" s="40" t="s">
        <v>33</v>
      </c>
      <c r="E17" s="44">
        <v>6</v>
      </c>
      <c r="F17" s="44"/>
      <c r="G17" s="41"/>
      <c r="H17" s="42">
        <f t="shared" si="0"/>
        <v>0</v>
      </c>
      <c r="I17" s="19"/>
      <c r="J17" s="19"/>
      <c r="K17" s="19"/>
      <c r="L17" s="19"/>
      <c r="M17" s="19"/>
      <c r="N17" s="59"/>
    </row>
    <row r="18" spans="1:14" ht="226.8" customHeight="1" x14ac:dyDescent="0.3">
      <c r="A18" s="18">
        <v>15</v>
      </c>
      <c r="B18" s="49" t="s">
        <v>96</v>
      </c>
      <c r="C18" s="40" t="s">
        <v>110</v>
      </c>
      <c r="D18" s="40" t="s">
        <v>33</v>
      </c>
      <c r="E18" s="44">
        <v>21</v>
      </c>
      <c r="F18" s="44"/>
      <c r="G18" s="41"/>
      <c r="H18" s="42">
        <f t="shared" si="0"/>
        <v>0</v>
      </c>
      <c r="I18" s="19"/>
      <c r="J18" s="19"/>
      <c r="K18" s="19"/>
      <c r="L18" s="19"/>
      <c r="M18" s="19"/>
      <c r="N18" s="59"/>
    </row>
    <row r="19" spans="1:14" ht="28.8" x14ac:dyDescent="0.3">
      <c r="A19" s="70" t="s">
        <v>25</v>
      </c>
      <c r="B19" s="71"/>
      <c r="C19" s="71"/>
      <c r="D19" s="71"/>
      <c r="E19" s="71"/>
      <c r="F19" s="71"/>
      <c r="G19" s="72"/>
      <c r="H19" s="24">
        <f>SUM(H4:H18)</f>
        <v>0</v>
      </c>
      <c r="I19" s="16"/>
      <c r="J19" s="16"/>
      <c r="K19" s="16"/>
      <c r="L19" s="16"/>
      <c r="M19" s="16"/>
      <c r="N19" s="59"/>
    </row>
    <row r="20" spans="1:14" s="16" customFormat="1" ht="134.4" customHeight="1" x14ac:dyDescent="0.3">
      <c r="A20" s="54" t="s">
        <v>111</v>
      </c>
      <c r="B20" s="55" t="s">
        <v>114</v>
      </c>
      <c r="C20" s="52"/>
      <c r="D20" s="52"/>
      <c r="E20" s="52"/>
      <c r="F20" s="52"/>
      <c r="G20" s="52"/>
      <c r="H20" s="53"/>
    </row>
    <row r="22" spans="1:14" ht="18" x14ac:dyDescent="0.35">
      <c r="B22" s="51" t="s">
        <v>140</v>
      </c>
    </row>
  </sheetData>
  <mergeCells count="10">
    <mergeCell ref="F2:F3"/>
    <mergeCell ref="G2:G3"/>
    <mergeCell ref="H2:H3"/>
    <mergeCell ref="A19:G19"/>
    <mergeCell ref="A1:D1"/>
    <mergeCell ref="A2:A3"/>
    <mergeCell ref="B2:B3"/>
    <mergeCell ref="C2:C3"/>
    <mergeCell ref="D2:D3"/>
    <mergeCell ref="E2:E3"/>
  </mergeCells>
  <pageMargins left="0.7" right="0.7" top="0.75" bottom="0.75" header="0.3" footer="0.3"/>
  <pageSetup scale="2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0"/>
  <sheetViews>
    <sheetView view="pageBreakPreview" zoomScaleNormal="80" zoomScaleSheetLayoutView="100" workbookViewId="0">
      <selection activeCell="G30" sqref="G30"/>
    </sheetView>
  </sheetViews>
  <sheetFormatPr defaultRowHeight="14.4" x14ac:dyDescent="0.3"/>
  <cols>
    <col min="1" max="1" width="5.109375" style="3" customWidth="1"/>
    <col min="2" max="2" width="52.109375" customWidth="1"/>
    <col min="3" max="3" width="48.33203125" customWidth="1"/>
    <col min="4" max="4" width="15" style="3" customWidth="1"/>
    <col min="5" max="5" width="21.88671875" style="3" customWidth="1"/>
    <col min="6" max="6" width="17.44140625" style="2" customWidth="1"/>
    <col min="7" max="7" width="18.33203125" style="2" customWidth="1"/>
    <col min="8" max="8" width="33.5546875" style="2" customWidth="1"/>
    <col min="9" max="9" width="30.88671875" style="2" customWidth="1"/>
  </cols>
  <sheetData>
    <row r="1" spans="1:9" ht="48" customHeight="1" x14ac:dyDescent="0.3">
      <c r="B1" s="75" t="s">
        <v>31</v>
      </c>
      <c r="C1" s="76"/>
      <c r="D1" s="76"/>
      <c r="E1" s="76"/>
      <c r="F1" s="76"/>
      <c r="G1" s="76"/>
      <c r="H1" s="76"/>
      <c r="I1" s="76"/>
    </row>
    <row r="2" spans="1:9" ht="66" customHeight="1" x14ac:dyDescent="0.3">
      <c r="A2" s="5" t="s">
        <v>30</v>
      </c>
      <c r="B2" s="5" t="s">
        <v>3</v>
      </c>
      <c r="C2" s="5" t="s">
        <v>10</v>
      </c>
      <c r="D2" s="6" t="s">
        <v>26</v>
      </c>
      <c r="E2" s="6" t="s">
        <v>27</v>
      </c>
      <c r="F2" s="6" t="s">
        <v>28</v>
      </c>
      <c r="G2" s="6" t="s">
        <v>29</v>
      </c>
      <c r="H2" s="5" t="s">
        <v>7</v>
      </c>
      <c r="I2" s="5" t="s">
        <v>24</v>
      </c>
    </row>
    <row r="3" spans="1:9" ht="22.5" customHeight="1" x14ac:dyDescent="0.3">
      <c r="A3" s="8">
        <v>1</v>
      </c>
      <c r="B3" s="7" t="s">
        <v>4</v>
      </c>
      <c r="C3" s="7" t="s">
        <v>11</v>
      </c>
      <c r="D3" s="8" t="s">
        <v>32</v>
      </c>
      <c r="E3" s="8">
        <v>10</v>
      </c>
      <c r="F3" s="9">
        <v>15</v>
      </c>
      <c r="G3" s="23">
        <f>(E3*F3)</f>
        <v>150</v>
      </c>
      <c r="H3" s="9"/>
      <c r="I3" s="9"/>
    </row>
    <row r="4" spans="1:9" ht="22.5" customHeight="1" x14ac:dyDescent="0.3">
      <c r="A4" s="8">
        <v>2</v>
      </c>
      <c r="B4" s="7" t="s">
        <v>5</v>
      </c>
      <c r="C4" s="7" t="s">
        <v>12</v>
      </c>
      <c r="D4" s="8"/>
      <c r="E4" s="8">
        <v>50</v>
      </c>
      <c r="F4" s="9">
        <v>6</v>
      </c>
      <c r="G4" s="23">
        <f t="shared" ref="G4:G29" si="0">(E4*F4)</f>
        <v>300</v>
      </c>
      <c r="H4" s="9"/>
      <c r="I4" s="9"/>
    </row>
    <row r="5" spans="1:9" ht="22.5" customHeight="1" x14ac:dyDescent="0.3">
      <c r="A5" s="8">
        <v>3</v>
      </c>
      <c r="B5" s="7" t="s">
        <v>56</v>
      </c>
      <c r="C5" s="7" t="s">
        <v>57</v>
      </c>
      <c r="D5" s="8" t="s">
        <v>6</v>
      </c>
      <c r="E5" s="8">
        <v>100</v>
      </c>
      <c r="F5" s="9">
        <v>5</v>
      </c>
      <c r="G5" s="23">
        <f t="shared" si="0"/>
        <v>500</v>
      </c>
      <c r="H5" s="9"/>
      <c r="I5" s="9"/>
    </row>
    <row r="6" spans="1:9" ht="22.5" customHeight="1" x14ac:dyDescent="0.3">
      <c r="A6" s="8">
        <v>4</v>
      </c>
      <c r="B6" s="7" t="s">
        <v>8</v>
      </c>
      <c r="C6" s="7" t="s">
        <v>13</v>
      </c>
      <c r="D6" s="8" t="s">
        <v>38</v>
      </c>
      <c r="E6" s="8">
        <v>200</v>
      </c>
      <c r="F6" s="9">
        <v>2</v>
      </c>
      <c r="G6" s="23">
        <f t="shared" si="0"/>
        <v>400</v>
      </c>
      <c r="H6" s="9"/>
      <c r="I6" s="9"/>
    </row>
    <row r="7" spans="1:9" s="4" customFormat="1" ht="22.5" customHeight="1" x14ac:dyDescent="0.3">
      <c r="A7" s="18">
        <v>7</v>
      </c>
      <c r="B7" s="10" t="s">
        <v>18</v>
      </c>
      <c r="C7" s="10" t="s">
        <v>20</v>
      </c>
      <c r="D7" s="11" t="s">
        <v>19</v>
      </c>
      <c r="E7" s="11">
        <v>30</v>
      </c>
      <c r="F7" s="12">
        <v>17</v>
      </c>
      <c r="G7" s="23">
        <f t="shared" si="0"/>
        <v>510</v>
      </c>
      <c r="H7" s="12"/>
      <c r="I7" s="12"/>
    </row>
    <row r="8" spans="1:9" s="4" customFormat="1" ht="22.5" customHeight="1" x14ac:dyDescent="0.3">
      <c r="A8" s="18">
        <v>8</v>
      </c>
      <c r="B8" s="10" t="s">
        <v>21</v>
      </c>
      <c r="C8" s="10" t="s">
        <v>40</v>
      </c>
      <c r="D8" s="11" t="s">
        <v>32</v>
      </c>
      <c r="E8" s="11">
        <v>20</v>
      </c>
      <c r="F8" s="12">
        <v>7</v>
      </c>
      <c r="G8" s="23">
        <f t="shared" si="0"/>
        <v>140</v>
      </c>
      <c r="H8" s="12"/>
      <c r="I8" s="12"/>
    </row>
    <row r="9" spans="1:9" s="4" customFormat="1" ht="22.5" customHeight="1" x14ac:dyDescent="0.3">
      <c r="A9" s="18">
        <v>9</v>
      </c>
      <c r="B9" s="10" t="s">
        <v>22</v>
      </c>
      <c r="C9" s="10" t="s">
        <v>23</v>
      </c>
      <c r="D9" s="11" t="s">
        <v>19</v>
      </c>
      <c r="E9" s="11">
        <v>10</v>
      </c>
      <c r="F9" s="12">
        <v>4</v>
      </c>
      <c r="G9" s="23">
        <f t="shared" si="0"/>
        <v>40</v>
      </c>
      <c r="H9" s="12"/>
      <c r="I9" s="12"/>
    </row>
    <row r="10" spans="1:9" s="4" customFormat="1" ht="22.5" customHeight="1" x14ac:dyDescent="0.3">
      <c r="A10" s="18">
        <v>10</v>
      </c>
      <c r="B10" s="10" t="s">
        <v>9</v>
      </c>
      <c r="C10" s="10" t="s">
        <v>14</v>
      </c>
      <c r="D10" s="11" t="s">
        <v>6</v>
      </c>
      <c r="E10" s="11">
        <v>100</v>
      </c>
      <c r="F10" s="12">
        <v>2</v>
      </c>
      <c r="G10" s="23">
        <f t="shared" si="0"/>
        <v>200</v>
      </c>
      <c r="H10" s="12"/>
      <c r="I10" s="12"/>
    </row>
    <row r="11" spans="1:9" ht="22.5" customHeight="1" x14ac:dyDescent="0.3">
      <c r="A11" s="18">
        <v>11</v>
      </c>
      <c r="B11" s="10" t="s">
        <v>1</v>
      </c>
      <c r="C11" s="10" t="s">
        <v>15</v>
      </c>
      <c r="D11" s="8" t="s">
        <v>6</v>
      </c>
      <c r="E11" s="11">
        <v>100</v>
      </c>
      <c r="F11" s="12">
        <v>2</v>
      </c>
      <c r="G11" s="23">
        <f t="shared" si="0"/>
        <v>200</v>
      </c>
      <c r="H11" s="12"/>
      <c r="I11" s="12"/>
    </row>
    <row r="12" spans="1:9" ht="22.5" customHeight="1" x14ac:dyDescent="0.3">
      <c r="A12" s="18">
        <v>12</v>
      </c>
      <c r="B12" s="10" t="s">
        <v>0</v>
      </c>
      <c r="C12" s="10" t="s">
        <v>16</v>
      </c>
      <c r="D12" s="11" t="s">
        <v>32</v>
      </c>
      <c r="E12" s="11">
        <v>10</v>
      </c>
      <c r="F12" s="12">
        <v>4</v>
      </c>
      <c r="G12" s="23">
        <f t="shared" si="0"/>
        <v>40</v>
      </c>
      <c r="H12" s="12"/>
      <c r="I12" s="12"/>
    </row>
    <row r="13" spans="1:9" ht="22.5" customHeight="1" x14ac:dyDescent="0.3">
      <c r="A13" s="18">
        <v>14</v>
      </c>
      <c r="B13" s="10" t="s">
        <v>51</v>
      </c>
      <c r="C13" s="10" t="s">
        <v>34</v>
      </c>
      <c r="D13" s="11" t="s">
        <v>6</v>
      </c>
      <c r="E13" s="11">
        <v>150</v>
      </c>
      <c r="F13" s="12">
        <v>8</v>
      </c>
      <c r="G13" s="23">
        <f t="shared" si="0"/>
        <v>1200</v>
      </c>
      <c r="H13" s="12"/>
      <c r="I13" s="12"/>
    </row>
    <row r="14" spans="1:9" ht="22.5" customHeight="1" x14ac:dyDescent="0.3">
      <c r="A14" s="18">
        <v>15</v>
      </c>
      <c r="B14" s="10" t="s">
        <v>54</v>
      </c>
      <c r="C14" s="10" t="s">
        <v>35</v>
      </c>
      <c r="D14" s="11" t="s">
        <v>32</v>
      </c>
      <c r="E14" s="11">
        <v>150</v>
      </c>
      <c r="F14" s="12">
        <v>11</v>
      </c>
      <c r="G14" s="23">
        <f t="shared" si="0"/>
        <v>1650</v>
      </c>
      <c r="H14" s="12"/>
      <c r="I14" s="12"/>
    </row>
    <row r="15" spans="1:9" ht="22.5" customHeight="1" x14ac:dyDescent="0.3">
      <c r="A15" s="18">
        <v>16</v>
      </c>
      <c r="B15" s="10" t="s">
        <v>52</v>
      </c>
      <c r="C15" s="10" t="s">
        <v>36</v>
      </c>
      <c r="D15" s="21" t="s">
        <v>6</v>
      </c>
      <c r="E15" s="11">
        <v>100</v>
      </c>
      <c r="F15" s="12">
        <v>2</v>
      </c>
      <c r="G15" s="23">
        <f t="shared" si="0"/>
        <v>200</v>
      </c>
      <c r="H15" s="12"/>
      <c r="I15" s="12"/>
    </row>
    <row r="16" spans="1:9" ht="22.5" customHeight="1" x14ac:dyDescent="0.3">
      <c r="A16" s="18">
        <v>17</v>
      </c>
      <c r="B16" s="10" t="s">
        <v>53</v>
      </c>
      <c r="C16" s="10" t="s">
        <v>37</v>
      </c>
      <c r="D16" s="21" t="s">
        <v>32</v>
      </c>
      <c r="E16" s="11">
        <v>2</v>
      </c>
      <c r="F16" s="12">
        <v>90</v>
      </c>
      <c r="G16" s="23">
        <f t="shared" si="0"/>
        <v>180</v>
      </c>
      <c r="H16" s="12"/>
      <c r="I16" s="12"/>
    </row>
    <row r="17" spans="1:9" ht="22.5" customHeight="1" x14ac:dyDescent="0.3">
      <c r="A17" s="18">
        <v>18</v>
      </c>
      <c r="B17" s="10" t="s">
        <v>55</v>
      </c>
      <c r="C17" s="10" t="s">
        <v>39</v>
      </c>
      <c r="D17" s="21" t="s">
        <v>32</v>
      </c>
      <c r="E17" s="11">
        <v>250</v>
      </c>
      <c r="F17" s="12">
        <v>2.5</v>
      </c>
      <c r="G17" s="23">
        <f t="shared" si="0"/>
        <v>625</v>
      </c>
      <c r="H17" s="12"/>
      <c r="I17" s="12"/>
    </row>
    <row r="18" spans="1:9" ht="22.5" customHeight="1" x14ac:dyDescent="0.3">
      <c r="A18" s="18">
        <v>19</v>
      </c>
      <c r="B18" s="10" t="s">
        <v>58</v>
      </c>
      <c r="C18" s="10" t="s">
        <v>41</v>
      </c>
      <c r="D18" s="21" t="s">
        <v>32</v>
      </c>
      <c r="E18" s="11">
        <v>100</v>
      </c>
      <c r="F18" s="12">
        <v>3</v>
      </c>
      <c r="G18" s="23">
        <f t="shared" si="0"/>
        <v>300</v>
      </c>
      <c r="H18" s="12"/>
      <c r="I18" s="12"/>
    </row>
    <row r="19" spans="1:9" ht="22.5" customHeight="1" x14ac:dyDescent="0.3">
      <c r="A19" s="18">
        <v>20</v>
      </c>
      <c r="B19" s="10" t="s">
        <v>59</v>
      </c>
      <c r="C19" s="10" t="s">
        <v>42</v>
      </c>
      <c r="D19" s="21" t="s">
        <v>32</v>
      </c>
      <c r="E19" s="11">
        <v>100</v>
      </c>
      <c r="F19" s="12">
        <v>1</v>
      </c>
      <c r="G19" s="23">
        <f t="shared" si="0"/>
        <v>100</v>
      </c>
      <c r="H19" s="12"/>
      <c r="I19" s="12"/>
    </row>
    <row r="20" spans="1:9" ht="22.5" customHeight="1" x14ac:dyDescent="0.3">
      <c r="A20" s="18">
        <v>21</v>
      </c>
      <c r="B20" s="10" t="s">
        <v>60</v>
      </c>
      <c r="C20" s="10" t="s">
        <v>43</v>
      </c>
      <c r="D20" s="21" t="s">
        <v>32</v>
      </c>
      <c r="E20" s="11">
        <v>60</v>
      </c>
      <c r="F20" s="12">
        <v>4</v>
      </c>
      <c r="G20" s="23">
        <f t="shared" si="0"/>
        <v>240</v>
      </c>
      <c r="H20" s="12"/>
      <c r="I20" s="12"/>
    </row>
    <row r="21" spans="1:9" ht="22.5" customHeight="1" x14ac:dyDescent="0.3">
      <c r="A21" s="18">
        <v>22</v>
      </c>
      <c r="B21" s="20" t="s">
        <v>61</v>
      </c>
      <c r="C21" s="10" t="s">
        <v>44</v>
      </c>
      <c r="D21" s="21" t="s">
        <v>32</v>
      </c>
      <c r="E21" s="11">
        <v>40</v>
      </c>
      <c r="F21" s="12">
        <v>5</v>
      </c>
      <c r="G21" s="23">
        <f t="shared" si="0"/>
        <v>200</v>
      </c>
      <c r="H21" s="12"/>
      <c r="I21" s="12"/>
    </row>
    <row r="22" spans="1:9" ht="22.5" customHeight="1" x14ac:dyDescent="0.3">
      <c r="A22" s="18">
        <v>23</v>
      </c>
      <c r="B22" s="10" t="s">
        <v>62</v>
      </c>
      <c r="C22" s="10" t="s">
        <v>45</v>
      </c>
      <c r="D22" s="21" t="s">
        <v>6</v>
      </c>
      <c r="E22" s="11">
        <v>20</v>
      </c>
      <c r="F22" s="12">
        <v>5</v>
      </c>
      <c r="G22" s="23">
        <f t="shared" si="0"/>
        <v>100</v>
      </c>
      <c r="H22" s="12"/>
      <c r="I22" s="12"/>
    </row>
    <row r="23" spans="1:9" ht="22.5" customHeight="1" x14ac:dyDescent="0.3">
      <c r="A23" s="18">
        <v>24</v>
      </c>
      <c r="B23" s="10" t="s">
        <v>63</v>
      </c>
      <c r="C23" s="10" t="s">
        <v>46</v>
      </c>
      <c r="D23" s="11" t="s">
        <v>19</v>
      </c>
      <c r="E23" s="11">
        <v>20</v>
      </c>
      <c r="F23" s="12">
        <v>23</v>
      </c>
      <c r="G23" s="23">
        <f t="shared" si="0"/>
        <v>460</v>
      </c>
      <c r="H23" s="12"/>
      <c r="I23" s="12"/>
    </row>
    <row r="24" spans="1:9" ht="22.5" customHeight="1" x14ac:dyDescent="0.3">
      <c r="A24" s="18">
        <v>25</v>
      </c>
      <c r="B24" s="10" t="s">
        <v>64</v>
      </c>
      <c r="C24" s="10" t="s">
        <v>48</v>
      </c>
      <c r="D24" s="21" t="s">
        <v>32</v>
      </c>
      <c r="E24" s="11">
        <v>50</v>
      </c>
      <c r="F24" s="12">
        <v>1</v>
      </c>
      <c r="G24" s="23">
        <f t="shared" si="0"/>
        <v>50</v>
      </c>
      <c r="H24" s="12"/>
      <c r="I24" s="12"/>
    </row>
    <row r="25" spans="1:9" ht="22.5" customHeight="1" x14ac:dyDescent="0.3">
      <c r="A25" s="18">
        <v>26</v>
      </c>
      <c r="B25" s="10" t="s">
        <v>65</v>
      </c>
      <c r="C25" s="10" t="s">
        <v>49</v>
      </c>
      <c r="D25" s="21" t="s">
        <v>32</v>
      </c>
      <c r="E25" s="11">
        <v>50</v>
      </c>
      <c r="F25" s="12">
        <v>0.5</v>
      </c>
      <c r="G25" s="23">
        <f t="shared" si="0"/>
        <v>25</v>
      </c>
      <c r="H25" s="12"/>
      <c r="I25" s="12"/>
    </row>
    <row r="26" spans="1:9" ht="22.5" customHeight="1" x14ac:dyDescent="0.3">
      <c r="A26" s="18">
        <v>27</v>
      </c>
      <c r="B26" s="10" t="s">
        <v>66</v>
      </c>
      <c r="C26" s="10" t="s">
        <v>50</v>
      </c>
      <c r="D26" s="21" t="s">
        <v>32</v>
      </c>
      <c r="E26" s="11">
        <v>50</v>
      </c>
      <c r="F26" s="12">
        <v>2</v>
      </c>
      <c r="G26" s="23">
        <f t="shared" si="0"/>
        <v>100</v>
      </c>
      <c r="H26" s="12"/>
      <c r="I26" s="12"/>
    </row>
    <row r="27" spans="1:9" ht="22.5" customHeight="1" x14ac:dyDescent="0.3">
      <c r="A27" s="18">
        <v>28</v>
      </c>
      <c r="B27" s="20" t="s">
        <v>67</v>
      </c>
      <c r="C27" s="20" t="s">
        <v>47</v>
      </c>
      <c r="D27" s="21" t="s">
        <v>32</v>
      </c>
      <c r="E27" s="11">
        <v>100</v>
      </c>
      <c r="F27" s="12">
        <v>1</v>
      </c>
      <c r="G27" s="23">
        <f t="shared" si="0"/>
        <v>100</v>
      </c>
      <c r="H27" s="12"/>
      <c r="I27" s="12"/>
    </row>
    <row r="28" spans="1:9" s="16" customFormat="1" ht="108" customHeight="1" x14ac:dyDescent="0.3">
      <c r="A28" s="18">
        <v>29</v>
      </c>
      <c r="B28" s="17" t="s">
        <v>68</v>
      </c>
      <c r="C28" s="20" t="s">
        <v>69</v>
      </c>
      <c r="D28" s="21" t="s">
        <v>32</v>
      </c>
      <c r="E28" s="21">
        <v>5</v>
      </c>
      <c r="F28" s="22">
        <v>120</v>
      </c>
      <c r="G28" s="23">
        <f t="shared" si="0"/>
        <v>600</v>
      </c>
      <c r="H28" s="22"/>
      <c r="I28" s="22"/>
    </row>
    <row r="29" spans="1:9" ht="22.5" customHeight="1" x14ac:dyDescent="0.3">
      <c r="A29" s="18">
        <v>30</v>
      </c>
      <c r="B29" s="10" t="s">
        <v>2</v>
      </c>
      <c r="C29" s="10" t="s">
        <v>17</v>
      </c>
      <c r="D29" s="11" t="s">
        <v>6</v>
      </c>
      <c r="E29" s="11">
        <v>100</v>
      </c>
      <c r="F29" s="12">
        <v>4</v>
      </c>
      <c r="G29" s="23">
        <f t="shared" si="0"/>
        <v>400</v>
      </c>
      <c r="H29" s="12"/>
      <c r="I29" s="12"/>
    </row>
    <row r="30" spans="1:9" ht="28.8" x14ac:dyDescent="0.3">
      <c r="A30" s="77" t="s">
        <v>25</v>
      </c>
      <c r="B30" s="77"/>
      <c r="C30" s="77"/>
      <c r="D30" s="77"/>
      <c r="E30" s="77"/>
      <c r="F30" s="77"/>
      <c r="G30" s="13">
        <f>SUM(G3:G29)</f>
        <v>9010</v>
      </c>
      <c r="H30" s="1"/>
      <c r="I30" s="1"/>
    </row>
  </sheetData>
  <mergeCells count="2">
    <mergeCell ref="B1:I1"/>
    <mergeCell ref="A30:F30"/>
  </mergeCells>
  <pageMargins left="0.7" right="0.7" top="0.75" bottom="0.75" header="0.3" footer="0.3"/>
  <pageSetup scale="37"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V i s u a l i z a t i o n   x m l n s : x s i = " h t t p : / / w w w . w 3 . o r g / 2 0 0 1 / X M L S c h e m a - i n s t a n c e "   x m l n s : x s d = " h t t p : / / w w w . w 3 . o r g / 2 0 0 1 / X M L S c h e m a "   x m l n s = " h t t p : / / m i c r o s o f t . d a t a . v i s u a l i z a t i o n . C l i e n t . E x c e l / 1 . 0 " > < T o u r s > < T o u r   N a m e = " T o u r   1 "   I d = " { 5 1 D A 6 0 B 3 - E 0 1 3 - 4 1 B B - B E E D - E 2 A B 4 6 4 C 2 6 3 4 } "   T o u r I d = " 2 0 c 5 1 a 0 6 - 9 f 9 5 - 4 e a 9 - 8 0 8 9 - 9 9 2 a b 4 e 4 b 7 e e "   X m l V e r = " 6 "   M i n X m l V e r = " 3 " > < D e s c r i p t i o n > S o m e   d e s c r i p t i o n   f o r   t h e   t o u r   g o e s   h e r e < / D e s c r i p t i o n > < I m a g e > i V B O R w 0 K G g o A A A A N S U h E U g A A A N Q A A A B 1 C A Y A A A A 2 n s 9 T A A A A A X N S R 0 I A r s 4 c 6 Q A A A A R n Q U 1 B A A C x j w v 8 Y Q U A A A A J c E h Z c w A A A m I A A A J i A W y J d J c A A F O q S U R B V H h e 3 b 2 H k x x H f u / 5 a z u u x / s B M P C e B i D o Q O 9 2 p d 3 V a r X 7 d H o n x Z 0 u L u 7 + p B d x E X d P 9 3 Q 6 v S e d p C e S S y 5 3 l 9 4 C o A E J k A A I D 8 w A 4 1 2 P b d 9 9 + c n q n K m u q e q u 7 m l g z R f R m L Z V m b / 8 + c z 8 Z S A + P 1 V I J l M S i U Q k n c 5 I N B q R U C g k f p H J Z P R v 7 c j n 8 5 J M J t S 1 G i Q c D h f f F c l m s / q v / T 2 / 4 J p r a w m J x V q K 7 4 g s L y 1 L U 3 O T B A I B K R Q K + j 3 a n s v l 9 H O 3 e w M + b 2 h o K L 6 q D f l c Q Z a u L E m k I y K 5 Z E 6 i r V E J h A I y f W l G O n d 2 S G O 3 d X 3 a v X R r V T I L G R l 8 r m 8 T D Z a W l q S l p a W E 5 r z X 1 t Z W f F U 9 1 i Y S 0 j z Y p J 8 v K R p d v H h J T p 5 8 Q r 9 2 A r J 9 c a d B d r R l 5 c L o s g Q b u / T 7 e 3 q y s q d r g 2 Z u S C 2 l p a E t W n x 1 7 w D N G G N D o / e / j 0 g + G N T P t w x 1 3 X p C C 5 T 6 o 1 9 M T U 5 K Y C I i f c e 7 9 W s / o L N B 1 T k e I L 6 w I M 2 K Q a L R U k L D 8 O m 0 G o A a G X l l e V l i r a 3 F V x Z g V h 5 u A k q 7 M p m s E v a w J B J J a V a C R x t O X 1 6 W J w 5 3 S t R D Z 6 j L y c c 3 G + W F f c n i O 6 X I r m U l l 8 p L Q + d m R n I K C 6 / T q Z Q S + m b N E F 4 w v w P Q 0 a t P t e C / / u M / y V / 8 / M + 1 0 F b C b 7 8 P q f u H 1 9 v 6 y g F 3 G o D U f F o i r W E J R u r E 2 G U A f e z 0 G P 1 o V q 4 O b C u + 2 i L q L F A l 1 O g f G J C u B 9 t l Z n q 6 + E 5 5 5 A t 5 m V y 9 J P H E p H 5 N x 9 v a 2 z c J E 8 A q I G y 1 I q y s o J 3 x E I 6 U Y l Y v R p 1 a + 1 6 m 0 9 / p z 1 t b Y 7 K W t r 5 3 8 l C r J F Y W t W V 1 A 3 r B L k z K E G l M n 5 n V f 8 P N Y U 9 h Q u g Z e A R i Z X l F v 9 / Y Z F n Q c j D M g m X i t 7 T N 3 t d q k V p I 6 7 9 4 H j / 6 8 Z 9 U F K a U I s W 7 V x v V M y y 9 0 i g V M P 7 O p D R 0 R e + L M I F s t n S s B o 5 3 F J / V A U X P p l 5 Q F C k d b A Y 3 v N i o m b U c c v m M 3 J r 7 U t L Z h M S T d / R 7 M L m x V E 5 w 3 b a 2 9 u K r 6 m H c u N W V F Z m f m 9 e v G x s b X d 3 T u 0 v n p L / l o H Q 3 7 d K f r y b z M j J X 7 J t 6 t C u h 5 + / c 3 N z 6 d Q 2 y C W W B 0 n l J L 6 d l 4 f t F x W w W f f q e 7 N F / 3 W C u 0 d 5 h D T Q C 1 N j U q O / h R Q 8 n + G 5 X V 5 f + i 0 J a X V 0 t f l I 9 j M C v r q 4 o Z V J q 1 d 3 w y S 2 E i X Y H 9 R i C 1 g Z 3 R s u l c j L 0 g 4 H i q / u D b L Z 0 j C L N / k O S + w 3 l 8 k 2 7 U s 4 t N r L j 9 s K X k l r L S a Q x I L 0 t + y Q a i G n m h S H c k E w m 9 f X c B A B g Q Z q j m 5 s C s 2 Z U b B e K B i Q S 8 u 8 u r i p 9 0 K K + D n 9 8 c X V Z D u x o k 8 7 m z d f H E i B A c R U P 5 Q d U n D M 4 W P z E w n f j Y X l w a M N a p N T T s O q C C p f W k U g Q L 0 Z L + k a 7 s T Y I F 0 x a j p Z u M B b K i 5 5 + M D 8 / L 1 c u X 5 W E i m d f e u n F 4 r u b 8 d 6 1 R k 0 n 2 o u F C o X C Z d 2 9 + w 3 a l V f 0 x E u x 4 9 0 r W 4 u D 1 1 H B g 6 g G w d m z 8 8 W n p b j 8 x U 1 Z W 0 5 o Z o i n k 5 J U Z h c m i c f j s r S 4 J N t b j 8 v + w c d k o O 2 Q t D Z 2 6 9 j I a / A z m b Q k F d M Z 7 e f E 6 V t R u T r t r s m J g y S i h L u C M O U c n s q V m b B w t 8 t T I s s q 7 o k 5 N G 5 6 M S M L F + P K R A c l 3 B C S 3 o e V d X A R d r s w g Q b V R Y Q p W b R c 4 N r Y k j i U q B Y u h A i a w B D V g t 8 R 0 y J Y P N y u A T 0 Z E y O 8 f G 9 l Z V U r Q 1 5 j 8 R 5 7 / F E 5 c G C / T E x M y M z M T P G X p X h 5 f 1 J e U g + s a S C 3 4 Z k k l J L z G L L 7 C t q V d r j o i 0 p J / j 4 i M D s 9 X t C D n s l L M K Q a r l y d Y I t i M o d w f D A / K c + 0 d l e t a X E d 0 d 6 Z d F p C 6 p p u F g p W c R M n m G J t b V V i M W + 3 Z T 4 R k E A h I K P x o A y 2 5 q W t q S C N 4 Y J 8 O R p R c j i n 3 N G o N D S 3 y s n d G w N S y B c k E N y s l X C z / A T v U 1 N T 0 t 3 d r W k E U 8 P A D D q a P Z U L y L h q i 2 q U N C l S t T c W 5 M b 4 i n R 3 x m S o v T J 3 0 m e u x X X J Y r a 2 t e r 3 z H 1 W l M t L G x G i J h W f 2 Y E 1 h L 5 8 / + 7 d M W m I R q S 7 p 0 e 3 M 6 X o T 4 9 n Z 2 d l a G j I + o E L 3 j 6 3 J M H m v u I r C x E 1 Z M / v T U p i J i l N v Z Z 7 e L / h Z r H j 1 5 b k q 3 x v 8 d U W U E c L F Z i Z G i s w C H Z f f 2 F h Q T o 7 O / X z p R s r + n 7 h 4 Q Y J K U Z 0 S z h 4 A Q Z g k C E C B O E + 9 g D 9 4 x t R i Y Y K 8 u Q u 9 w Q B 4 H c w U z l B / u i 6 E l j F y A 1 K k A 7 2 Z e X G t B J E 5 c b t 7 O K h G C I S l n S 6 I M m 7 q 9 K 2 J 1 b 8 1 W a 4 t d E J M 7 A A a 0 0 8 R t v K p b r N b x A C r s + D 5 4 Y 5 7 N c E a 2 t r 0 t z c X M I 8 T v A b x s w + b t m E u m b T Z o V l g A s I s F x u W F g L K k W E k r D c P j v 2 d W d l l 3 r 8 L r G 4 u K j p b U d q K S O f T H i P q S / U U a C C M A M x g B 0 w h n m v b W 9 M m o Y b J a L 0 2 w f L K r L 3 C Q b c C B M o K K 1 p Z 9 Q P r z f I c 3 v T Z Y U J w H y A l L s J 1 B E w O 0 h M d T T m 1 b X S 8 s 0 d F W u p I O f l w 0 H Z 1 x / W w g S i K g Y r J 0 w G M D q g / Y b R + b u 8 v F z S J x 4 9 S v s b Q X d a C w P T Z r 5 v + m L u c f v W b R 1 b A n N N H t C f v 1 6 g H X O z c y X C l I 6 n y w o T o I 1 5 p R S 9 0 N l s W U d g p / F D g x m l m M q P 0 / 0 A w o S S t q O h L S K v H E x J q 2 Q k q m L t 3 z V 0 U o I B Y m D J m p m B n J 6 e 1 p o M w k J k t H G g p U m 6 G p v 1 5 5 V A x + 1 W Z T 6 + K l 0 d l d 0 p J 2 A + X B i u Z W 8 n V h S 3 i 8 8 m V a z x / X S j 8 r K U h m 7 b L t 0 t h f X Y J z W b k o Y e / 8 H r + N i 4 x F p j O j v G v d H q 3 M c I g x d o G x l I 3 F p o C M 2 g H c / N b 1 f X k t L S X O o y 8 R 2 E d G 0 8 I c 1 D 7 k J p h x F q e 3 v M N S o B 9 x s B 9 7 J Q g P R 5 L o f 1 K 7 X U x 7 a l p S O Y q S i 0 9 x r 0 H 7 g p n J V U Y D 1 W n v l q T n o f V f y h X u L d X 5 q M y P j i h g L a B B / 0 8 4 O S L F 8 6 l Z a I 8 r s Z I H x 1 m M o Q 9 d 2 Z M X m + v V d 9 v t n l W 0 g E p b O p N G h e V i 5 Q q 8 0 F e u + 7 h L Q 1 h 2 R n t 9 I 0 K s 6 x M 5 o X Q 7 g R j + / C 5 L i k C B O w f / 7 p z Y g 8 N p z R y Q O w M r o m s W F / S g C g C L i e H w b 1 A 9 M H r j e x F J T t n Z u v m 8 8 q p R U u v q + 6 t D a t h K t f C Z d L E 8 o x V C W g h F C M u 3 f v L r 6 z G W T 8 u I d T o M C L w 6 s 6 9 g x G y z D m f Q D t g w / s C t u J f F Z Z 2 7 B 7 O 1 2 z g 3 U a 7 / U 7 o o 1 J S k B w G B W 3 w 0 7 Q q G L + o H q Y A Q U z K 0 F r A P K b G 8 N 3 D Z i z G u i d l U f 3 R K S v I 6 o z g r h Q g H v h z p n r w t C 8 T i l L x G d O y 0 C m C o u B B Y C p n I z 1 z J 4 N Y R p / f 6 o q Y Q J c 1 7 h k 9 Q J 0 h A E G W j e u e 3 H S a u T i 1 a U N Y Q J q R J o H m u T 6 j e u y O r W m 3 2 J M 8 B i I I Y x L p l G q w y o C J Y T b d P r U m e I 7 m / H U L r J 8 A U X 7 n O z r 2 R h r 8 M F o i 3 x 2 t 0 m 1 e b H 4 z u 8 G j D l z k e W w c t t 7 H u / p P d b E 9 7 2 A H h 0 z i Q v z Q n Q 3 7 b d 7 M S J J 5 b L Y P + t u y e u U a 2 / L Z g a c W m 2 S u W V L k 4 S C E T k 6 s K N E Q L F + W B q Y Z F U x 8 N u z 4 5 Z Q q e + c m p u S B u X W k Q C x / 4 b P y 7 k r d i C M 0 x 3 + V n z Y A Q 2 y d R I o I 5 h c 0 y n 8 R w e y 8 t 7 f f S y R 7 Z u 1 7 G e f n Z b e 3 l 6 J Z x f k n / / p X 7 Q Q 8 Z r r / f K 1 N + R f / + X f Z G E u L u m V z T E D C u f C h Y v y + u t v r i c h 7 I B + h 4 8 c k n f e e b f 4 T i m Y f r C U W E G u T F n v G Z D 0 e X Z P S n J p 7 z j s X s G u y H n u l q W 1 o 2 2 v d 2 a 4 K X L v 2 h + Y G B s p e A X U T l y I z 8 m h m L X K A D D 3 w i S n F w w R + P 5 8 K i G F m y n p P t y h m f 3 z 2 z f k 5 J 7 9 + n O g v 6 v 6 G Y 6 E d T x x K j g r r y g h t M N + P S 9 8 t D A l z 3 f 2 F 1 + J 3 P j u r u x 9 c H v x l c j c + Q U 9 2 5 9 P s x 6 v Q Z I z S Q k 1 h S W 3 p t w c F R + E l V u a y 2 e l 9 6 G e i o N W C b S X 6 Q L W 8 t m R W c 3 I h / / 8 i T z 6 i + N a 4 U y d m Z P D P 7 Z o U S k T Z 4 D g n F K W 5 v H H H 9 W K B 5 o i e G Q I S Y t z X e I l Y s 7 + / g 1 6 A D 5 7 6 1 e / l j / 9 0 Z 9 s 8 g C A t Q w J h a B o s j Y u h Z Z t 6 t o h e X A w L f 2 t e b 0 Y O N R Y Z u C r g B l T / t I u Y L w E k 1 H m f a N Y z X O M Q L m 5 T 8 C E f c j D P U V x f H D N 5 v r Z F P d W 4 L l S w g 0 f z 0 7 J A y 2 t c n l l Q Y b j D b I U j M r u g Y g 0 t W w I J I y 6 p i x q K J G W 5 F J a P m q Z l z 2 h Z n m o d 2 N u Y 3 m Z + K x y x m 0 + t S Z d D a X M e P p W U E 7 u 3 v B 1 E N S M Y q b 5 l B I M 5 a o c 6 L A S K f E r i 9 K 2 S 2 k p J R Q r y 6 u S G c 1 I 5 9 E O m U l f l Y H Y o e K v 3 c H g M q B u C 3 m T C y m Z P 7 c g X c c 6 p V E J p G F k L / A 5 j 9 R s W m Z v z k t o W O T s 2 W / k J z / 5 k W Y G G B 7 G 7 + j o k A X l S t 1 a v i G P P f 5 Y 8 d e V Q T Y W o e A e P M e l 4 z n g u q c + O 6 P X 8 w H c 6 d / + 9 h 3 9 f n 9 f n 7 z w 4 v P 6 f T c Y o Q J D r S k 5 0 G t Z Q 6 7 N / U J K w N x i P L / g O i Y W d h N q A 8 b B f M 6 4 2 A V I K y z V J y + D k F 5 M S 7 S 9 / D T P e j x 1 P w X q s / i 0 D I Q b p F m 5 9 E 1 L A b 1 l o b m 7 U V J z S n L y B V l Z T c i o Y u D Q 9 m a Z 2 Z a X z q C y S M o H f 0 B 5 k k t 3 U 7 L r g X 7 l w l k N h w h o G D s R e Q 8 Y Y i 1 e W Z b 2 g 6 2 S S W T l z O q M c g k z s r + l T d p D U T l 3 6 5 b E u v p l d 3 u j 9 D W 0 K C 2 U k 8 x S V p r 6 G i W X w f K o Y L X F W 2 u B u 8 v n Z X v r w 8 V X 7 n B m K Q 2 Y b 3 r n n f f k k U e O 6 V U J z W o w L 1 + 5 K h 3 R d t m 3 b 7 / S 3 A F J T q c l o 9 z d S G d Y R u M j O t l z 5 I H D e m 6 J S V m 7 G w t e e + 2 X s m 9 o r / Q P 9 0 l r R 6 s 0 N i h m r n F 8 o S U K h b b / 5 j d v y w 9 / + I o W e G L W 8 + e / l a e f f k p / P j U 1 L Y O D 3 m v y Z l Z C c m k q I o q k 8 u i O t L Q 1 W O P G A z c 9 d 6 c g X Q + U L l L V Q j I 3 J x 0 e Y Y O B v Y 1 b B f e 8 c + e O 7 N y 5 s / i O B W P J / O D a V E B G F l 0 S F T W g r E D d u H B X d h 4 Z U t x V k M R E Q l p 3 W V b F b R J z O R U o W V B 5 Z / S O 7 B j e I V / P T M n D X T 2 6 g w A C G F O O 9 m G w j Z D x 3 E v b L 4 + u S m y b s l b q 4 9 V E S m K O 9 H M 1 S G d X J R o u n 8 K n b b Q Z x l j B d V L a / 9 y 5 8 0 q Q j n u 6 Y 6 x C C C a D k p x T w t g a l M a O J m n t K m + J 4 4 t x G V V u 6 Y N P H 9 U 0 8 F r F 4 Q V o Z 1 Z U Y H k Q W M P M Y 2 N j O v b 6 1 Z t v a W t k J u s B C 4 M v X v x e 7 5 M q x 9 j p r H K v l L 5 r V H E H K y Y M p s Y n p X 9 o Q y A R J H Y a M H 6 M c Y K 9 a 8 o L c T I 1 N F 1 Y i C s a b r R l q + C a j J d d i F l a F m 2 v L L B G m Y d U 7 H J x I i q T y 9 7 W 0 g 8 8 B e r s G 6 O y c z A m q z u 7 Z K d t d Y e d 0 Q w u T 4 f l U J / V M J D N F e S D 6 w 2 K m E E 5 n p q Q u z u U t W r t 1 L / D L c F E f 3 m n S R 4 Z W t H v M a 9 E x x g E N g y W E y z w 5 a 2 C H N u e 1 W n g M 2 c + l 2 P H H l b M 0 u X L j V x a j U t b i 7 / l / 4 v x R U n i S i p r W s k 1 q Y T E Z F J v y O s 4 s K G I U E w T 1 y d l 3 8 N 7 J Z P N q H j U S l w o k i j a F b 9 U A U b b 0 z Y Y G c u K q 2 r o 9 / b b 7 8 i j j 5 5 w V Q K 4 X H z X z 3 I r J + K X l y Q 4 K N I S a 9 H 3 R 3 C c X g e v 7 Q L F 9 2 h f N a t t / M K s L g E 5 F d z n g i l Z z k 5 J Q z A m s b D 3 8 i S U z r Z t 1 t 6 q g l 7 9 K f L e V X 8 5 B T e 4 C t Q 3 7 9 5 U h O 6 R 8 f 6 N u O f E t j U J 5 1 b X d 8 h 6 M d f Y Y k i + V 6 6 C H Q N 9 d + W B j o 3 t D z M z c z I + P i 4 D A 3 3 K 5 + 9 Q A r V h b j X R V S B P 2 t 0 5 I A A h W l 5 N S 6 w p o l y L j n W N S G r 5 4 4 8 + 1 Y G 2 / X p u u B 3 / S n Z 1 P F p 8 t R k w O g P / y S e f y c s v v 6 g z k v U G 8 3 z f v X F J T v 7 1 4 / q 1 0 Z R G U U 2 f m Z O + J 0 s 3 e q L M + B 6 L k z u V h j f f 5 T 2 7 g r t 5 8 6 b s 2 b O n + M o b 0 A z 6 e S 2 Z K g c S K 5 G W j T 1 q 9 v s D x o S H / X 2 j T O 8 F a A d u r Y 4 h l d s f b g z J Q n p U 8 m K 1 r z v q T o + 7 y l 3 c v s N K f h m B A i v K 0 / h 8 t H o 3 c J N A k c F h v s E J 1 n c F l c V 5 2 b G s P 6 8 E I K i Y / i N l k T I u 8 1 H I 3 Y t 7 S 3 / z D / / w j / K 3 f / s / a a a F C F 9 + c V Y e f + L R d Z c E 4 v B Z M p F U b k S b F q J c L q + t 0 f P P P 6 s G K V K y F d 6 O f / / 3 1 + T n P / / Z J k H 0 A 7 T c d 9 9 e k P 0 H 9 u n d w d E 6 + P h u G D s 3 I T e n b s q z f / J 0 8 R 0 l B G o Y F h M 5 e X j H h n V 2 B t X M z 5 m M H n S j j 1 g Y r F u s Z c M 6 G y Z H O c H Q X r R 4 8 4 2 3 5 K W X X 1 j X 7 P U E 9 3 a 6 Y d C 3 q a l B 5 j M j K k Q M S m d k W D 2 / 7 c n s 1 e C b s Y j 0 x 3 J y a T w v r 5 B z K n Z 5 L T u v n g e l O b T h l R j 6 A N p p X F 6 7 Q D l R K A Q k k V U 8 e L t Z P S + + 6 Y I S g b r 1 z r T c 2 D l c f O W N Y 9 t S 0 t O y c V X 8 z g s T 7 s x H I 3 9 w Y G N L w K L S r i n l R v X 1 b V g / B I a O Z T N K 0 0 Z w e Q J K u N q V 9 h j T z D C o f H W Y y I + r s L q y K q d O n Z J H T j y y z k g w K J r L z l g w J w P M 9 h C s 5 Y 0 b N + W 5 5 5 7 R k 8 Z e D F g P c M 9 z 3 5 y X Y / u O S X O f 0 t a 2 W 0 G D 8 3 e U h Y z P y k P 7 + q S j u S D p R E a C k c C m p W E G / M a r v d B s d l Z Z u j 5 3 l + f N t / 9 F m j u j 8 u C u k y r W K k 2 t 1 w P E d N C e B + 3 U f 8 N J W c l a u 5 8 N G k P t 0 h L y X 3 a h H B K p n I y e X Z D 9 T 3 a t K y Y D B A n P I B a L 6 c + g D z A 0 L S d Q A I s H + N 6 l u 3 s k m 7 e 8 N J Y 7 H e n L S 0 t D f k O g 7 r w 3 J V d 2 l G Z K y q F Z B a n R c E H i C S X 9 0 c L 6 F n M n l t o v y y / 6 d x V f q U b N U 3 O i u S Q l D b H x 5 + k k 2 h L X 4 O r V a 7 J v 3 9 6 y 8 z F n R y N y Y n h j c h O C Y T H Z 1 8 R z r g t g x p m Z W b l 4 4 a L 0 D / R L q y J o p 7 o u M R d M W o 9 s k x 9 Q 2 + K b b 7 6 R p 5 4 6 W X x H M d 3 E m r Q M b r Y Q p 2 8 E Z T m Z l d 2 z C 7 L 3 2 U 4 t N N U K O v 2 / O 5 e R 7 d 2 R T b / F 4 8 j k k x I N N c v 5 2 + / J z o 4 T O n V / r 7 G c m p N 0 Y P N K i 3 p Y K Q M E Z e H y o r T u s 7 a 5 M L 5 Y d F x 3 p 0 L i c 7 5 f z p I b z K V v F p + V w t 5 2 L V B f n 0 n I f B 2 z L u C h o b T 0 x T b m i w z e f / 9 D e e m l F 4 q v t g 5 k x t D B J E w Q T K d 2 c g I L R Y z m F Q v W G 6 v a M p 3 T a W s 3 x K 8 u l S Q s g J k j e Q U L X 4 U s o U z A z c m k 7 B t q L k u L q Z U r M r M w L k M t D 1 e c T H Y i p 1 z U U J W L Z a f W r k l P 4 y 6 J Z 6 2 y C Q 3 B V k n l l y U U a J C O S J 0 K r y i k 5 l P S 0 O U / B o I f o J N T 4 O z w I 1 B B F h H W W 5 j Y P m 0 X p s l P r J 2 i F D q h + l A 9 Y d + N g H C g b S o J E 8 B 9 x P x P T 0 2 V + N T 1 A g E / V v f D D z 6 S / / 7 f X 9 U r 0 U + e f L L 4 6 W Y g T N O n S 1 0 h t i X w y D u 3 I 5 e B v S / 7 t 7 V U p E U y t y Q r S 9 a E c L W o V p h A X 9 M + K a h Y G y Y k A 5 c p J C U c a J J c Y S M s q A f Y 0 l M N 4 A d o R c L H u I J 2 L G U m i s / K I / j V e O 3 z O W 5 4 Z k 8 p Y Z I L a R l 4 1 v L h K X R C v O T W 4 F o R c v C L W b r j B z B R X 3 F Z T r 2 E C g v 5 5 p t v a v e B 6 z P / 8 x / + w 8 9 1 z F i J u f t O 9 s j k p 5 u 3 q c + d i x e f l c f X x c V 3 a N l K L g y W f W 1 1 T Q X r P d L R 2 q s V Q D W A X i S O 3 M D 4 8 r k b T c 1 7 u G C F R J O 0 B g a l J d A r n e F d m n b 1 A n N Q h V x B K a P K 1 6 R N S 0 u L V p z a 1 K i t F e / Z + T Q n 3 n u t 5 t M j x W f K k f i 3 M 0 t 1 6 8 X R w b T e h m 5 H y d Y E h c m J S e 2 a d X S q Q N S W m a o H C P j R N O X M t h s Y S L N d Z a t g B Q I Z y F r m d g w y q 1 m h 1 k e / E j B T q o s l X e W 2 T R h G r d R 3 + g m N E o p W 9 u 0 1 r 7 3 2 h h w / / p C M 3 R 2 T Z 5 5 9 p v i u O 1 i Z w H p B B D a r h I q 4 F e + A 2 J d 4 x W h 7 x h m Y 6 Q / o T D v t M S v v w b h G m P h e v d 1 w J s v n v l m Q n h O b X V r u i 5 J 3 u r u m X a w K I f u 8 l p 9 X 1 t x 7 l T 0 Z y 2 B A K b F 6 C h S w V 8 t B 2 w 4 8 Y 1 k n s 2 Z t 9 n R c C v u z s n + f M v 2 q 0 d U y v x 2 L 6 l Y t Y Y u R 6 D w D V U 4 r e 4 F B 5 n d o a b J 8 t Q K N f f P m L T l 4 8 E D x n T p A j c 7 U 6 R k d D 3 Q c 8 p 4 v u n p 7 S v b v 7 F f 9 K L 7 h g k p C h w C w 2 q O r i 9 o h 3 u N i X y n D Q u N Q g 7 c A M C 5 c F 6 1 P I q q S w D C Z 3 t 5 R e 7 m 5 S i D u W 7 6 9 K h 2 H N 2 g J H x p l Y B d 2 A + i G K 5 h u m N V b n E I 2 t 6 g 9 s l 2 5 r B v Z 5 / I + S A 2 g U o 6 B E S b c M B 5 k 1 H p O d s j w j h 3 r G q l W v H 9 F p C m 0 s W Q J r V i L M A G E n U E m y 2 W Y r h Z g I Q c G 6 p x + V l 3 q f 6 p X z w 9 6 4 b o S p n 3 D f W W F C S B I L F P y 6 i M 0 o N z 1 y s r m i k I I B r 8 z D 4 N K s Q p j A 5 O a J V G V r I 9 Z e X G v Q N x n h C k x a Z V 5 g G / I L v O X f j p B u 7 u 6 u z S P z U 8 q V 7 V o v b R B s A k T q L t A f X Z 7 I 7 O S L l Y w p a G Y T Y i K B a B h o F b r d O b S v L x 4 o C B R p U U Z o E q x S S W Y F L 4 Z 7 F q F i t + Z v t U b z d u a Z W R h M z O u K k H b o 4 Q p 6 H P 9 H y s s E H w v p m X O 6 s y Z L 4 q v L N A v G I h x h E Z 2 9 4 g t 8 c m 5 l M x + P S 8 Z l / 1 Z 1 c L u K t 5 r N A 1 Y C b L p r 6 x a K V i p c r w U C k S k s y 8 m u a x l d Z d W Z u T G z J k S f q m 7 Q N k R 7 Y z q h a V z c / M l S 0 4 Q J B r v p g 3 8 Y D G A N q 7 N G j k B Y e z X M k J e i 1 D x G / v 8 W j 1 B M Z K d n b m S r C a H O 7 A 7 2 a 8 w g d G R E W V V 8 p J R T D G 7 G i r Z p g F Q e k 5 3 b 1 G 5 w s a 6 u N G d g x F 6 H u m S S M x y l 2 a + m J P 4 9 0 u y e K 3 6 2 n n 1 G t d q 0 P e o 5 e a v 3 r J 2 S D t B u p x H t p C S c C S k H 4 3 R Z t n T / a S E o y G Z S d x Y 5 5 e 6 C 1 R j f k H i K p B b H l n V b t 6 n H 3 / q G q C T A M C v r g W B X E I m l + v T d I T a a S n N 6 2 o 1 p V 5 t v k V r 6 Y n i Z Z c S G w y 3 u K I G u N w O T x e w b o 2 l S s F A Q X p a V P w T 3 G y p W E z L a n R A 3 G t K T P t F 7 + P d 2 q 1 q 3 9 8 q 8 9 9 V l z 3 8 X Q A e I P n Q e 9 R a b 7 o 6 X l o F z I 6 A + t c Z 2 S k d E W v 9 3 2 D s K A y 5 7 g L W P S n x W P + U j J 2 b l G 1 H B i U b z O j U s Z N h D Z B q r 8 / K A W / l 3 W / X J N D U t e W S w b g / X m v Z y I R F l c W p 5 P c b X L 5 8 R V d p v W d C V Q S l w J b W M t K q 3 C 2 / b X P C a F T o j 5 W y 0 5 H k D M x B T X F 2 x m 7 f v s U J V z j M p + G h X c a 1 v B + w 0 8 E O M o P J + b Q 0 9 T R o 6 9 Q V 2 a X a V X 5 c Z 6 d m 6 m u h G B Q E a M 8 T O + W j U x 9 r y 1 S O M D C e 6 V A 1 Y G v 2 i 0 e j E l b a F W b g 4 R E S l A V M U y 7 m Y e u 6 T g v 7 d E 2 3 b R u q e j 7 H D 9 g L Z s f Y V F z a W 6 o 7 x 8 s J w 0 C s Z X x m d 6 l S I o l A O T W S S E w B l C v q 4 g t K m N Y m / S k + + M E r v q s 3 j A f i p t T Z k 6 a F 6 f y C x M J k T 9 1 F J T G V k E K 2 I C t 3 1 q S n v / f e x F A M x I s v P a 8 b W s 5 t M p r c a 4 L Q D R A b V 5 F r v 7 B v Y x L 5 y n T 1 l o 6 2 V b I m F I t B S / s R K t z Y c + e / L b 6 q H 8 J N p X 2 b z X T 5 F n I D e B R m t T + K n 0 g 4 U K r U U I R H H z i q 1 z q S + X z 4 2 E O 6 9 i H g v o w X 7 q 2 Z R G e S t h K a B / w t I I B 3 G J N y 2 c h 6 g f s 4 + d N 5 z + 6 H O 6 U h 2 K L T 7 X M X 4 j L 5 2 a x M q x h x Z O E r W U 5 P y 3 T j B Q m E A x L b Y X k 5 6 y 7 f s a G 0 d M f y 8 p 4 j S P U L q o 6 e 2 L 4 R E 8 H 4 p r G s M O / u d l 8 n x g D R C b / Z M b 4 L I Y w g w C i 1 x r F r K j 7 g / K Z K Q g W Y / I O 5 K g X N o 6 N 3 Z E h Z K r e D B 2 r F 0 v V l a d t n T T q z j Y W F r W 5 a 1 Q l o R T E X L A 7 f Z 5 U 1 Y H d t b 1 + / u p Z V f 8 9 P U o M y Z m + 9 9 R t p j b X q r T Z c i / G 9 f v 2 m c n P 3 a b r Y d w Q 7 w a o F T n j 0 A 6 4 L X x j + Q c i 8 Q B / 9 0 M I J f m d c + i U V P 5 F M g m c 5 L J D 9 e N S f d J u T A o v X V 6 R 9 X 0 x W U r O S K a x J e 8 N 2 H V v R 5 o A i V C G q 2 k P V z T M j t W e o K C 9 F m S k D G k e j a Z T b l n k D + / f 8 A M 1 I C e R 6 g P s C v w P C 1 h D m S c r B z L f V a 4 + R c 0 u 8 3 z a j a B A Y t + 9 R C 6 O l p f y p i m 5 g r M x v s F J c m / G 4 c u W a P P X U k 2 U V k / 2 3 5 U D / c G X 5 P g J l f s O 9 z G f m P R I m 9 q x q Z Z p Y 1 + R 3 K A Q 3 l x m X n W K v m V R a 3 S f o e 5 L Z K L o g w v T h 9 c Y t C R O w C x O g 0 4 Z 8 5 Z i L 7 z H A R h t V Q i 2 L O N 1 g L G O l Q b C D b S c I V S X 4 s X h + k V 0 r p Y u f z K g R J i + / H 2 E i G e O X 5 g a G k a E d G z G / / / 5 7 r Q i f f v p k x T 6 b 3 5 a D a Q 9 9 T C o 3 m 9 + Y 8 W F x M f f g O y y f Q q D h O D 4 3 3 / H q D + O M h e V z r g E P e c W f e C E U y a H Q j J v y R M G 5 Q Q s T 1 X b r m e W z Z 4 o g O g 8 a T k c q M S 5 C 1 d B g H V q G J u H h 9 h u / G r o S 3 M 7 s 9 Q P a N T k x o V w m a 7 G r k 5 G w U G i / e k 3 w M m n K P I / R g D A Z h T g b P K 4 P z Z n j a 1 B M U S 6 l v h U 6 o s X 5 f b 0 8 B Q N o i z D B A 9 W 2 y 8 R x u H E o E l M e g W u y E s a 4 u 9 U A o X V 6 T r O s C T y + 2 b W F H p x Y U j 9 V q n C p W F 4 Y M L A M P g / m N L g h n Q N 2 T c J 7 E I M 6 E B C R 3 5 n v z S l 3 w v 4 7 Y A h t G K I W w H A t N R A Y 0 J / B o S E 9 W I Z 5 m c N I p 6 1 C / C M j d + q 6 W o K S b W h r E z c V l B Y M O Y T Y A D p R s g y P w M / 8 V C 3 C Z A A d 6 g 2 u 6 W U 5 K o G E E A 9 2 D / T 2 9 e p r Q Q / + u s 2 D + g H j a w f J C D d h A g g x 5 a v r K l C x x l J j Z 7 S 3 q V y K I B k B Q R P x 4 D 2 C Q g a X z v P X P D g s z P 4 7 H l g W T D 7 M a x d M v + A a a J 2 t M g R 9 o 4 2 s A M G F i E Y b d O m 0 o 0 c P F 7 + x d V i 0 y s v i N 0 v 6 X i C Z t G h h h 6 H N 7 Z s 3 d Z D t t 2 9 2 R V U t q q U f q W U / o J 9 M V d Q L t L P W s S Z 5 Y 0 f f 4 9 4 L p 1 k w C z 3 r K l A d D a W E s D O 8 E R L 7 A 2 3 E o Q B G c N z g / A 1 u G n 4 u T E y H s W 7 E A 6 S 2 s R Y w l l O z G P A + D 6 5 z L 3 D 1 2 v W 6 W i f o R 1 v 7 n + x d j 6 W m 4 h l 9 m j 7 u C E e G s q c J h k H A d + / d q / 7 6 Y x 7 8 / e X l p e K r 6 g D 9 R 5 U l 9 h P P G a w W F 6 L 6 g f P E / 6 3 A K P V a Q J 1 B Y r f 4 Q l x m V A x m D I A X f z F W d R W o s 3 c a 9 X y F 8 b H L g Y 4 i U L h e 5 d K i X k A b W H U h W r W L Q 7 Y H a 8 F 1 6 T C C Z g h g v s + p 6 P V k e C e G h k o P v N 4 q o I 9 p f 6 j B G q q d v W H p 6 e 2 1 B G 1 g Q C d K + F 6 1 j I P g N T d b N R d q w U M P P y g f v P + h I m z x j Q p I T P h f 0 W I U 3 l a E y u z R 2 g p w F e F P 4 r H M 9 w H t 2 W D U 4 S 8 U m h v q K l A v H k j L g B p k N F g 9 3 K p y 8 N I S M B Y D g q B Z B L C C U g S s 3 h s a 7 e A e e / Z 4 n 7 t U C + g H r i 1 g D m f m 8 z n 9 3 q X R F f 3 e V o A g Y d G r x f y a x T L Q + d H H H p W 7 Y 2 O e Y 2 F H S 3 H i 0 4 l y 2 h 7 + M f 2 v F p S A q 1 V Z O E F i a O h 5 K y 4 j N q V t C C u x s 7 P 9 d R U o O 7 Q / W a X W d I J r e B G c T B s d K w e L A G F t A c n y T E 6 M F z + p P 3 A 7 7 4 X 1 w / p C B 9 D 7 h O X D H x m O a d e v V k B T m A 2 l U 6 0 W b 4 n a T V J B r 0 T n W p W s C Z V z 3 Y A X w W / d f k / b z I R r N W D e M 6 1 C g K 3 y H 5 g 7 N y 8 X 1 z Z n g 7 k 2 Y Q e 0 1 L X e F Q 0 0 z x c / r y s g D j F N r R a K x u m k Q 9 b y V 8 l c 2 c H n p h a E X 0 C A w a F t 2 p L c C 7 C Q F I G i 7 1 5 K o F b Q X 4 P 0 o r W 6 o a O 5 V t r m Z W F h v m r h j y v L 9 K 2 j 9 i J 7 2 0 Z G R 9 d T y + W E q v t Y 6 Y p 1 I 4 R Y S S P U T s H R d F R v V c t H K A o q D z P W 5 d r k B 9 3 H u u T E D u 9 Y E Y W N Y N F 2 k m t 1 E 6 i 9 P a U a 0 z A X s H e K 5 + b h h H k f r Y X / S t F L G r y W t F w T C D w 9 N a 0 b b w a x G j A w 9 d B a b i A m o c 8 w B + 0 k j m R O y i 4 M 5 Y B A 2 m l j H s C u B K L t Y Z n 9 Y l 4 f z D 0 z V 9 1 + I 9 p F H E n 5 a w 6 9 N t f 3 g 0 R i V Y 7 0 J v Q E / n / 6 T / + H n g r 5 t 3 / 9 d 1 0 7 E R h v w W + i A o v O e L B c y X g S 0 I w 2 m r 5 D O + W j F H / h D 9 o 6 F d v g R 9 A r g Z P 1 / U A L F k v T 6 j W x + + S u l M R s 7 g D E I G 4 x E 2 p 0 k p v C c D A 1 n e Q v w R 3 n 8 b I I F f e G 9 y C q G S C A A G G x I u o 9 v r c V m P v W W 7 A m l A s 6 O L g 5 K c H 9 q E x L Q f p y 7 h X f K 6 e J n b 9 d H V P M 3 R 9 Z n 3 y 0 0 8 s L m k E V L c 1 3 u S f v V d o U a d q G E P F b c w 3 G y b l + j + + 6 K T w K T 3 Y e a t d L l Q B W x O 2 + p k 0 o J 6 7 D f c v R x Q n 7 Z C z X Y p z J J D s P v f O L 5 d t r 0 r r L / 2 / r x l V n b F v f w e z M z L o w Q X y E x W h w o 5 E Y E O I b V h 1 A Y N 6 D A P y 1 g + 9 r Y S v D k N W A + 9 4 L w A B O 0 J f h 4 W H 9 m a k B i M W h 6 A f P z Q M m o u / Q x + 3 h R M u 2 J j V 4 o e J O 6 E D F + o L c H 6 V k Z 0 7 a x u w + 8 W g 5 4 C b y O 7 a + I w Q 8 x 8 1 x W w z L N f n c S Y u O f W 1 W n K m Y n R U W X k I M H c w 1 o I e 9 v X 6 Q S J T u u m W s C T 9 q R X a t u l j 1 n s V Q J r X L w w 0 Q y q 7 F K h E O 4 j q 1 X i 2 g P Z y 4 U G / Q / n K C y n 2 J + + g H z M Q h C P y G h x G k S j R w Y j V n C R q Z J x N T 4 h X A l E 5 Q T S g W 2 5 y E 4 L f l l m A h G F N L l r C z a 4 A a 8 J V O 6 + A e Z k 7 Q I L G Q 1 B P y z O 2 U A + 1 3 U y B + A P 2 Z C j A w g k k K v V Z 0 H v G / d h R a 1 V W g 8 I E h Z D q R 1 s v 1 v / n m n H 5 / Z X R V F r 5 f 2 q S 1 f l f Y o S x G O W 1 e C / x q U / v 3 Y B w e v F c L w v H S l D I M h K W H z l h B d v Y C G I 2 F n s 5 J X 2 j A 9 x B w r I c b T W b j S d n R 0 6 i 3 r 3 z 2 6 S l d I s 1 L S R r Q P 2 O B c M G 4 b r h d C b 3 y R L z A d 7 A k T L n U C j f 6 Q 9 9 q S 0 w 7 Q U 1 E P y B + q 6 t A M Z D T N 2 b l z t 0 7 8 q u / / 6 3 s V I z 7 9 t v v y m p H i 0 T 2 q I B t f f 3 5 7 x Y Q m b b W 0 / U b u T 3 q S 6 C 8 U I u y 4 e D o K Z f a G j A 8 D D 0 5 O a E Y N S f f 3 C F m d N P 6 l u u N 5 T e T 6 z C F A W 3 q i F l a H s v x Z z / 9 s a e r 5 o S x M l x 7 7 e 5 G J s 8 L j A X f r S S s b k A Y e W C Z W d l Q b + g C o y 7 D w / 1 4 c G 8 S U C T S 6 i Z Q + V x W Y t F W G T 6 8 X Q 4 e P i h P H X 9 S Z r + O y 6 O P P i L 9 y k O I N e R l 8 W p t S 1 3 u B R g 4 t H I 9 g P b e u 2 / P l g S q F n B 2 V P q z M Z l c 2 s y s t M U 6 D T 4 v D w 1 l Z G w x I I n M x n B b F i G x 3 m a s J D S x M z T M Y q z n 9 P S M 5 + o A L 5 h r c X h 4 J Y E i v k a o 2 P R J 2 6 j O 5 D d j y H 3 o B + N Z b U E Z 3 1 B k S i c z O l Y 1 V t c o Q W i E F a Q d d R G o 5 p V V e S w w J w G l v P L 8 Q / N 3 q 8 D 5 S K O c P X t W f y e z n J H 2 g + V 9 7 / s J B g C t D G G 2 C n a y b t W t q F U U d / z p o P Q 5 1 l D a g d a n r 8 N d A b l g 2 w 0 A M z Q 1 W c u W 7 D D T H V O K c Z K Z v G T S G f 3 d I 0 c O 6 x i o V i x c 8 i 5 j b A B D s m O W + 1 C d q Z p F s v S D x N W 9 R D q b F B m 1 L D p t 5 c F 9 7 S 7 7 l g U q q r T I i T 1 Z 6 S g K C 8 S H I J 3 D 7 b p o y a O P P i q v / u P r E m n d e k K h 3 o A g S y p Y N 5 q m F m D q f / K T H x V f b Q G K 6 W s V 7 l S 8 v C a n n + C x H W l 5 9 4 q 1 8 x V t 7 h a 7 G a t N J i 7 W R F 3 F F f n 1 r 3 + j z + t y F s C s B n 6 D e 5 Q x 2 W H j A l a D r Q h 8 J c A j j Y 1 N 0 v d Y t 8 y e W y i + u x l b n o d 6 a f e a 5 F K q 8 8 r X B r g J d m L k M j m Z m J q Q 7 d u 3 6 9 e / b 4 B Q M F i 1 g 2 f A E a S / + M V f F F + 5 Y 2 E t q G t u V A L t I L W t Z / o V s / O a x c a V a E c f j O t W D s R T 6 t t K a F a l r c 2 d w R k / r m e E k H k j U u S 8 5 g D v J s V U t Y K D r s v V Z + e + u H n E a c 5 2 + A H 0 g g 6 V 3 M t q Y E 4 1 Z K c u f M 1 p 8 e W w J Q v 1 4 k 6 l 5 S J B W Z t O y u 3 X 7 + o b z s / O l T B n K B K S G z d u F V / 9 / o E B 4 M F g V A u y m i + 8 8 J x + v p w M y J 1 4 W J S H J L M r G 2 T l A G 8 j T K u p g K S y 3 o w P 8 8 D o 6 z 6 6 G s S e 7 s q 7 Y v 0 I k w W L O b y E C c C M h o m x v r x m P L n H V o Q J I E w L F 9 1 d P 3 g H I e J + 9 N / e D j / I F a w a F 8 4 9 T F t B u S N C V 2 6 7 x 9 8 1 C 1 S D M q + 5 Q D G 7 M d w o w z 8 d k u / f v y a 9 t p P j 0 8 V a 1 8 e O P a Q 0 n b X U h Q f E + 3 0 C A + F H o N C e 9 J d a C m / 8 8 k 0 9 8 J l I r 3 w + G p W W h o L s 6 M h K V O m S H t t h c 4 f 7 N + I A v s M R q l n 1 M b U E y W q f d k y I I x s m k 0 a x k F z e m l O a s Q m p G y Z P + W M k / 8 I n O i 4 8 f + 5 b P Q l d N 3 h 0 w 7 i f j A X P S a F j o f w A x o 9 n r L l F t v T 4 / V 0 1 o F A O Z c U N W o b d l U v N L l + j 6 v A z D 1 o / N U I S K A Q k 0 m B Z p 9 S i M t 3 F E 8 w / + + y U H D 9 2 T C J h p e l C A e X G T G 2 9 G m m d U c 7 F 4 L O 7 d 8 d U w M 7 p 8 z H 9 q I Y x n b g 4 E Z F p J S A 5 R S 8 D r w q 4 F B d Z C w 3 I 9 b l o 2 S q 5 F O r P N 0 Y 3 F c u x w y g N t z 4 i 3 G 5 7 E 1 l J / e 2 3 F + T Z Z z d O r K 8 G n H X F K R e t u x X N 3 G 6 g Y P g H Q T J t Y y x w N 5 l E 5 r 1 K b t x i Z k z X H u f g N q 7 l 1 s d q 4 b R Q L N b W 7 S h 2 I z W X k o b u U o V Y s 4 X a P b 2 x X I W b 4 P 4 g T J k V i z g I E / H A 7 d u 3 5 f j x 4 3 o j X C B n E W x w c M C X R b i f M A O G 8 N i B R f r q y 6 9 0 n Q L W 6 h H f b E W Y w K 6 e r B a m b h 9 x F V Z i u r g G N l m G Z J G W i M w V 9 y p V i 2 X l i r 5 / z X 2 N J P E T Z Q d q w f T n M 6 p d y o 3 d q 2 h W R p g A 2 U W 7 E E D j 3 t 5 e / T 7 C x f f s l o d x Q t h J R P B Z e 2 S b P m b 0 X n o / 3 M + e j k W Y 0 o 5 t N D U L V M v 2 D Z P H b L u 9 A g 6 a B m F C q 7 P j 0 Z y r a 4 4 7 g X m r M e n 3 C w w o q 9 k B x H v 9 9 T f 1 8 y e e f E K a b a e H b B U t k Y K 2 N s e 3 p / V p + i / t L 7 + l 5 F C / x X S f 3 S y z M F g N d O C C d S S o E 5 D Z r G d z 0 9 y t y h U t h 3 T G 3 3 y Q E 3 1 P W O e D l Q O 8 U o 4 P E C z T Z o S I f v D Q B 7 M p Y V 9 f f J 1 K r / O U W x + 3 i m w m q 8 + I c i L a E d E n j R h U 7 f J t v z 4 i E a U F 9 v 6 Z t b I a 7 Y D g 7 N i x X V Z u r k r 7 / j a t J f 6 / f / 4 3 + e u / + S v 9 H T f Q c W s X b f n 6 5 / c b L J 3 i F E K s 6 F b n l v z C y 9 0 y + O x y Q h J B a y H q y 0 r 4 y h n I K 9 M R O d h X q j W N F S j H a D D B R 9 c b S s p b A 1 a Y w 9 R u t G A M v a z 1 z J d z 0 v u Y d 1 E T 5 p j W F K 3 N 3 F E 9 h A D F 7 l Z O Q b u T 1 C g s Q z c 3 G J e P 3 5 M g K p f h W x t T f d E L l q t E V B F i 1 8 t W 4 g G C U g d t x 9 B 2 W b i y J A 0 7 o t p F + v b b 7 y S b y 5 T M d E 9 + X H o Y M w O B f 8 w 1 7 M t d f p f A Z x 8 d G d U n a N w v Y Q K V F j R 3 d z T p l S j g P e W a s d z o 2 3 H 3 D Y I H u t O S V X H L x F J o / T t J x b h e R S 8 N 1 D B s E i Z w 6 t T n J b R A O B l X m J f n 4 0 q Z m v j T C C 5 A m G a + 8 j 5 A n N q C J j 5 y u t m 1 g m v R D g O e Y 1 0 5 k D o e 9 5 4 7 K g c E K Z k o 7 0 E A h G l l Z K 1 6 g d r 1 k y F 9 r C I m k A n F U D o i o W h I Q s p g U d c b Q d m 5 c 1 g e f / w x 7 f Y B T l 4 Y e M 7 d / E M E t F S 9 i F o L U A L v v f e + 9 t c P H j p Y 8 5 x U r W i K l F e d Q x 1 B C W S W 1 O B a N P p u I q q T G m 4 g 6 R N W c U v T R F w e G k r L z b m Q J F M Z G R l j Y 2 b x S z a Y c 7 b c L C Q H j D / 1 1 B M l T A r w K L A E 0 G l o + z b 9 u R k / + y n / v Y 9 2 y e w 3 7 k L F u J v v 1 U u h Y v X s F l N f P 5 C X X P O C X u V u F / h K 0 H 3 K W m v 1 d C G c C v N P o H m o s T q X r 3 t q V o 4 / a / m s 3 J A T z z l T d n l 2 W W a X Z m W 3 R 5 E S B K + h Y 7 N G T c 4 q f 3 g u J U E l k J m 2 1 H q 1 T w P u U V A 0 C f o s M l 8 t C G i / + u q s P P z w Q 2 U L 3 d 8 v X J 2 N y A H H z m c D n W Z P r y h O p L K T N b h N 4 Y I 8 v c d 7 r 0 9 i R r l A K n A m I Q A t J + M 5 G e z c c K 0 q u Z o w I D T C I p m V 4 o Y p v V w 0 7 s N 3 Y G w E j 7 9 z 5 x a k + 1 i n f l 8 n r 5 Q g I p B M D 6 B 0 e V 4 P t x / 3 l L j K 3 J d 2 m z k 0 w G u U J t B u o I 3 X Q D 6 X V z S h e O m a X p b F 5 1 7 J F C 9 U Z a G O H r M a A 9 G I f / q L c 0 4 f n f 7 E U 5 h y m f w m Y Y p f s C b 3 G n s a 9 P q + 1 t 0 t O u A j f s m l c 3 q 7 B z u f I Q T C V G l p T b V A 6 5 B 9 h F m e e + 7 Z 3 w t h A v u 7 L W G y H / x t E F H 8 F o z G l K V a V s x g W Y N E m U l i 0 N T b K K n i O c e g N b q h o e d W g 2 W F C S A 0 b K d Y j C 9 p F w / k l F C U Y 3 7 G z F h 4 I 5 C F b T m 5 9 u l 1 / R 7 J K + J m E g g I l 1 O Y c o X 0 + h G c 8 c x o 8 V 1 / M C f 4 M z + I 1 Q s p x W O E C S A g t I k H S S f + G s B 7 C B N t a W 2 1 X N F q h Q n 4 t l A h 1 c i H B 2 b 0 c Z I w I I 0 z W g r h + t U b v 5 H / 8 W / + B / 3 a I L W Y k v R C R h K T y g o p t y b S H p G 2 P a R Q i 1 9 w A c U b q T f n R H Z F u Z i L G b 1 T d S v A v a O e w r B y S / 1 u R b j f m F g K y m C b 5 Q 7 Z g Z U C + b R S O K E G e W q P E i w 1 5 v b S A 1 5 I K E U V V c q J C q d r S m C b f f z G A A X 0 x e d f y M m n T u r V 1 t U W y D G Y O T 8 n D b s i 2 o X y s n B g I T O i m L s 0 B C A l X g 8 Y Y U L 4 E D q m Q R B A u y U z K L d S w g u + L d R D u V m 9 y 5 T J W Q 7 D s m u V k d s j 0 h y z m N O c q D 3 2 4 a Q 0 t D d I 6 6 6 Y 9 D 3 Z L T 0 n u q R 9 X 3 l h A l S R N b 6 1 H e F Y W A t T Y q p y g O g G f P v X X n t d u 0 v 7 D + z / v R U m k H S x P B w w v b P T 0 q j B a A t S J R N K W U m a g 8 l K m c 8 A 5 p m Z n t H W h S v i W Y B q h A k w 1 s S W u F R d R S t Q L W h L 5 9 F 2 y d 0 t S C h Q 3 r 3 j D F s E K B L c y N h h s e o B B N k k W Y j d b x S r / T q F C d S y f 8 + X h W o P p e X 4 T s 7 L U f 6 w X k K U W d d S b I t O J h O 6 C I n B 9 N k 5 6 T t R G + E B b o K Z X / D C 9 O d z 0 v O I s p S R 8 h K K K T 9 3 7 r z e a X o / M 3 d b x d h i S L a 1 u w s K + H Y 8 o v c 5 A Z i V N W x 2 Z m e s 2 G y n 1 + 0 p v j D u T T n L U A k z M 7 P r 7 i Z M 6 N d V R p D x D I x L B t Y m E 9 I 8 4 M / b S O W X Z S U 7 o w R R u a C R 4 e K 7 W w e W l 7 a V o 0 m 1 V s q X Q D 3 e P i 2 h F s o m W 3 t V 8 H t p B P M 1 + M K H D x 8 q f r M + w E J R s 5 v 7 u W k O O 3 K p n G R W c i r 4 L o 3 T u I Y u O a a e E + s 5 A 9 A / B C w m A t L e 5 H 9 A j Q X i D 6 e B Y F n C Q R U L K F c v n c l J W P 3 d C h 1 w j X D v c Z N + 9 a t f y 8 9 + 9 t O K 4 2 P A v i r K w t m / T 0 p a v / Z x C R j 7 X u z 4 R u F a h W 7 c U a 1 A V a R u R 3 5 N W v t a p a G x Q W s 5 B G h 5 Z V n + 7 j / / F / n s 1 B n Z v 3 9 f 8 Z s W 0 k s V J l V 8 g E F H m N A g 3 N M w i h t C D S E t T C x 5 i l + 0 0 q 9 o w y + + + F K f P s c E 7 R + i M I F q h A n A n D y o H Y H S I 6 u F M O V 0 g q c g C 4 o u X u 6 h H x B n Y O V J J j z 9 9 F N y 8 c K l 4 i e V w U J f 5 0 p w H f T 7 l J F 7 V T 6 h 3 r x R 8 W o 9 C 1 b 9 Z m I Q N N 5 X X 3 0 t b 7 7 5 a / n f / v f / V R 4 4 e l S f S m D c C X D 9 i 5 v r W b n Z a a s G W y 2 A M b C C / M U q V o L e j 7 U t L 6 + q O I n M 1 p N P P l F W 8 / w h g f Q 2 Y M 0 d W v 3 u m X l Z v b M m 0 1 / M o 0 J d o c d E f c b Y 6 a 8 o p a Q L M W I R i k B R U c i F B 6 X C / M J U L u o f 6 N M W y y + 4 v 5 1 X D B a + r f / J + X 6 w v t i 1 j i g r U A F l I X a d 7 N Q W C f 8 X Y v S k e u R n f / 5 T / f n h w w d 0 T T 1 S 0 F g F N O D 2 f U M y 9 v 2 4 3 v n Z 0 W U R 0 F g a N 2 J W A h 0 m z c r 1 v Y A m v q a C S 1 y S n / z 4 R z K 4 d 0 A m H C s z / h A x + u a 4 L N 9 a l a U r S 7 I 2 l Z B G L I 7 S 6 t u f 7 J K G o R Y J H u 2 R n J K W O 7 + d l G y y 1 P K Q w c K r Q A M v n J 1 X Q m U N N T U m G A d o x b g Q E / H g f T / g N 9 O T U 8 p S d e o U + O X L V 4 q f V I Z R k G y a p A 3 G 8 + h 8 q E M m P 7 X W U N 5 P Z D 3 O I N 4 K P G M o O r s 7 d F E J 0 6 r c v H F T X n z x e T l 9 + o w 8 0 P 6 w b D 8 5 o B n 9 1 d f f l J / + 5 E / 1 c 6 P 5 + B 3 r m p q G c D n Y 9 G V p A D 7 n M / 7 W o h X Q t C w N c p a i 4 p R z E i O 7 d + / S 2 p J 7 m G D Z 6 / j G P w R Q g 6 H c t v F P b j T I 4 z v T 6 9 s 1 s G J z S n C C u y y L h G u m 3 R n 1 I j m b l M Z e 7 4 W 1 l q L D I y g / L k Y h 2 p m Q M e E + 1 S Z 8 T E K A i V 2 W I M E X n B D I F v N 7 5 N 2 t g / g y m U z p L F 8 l g a p r U s L s v 0 G D T c 6 M y 1 D / D l m 8 u S z R Q e v k P v v M s 4 E 5 E x a Y / L 4 d l F 1 u r V A o 0 Q s I l V k A y V z C q V O n 9 c Q s Q T J g k C i J b N 8 y n l 1 T W q i 5 v l q o X p g 6 M 6 t d 1 e R 0 S p c R I B Z k r o 6 J b p Z z e W F y O S Q X i o X 7 d 3 V l Z V + P x e g z y 0 G J L s c l N Z 5 R 3 o V y s Q 6 3 S r T N G p 8 l Z e n a 1 H X d 4 L W o 1 A 6 Y H 4 F y j i f A e + D 3 t R R J 4 b o k L F j a U 2 / 3 y w 3 w L A r A r 2 W q W 1 L C v l F t O T s j D Z 1 W s q F 1 R 8 t 6 b O I k b k J p Q k p b A Y i P 1 k E I 7 G A 7 B w N g t F 0 1 g B B c 7 9 d v / U Y P x E 9 + 8 u N 1 Y Q I M y P l z 3 x V f W T D C x P K X 3 w U 4 C n N t P C H z 3 8 V 1 G x a + X 5 T k j K W o + p / s k a 4 H O m T o p X 7 Z 8 a N B 6 X 2 8 W x e 7 K S d M Y K A 1 J 4 8 P W 0 u O d n d v 0 L G r O S P Z 1 p h 0 H W v X R 9 8 g T M s 3 r f g z W 9 w 6 4 w Y W z 1 Y C c a w X E 9 6 6 N a L H o x b A I 9 E G q 4 R Y J Z 7 g H j z M d 5 l j w 7 W t h p f g I W 2 5 7 x E 8 L d T x v n n p a m + S l d y U N B a 6 Z K U w J Z 3 R H b o z 9 g Z N T r K e z 3 L D F i 7 F l Z v S I f N z 8 3 o S G H g N Q i r F a d / + N U V O + b v j 4 x N 6 Q p a N Z w y E G 9 i e f u j Q I d f P c + m 8 Y t Z 7 R 0 w 7 4 q y + V 9 a m y e d c S 7 2 Q y W T l 7 u S s D P V R h 9 x S b l T p K W T y e g U 4 r q F Z U Q N z G t d r Y Z 4 F p B S H C e n 4 l 3 l A F B T j z W u U q H O s 8 B J u j 4 z K 8 I 7 t d V m + h W A w d x Z r a d W 1 S O x w C o 1 d M P g M y 4 O l 5 U A J D g Z w 4 y v 6 Q n / 5 z I t / n K i L y / d Q b E x 6 B 7 v W b 8 5 W j H A o o g f m X P P g u i v 4 6 m t v y M / / w k p Q g E x C u X h N E a 0 1 K t W / B h C C w a r 0 X S z a 9 e s 3 5 c E H H 1 A D W 9 4 1 4 b s U p C 9 X r z s 5 l 9 4 0 b 0 X p 6 M l P Z y y N 2 R H R w p d e T E v H o X a 9 Q m N J a f q V 2 6 s y 8 H S v B I v H c 9 r B 9 8 f e V u 7 m D w e t S q O / Y 0 B b C s K 0 N F q M O f W Z 6 p t i 0 r 7 H u 2 Q m n p S u 1 q j M z k z r G v R u r p Z h Y H b r d n g I i x b E h Q V 9 5 u + e v d a x N l s F 1 9 S h R D i q U / 4 G 8 I l f l 9 L w l X 1 3 N c L E g 7 7 6 F S Z Q F 4 E 6 v u u S n L + c l e e O 7 N k k 6 a w n Q 6 A m J i b 1 S n N 7 4 y A G r z l 5 g 4 H y A + a 1 v J Y B s Y f l 3 X c / k F d e e c l 3 z W v c F 4 p p 2 H c Q 2 4 H g 2 A f q j x U w F a l w 4 w V M n Z m T 3 h O d k g / k 9 a m D h W i n q I + k M 7 a 1 u M W 4 7 y Q n q F t H 9 q 9 d H 4 R Q u 1 I x V n P m 0 3 k Z f K F v / b W b 1 f E C 3 8 d i I U B Y s h m l P P r 6 + l 2 V R z l Q d q B c n Q 4 n N v U 6 s D Y v k U J M d u j B 2 H z z 8 M Q 7 8 n / 9 n 3 + n i N c g / / q v / y 5 3 b C d Z 5 D P W j a s 5 w 4 m k B g N s B 4 S g 4 i z z I 3 / 5 l 7 + o q o B 8 o 3 J N L l y 4 W H y 1 g b w S p P S y i u v + y I T J L J h 1 A t e N Z F I q E 9 B K K 9 S i X K T i M i 3 m g 7 p b L U G 7 P u u f S d 1 A d g / 3 8 M i R I 3 o f H P j 0 0 1 N a 0 G o F f I c 1 Q Z g o 8 p J N l V / h 7 g Y U O 2 4 q c T 4 C N T g 4 p M s 8 G 7 e P v 5 V w Q 9 H m 1 n w E M 6 V d 0 c W F y t V v N 1 m o 6 N W v Z H 9 P n 0 5 f 0 h C 7 B T J E M n t O A O v k e n t 7 p K e l V / L Z v D T 1 N G p z S 0 f c M k J u M B 3 k m q T B V 1 f X Z H h 4 R 1 U a y Y 7 3 l F V 7 + Z U X J T G T k s R U Q j r 2 t 7 m 6 a X / I y O U D 8 s H 1 D c v u V h E J y z G 6 2 C B 7 u n N y 9 4 N J a T v R L B z c v b K y r M f Q j r R y D 8 O h Q s U t H X 5 B 2 T h O X 3 n i i c d 8 u f 9 O 2 K 0 S q f X c V E F X H 2 7 q 3 e j z Y i K o X E M 2 a P q b Q z N u L K s u U m n L M 4 L n u A / 3 A 4 b n v r 4 b l a O 9 y 5 r / j R z w H Z 6 X 2 2 y 4 i c s O H R u S G / u s I O / s V 1 + X z I Q v j C 5 u q g F x 7 N j D y p q c k 6 j q 7 M q 4 t U P X a A W / 4 H r x + K J 8 8 M G H 0 q q 0 H a e p 1 y p M 4 P C R g 5 J Y T G j i k 0 X 7 Y x M m Q G 0 / A 7 b H U w 0 W h U d C i I w c 4 w e j 7 O r M 6 L J l 2 1 8 c 0 J a E 5 A 6 x i O U S W k z L I 6 r c m t n V + t G J k m s v v f S C i r G s o 1 G r B T y R K 1 o T G L 9 t T 2 x d m D A u X 4 w 2 y M U p J W A + h Q n A U z w Q C P i T f n M u b q a Y S g f Q h c d Q e F R / F w 9 K f 1 / 5 x y y f w t q X Q w k F G Z j u w X Z J q h s x W f r o Y y d 0 Y D e j / G M Q b r K O 8 H T i k R P H Z U r 5 q H N L F u G Q Z o J V I / X l w L q w 1 1 7 7 p S J g U F 5 + + S V d L L 4 W s N x p 5 q y 6 v 7 K 3 M E 4 i V z k V / I e M S N B y L H S t i V x S T t 3 t 1 u 4 X G z X p P 8 z A O G D 5 e 6 a t a k g w D d t v z I 5 f G I r F o c w N w k R 9 x Q K d Z A J v z m 3 N F e T e C I V x A / E 8 q k U Y o V I 8 5 F S u 8 P 5 a W u T k r v L M X Q 4 T 4 + P 6 L 8 u o o k p g o Y 2 h G X 8 H B q z F C 0 4 g 3 O z s 9 U K J Q A U u n N Z E D i w s 6 Y S D Q a 8 K 8 M 9 / / Z 2 u V Y D E G i m m s 7 c + H 1 G f d 2 u 3 r 6 W p W a 5 c u a o b R N z D t b y A p B P r M O B / 8 R d / X v V M O 1 g Z W d X b A A C 7 g n t P q G s o l w W G Q j P + M Q O m Q p g C S p j Y y Q v s 8 R Q M s v D 1 o i 4 + G t y z E Y O i d E y i g g f W C q b C T T f A 7 e u N Y b 2 K b 5 Q B 3 3 G e U Q V f 2 N d R M r Y w 5 6 1 b t 4 v v + A P 8 4 2 T q i U 8 s w a S g z F a 8 U x Q P / X f C T Y i c w F p 5 o e S T o b 4 O f Z P B 3 O a m P v z I g / L p e 6 f 1 Q B m g d X o O d W k X j 4 Y 0 5 h u l r 6 9 X W y c k 3 Q 0 Q i c q x r G g 4 d O h g V Y L E i d w U / S B T B 2 I 7 W 1 z 3 1 N D G 8 + f P F 1 / 9 8 Q D m R Q G h z F B I / U 0 r E i g K k 8 G C i i v A + L t T e q K 4 E C h I Z 9 O G R t V L e 1 y A Y N k 9 C m r 1 e Q z h O q a X S U G L 9 L f m 5 Y b N o r k J g r a e X Z 3 y 3 / 7 b P / t a 7 A x M X G 3 H 4 L O 9 6 g b F F 1 s A s W Q 5 S + M F + J r k h J e x W J e O g m r 8 0 e f 3 y 9 2 1 F d m / r 3 R L h s G h P Y f 1 X z q p t w 9 L m z Q 0 W e Y S p B e t 7 f H s Z X r j j b d k r u j P G + D e f f T h x 8 q C t M i u X b t c N Y Q T r K 6 e O m 1 c z p D 0 H O + q m K l j w S Y p 0 j 8 m M I A k E 2 A y B h V P 4 e F d 1 h Q G j x f 2 J S U a U s H 1 l T k 9 q T z 0 s t X / V e U V O Z l y T A m b E 3 y H a z v B X N a 0 s k D U o D A f w 0 p 3 F k L S 1 7 o h g H u L K z a W k g F Z T Q d k Z j U k K 6 n S c S I R 8 t d / / R / 1 4 W 2 k 2 U d G R u X X b / 1 W n 0 X l B E r D r r z t M C t N t g J 4 b 3 6 + + o M F s E 5 s C 4 L H 3 Q R y v c V B y e n 4 6 P L d O 8 r i u D N 6 a 6 c V 3 9 B Z M j e s D 7 N L a r Q 4 W R p L t C o 3 7 q d 6 P g J N + s n H n 8 g v X 3 9 D X / + F F 5 / X L l k 5 U G F 2 5 q t 5 v Q 6 P 1 d X 9 J y u f Q G H H 7 d s j 8 s w z T x V f / X E A I c K N M t r f 6 Q G E 1 U g e n B 2 T n m O d 1 l l d x Y 9 b l R J a W C 6 N J 7 e 9 0 i 8 z X 5 Y m C r T m d R Q u A c z B 9 C k L 1 N 3 C C h n r P S 6 9 o 9 M 9 P m 5 r L E g h v a z j s Z i y c g i X H d z H J J 0 I K 3 7 0 4 z / R H o 4 z c U G a 2 q l w D a 8 1 9 v m f l n E D M S L g Y A F n f / 1 A S Y r e r 0 d 7 K K d n x 7 p A d V 6 c l P H R S U n d u l t 8 Z z P u z I / p v 1 y I u a K W o 8 o 6 B T Y q y a S L + 6 C o H g s W P r e K Y T z 7 3 L P y 5 z / 7 q V 4 y 5 I b l G y s S / 1 6 Z 0 a I r F 4 l F d E 2 3 W h e 1 n j h x X L c P 1 5 O B c k u k / C E C B o M h o f X U q R m Z + X p e T w 1 M f 2 5 Z 8 P 4 n N i s e N h u 2 N U c 3 J Y h 6 H + u S s f d K L Y O Z D J 9 U 7 n g t j G a A + 2 i s X U u U L K J + W g J i b D O h b 5 R D K m 3 x D 2 1 l z a c T T i V S K 4 g R l 1 L W y f u g 2 r 6 G A h F J Z O I 6 + 2 f G w 0 A L F M F t u i 0 h 2 3 Y O S q e K g d x A a d 3 n n 3 t a D y r u R i Q Q 1 Y Q j l W j Q + Y R l k T D p C N 3 g 8 5 b b M X 2 m N M N D R m 7 q 1 M b m w 9 a 9 M e k 4 3 F 6 3 S V c G a m x s T L c B t 8 G v z / 6 H g E I m o B V P 1 2 M d 0 v t I l 0 4 l 9 7 k I k h 9 s U 2 7 h 5 O m N s Y G R S S N T d U p r X 8 U o t Q i W o T v A K 6 o k B 2 Y d o D l w m t + y + c 8 J q i H V A 5 c m I 1 r I e c D P p q / V o C l i J X o Q q n R y I 9 u o e 3 1 0 g H R 5 X r 7 5 z Y i k s + 7 a 3 F 6 n m g Z g U Q A N Q d J n T s 9 r l 4 T n 3 d 1 d M j E x v t 7 I v i c t I T U W a O X O m v Q / V R s T + A H u 6 N 6 9 e 3 U g j H B V s 6 v 0 9 w l 5 z r h d y e p N h p z + t z q R k I h y 4 T j l B K Y j J m U 1 i R s M k 6 D g p i a n P B l m 4 G S v T H x g 7 b r G q l D o B a 1 r J u W 9 4 h g v I J R G 8 4 M y C b E S M F b G 7 a P t b j X x q I Y 0 q R Q x 6 + v S + d o P H N / b k 5 X 2 R m J R 6 7 X p K / e t B Q n l D R k E m e g b b M / L z g N D k m s N y + G d O 4 s f e Y N B y i x l Z f r U v I x + M y Y 3 f n N b 2 k / E 1 l 0 r T k I Y G r K q I I 3 d v a s H S x N J W a D Z s / P S / e A 9 O q n b A Q b o 4 s V L e i 7 t D 8 L t U + P J C X 9 r S n A A S 4 X Y L 8 X + K E 7 / a x n c y G j C t C g O k 6 g A / I X W a H p z 4 H M k E l U W p 1 + W 0 x b T 2 F 0 / x o Q 5 q M i D i u v V J Q x j G X A P l o U 5 3 c V y 4 D d 8 3 6 z + r i a R d u f O m F Y S j B V e k B s G l C J m p U M 4 2 K B j m V r g t j Y P J V K p n 9 z X + Q 9 L i v u 6 / s 5 3 1 6 c K g 2 0 5 S e V z 0 h A M y c c f f a p t 9 P P P P 6 M J b g L D X F J p n s a Q n g i E 8 J n l r D R 1 W s E h 2 z a 0 y 1 Y U e U N Q M x f B 6 / i C 8 j n j Y W n f a + 3 O v N c g c 0 Q 7 E S Y s F A P 1 9 d l v V D z 3 j L Z a Z v L z 9 w G c Q 6 y 1 e n X G Q E M L h e o f z I v r h E W x W w i D 8 a k F i T U G p b k l p k s a s C K F / r N o t K e n V 8 a V l d r 2 k n t m d F k J a K y l c g U q J / S q c S U Y t + f D e i N k J a A Q C B d I i t l L j t m B d Y J x 9 f N C X l K F F W k M V r + 0 y Q 0 s c Y J n q 7 H K x v I b X g r M T o 9 r c T 3 7 6 p i c + P k 2 / c H k w m 2 5 + N 6 s h F u T s i + 6 T / q f 7 p H F 0 W X p 3 m f V p w Z e z M g A T 4 x P a K 1 o H 1 h S 3 9 3 K 7 2 c 7 A F s r + O x e C B Z E o e Z 6 R 0 e 7 6 x w X 7 Y c B i a s + + O A j e f n l F 6 3 J T a X t 3 R j x X m P p x o q 0 q R h y q 6 g 0 L o Q k Z g k a w s f 3 O B 2 R k g J e v z E w l g / P B I a r 9 H 0 D f Y a T G g e g 2 A I 9 7 Q t f f P G V P P b Y C V f + o O C l v Y r s U n Z S 2 s K b K w 3 7 B e c e c 1 Q r g H f 1 f i z F n 3 4 B X c Z V v D 5 c 9 O w C 8 f l p S 6 A + + 0 a O P L F P m s K t c u 3 6 D X 3 m 0 z N P n 1 x 3 A 9 6 9 G J I X D l r B F 0 e + 7 B j e o d y T J e k 5 o r S i Y / 8 P N 4 E Y d g Z l t b c p + o / F o v E 8 y B K W W 2 x Y C b g H C A h z G s y N s W e K 5 T W t b f 6 I A r O Q L m b D I w c H P P X U k 6 6 C e C 8 w / v 6 U 3 q 1 b D 7 B V Y 3 T 0 t u z a t d t T U R F u k Y A i + 9 n V 1 a 3 G p 3 T c T F F / L 9 i F F r o Z 6 9 j U 2 K g X N F P w l F S 0 F j g E S M V B d u G b X w t K l 4 9 T G 0 0 s 5 T Y O C F T D z I D E t l l 7 o 6 i F v p y d k o 7 I D v 1 6 q 6 C P 9 M v p / n q B t t r b u S 5 Q m O f V 3 K y 8 / c Y Z + Y 9 / 9 Q u r C G E x M J w 9 v y C f L K 3 J T 0 / 2 a w I Z g V i 9 n d D l l d 3 A D t D O L m t w 8 n k m 6 T Z r N a 6 h 3 U H l j u G H + t F 8 u J w 8 W K V x 4 c I l P d / E W q y 2 o t X b K i A Q g s V x P N V s G 6 k W u i D J 4 + 5 u T b W A C V A s x s U u B 6 y M S V c 7 Y V d 6 X s C 6 I b D M v 5 D h h e a 4 S P o 9 m 8 A x r l s Z D 8 a B a 7 r t B F 7 N z U v 2 V m S d 9 5 x W a 6 u w 9 6 M S U E 7 2 N q 4 L F I C x 0 1 e y E u o J S v f e D a l j j V h q N S 5 / + p B F Q H P D Q F Z Z o e K O U C c Q F g Y P C 5 T I r C h 1 r O K n A 9 6 + L t c 0 B w W Y j q A F 4 8 p 6 5 N X g X L l 8 R R / S h Q X i c 2 K g a j N Q f s F 9 m c m f n Z m V v f v 3 S Y N H g F w r m O k v V 4 X I D 2 B Y 2 g n N B g Y H f Q 0 + G F / I y m C H t 7 t N 7 f i m f u + 2 m b j I C 3 o F j V J u X t f 3 C / r 2 2 9 + 8 L T / 6 8 Z 8 W 3 9 m M x W t L e s 5 z K T M h b R H r R M 1 6 Y W U Z 1 6 + y K w 7 f I h O m v 1 q g x u / M y t C O H i 0 E f L A 2 n 5 D m r g 1 t h 0 C R D X x 6 7 5 T E o t 3 6 e 1 g J v f 4 r l Z d Q g z t j Q x S u h 7 W b v 7 U g P f v K a 2 Q G i w H h h I f r 1 2 / J 7 j 2 7 p K u z Q 6 d y / W j f e o O J x v G x c X X v R j 3 p 6 Z d p 7 z W g P 6 5 W L Y y b S C n L o n R g u b 4 w r R H b 4 b 7 d H A b i n l 7 W h z G H N 9 j m s 1 W 8 + v q v 5 e c / + 1 H x 1 W Z A B y p G l V M A t a B S H + 2 g D X z f u I i W J O S t 9 K N J L d u F 6 d / + + + s y O / a 9 P h d o Z u W G e s c S O n N M 4 m p x D 5 Q b j C u g 1 z 8 N t + k b G 9 A Q h A f T f v b s 1 / L O O + / q W I Z O H D x 0 S P 7 8 Z 3 + m r R F r 8 s q W u F L 2 l Y P b 7 g W w T N T 7 g 3 H P n P 5 c n z 6 x V Z D R 2 y q w T l h o a F s t Q i 7 z O 0 4 0 D T X I 6 o S 1 u 9 U N j J 0 X G H M 8 k 1 r B R k c U + O t f J + X 5 Z 5 8 o v u s O z Y d d V o H M X C G j X b / L 0 / 5 i n 3 K Y U E q 0 X B / t o A 2 M h 4 E W q P 7 i S R p 2 U 8 4 F 3 / n w H X n 2 x E n J p L M S D l p J B L Q P l s R U N W r d 6 S 9 D Z V Z U j I + P y 9 / / l / 9 X b t 6 8 q Q U M Y T l x 4 h H 5 w Q 9 e 0 U u T 8 E f t m s F t g m 8 d q s + p + b Q + u I 1 J 4 3 H H U p p 6 A W 3 7 z L N P a 2 b 5 p 3 / 6 l / W g u V q s j a 1 t q u Z T L Y x S q t X d v T D p z X B c e 2 T E K g n W 0 N s g S z e X 9 b Y O X F 8 + 4 + F H a 5 M x N e 2 s F h / f t O K 7 X C a t F V k l d E a G J Z d Q 8 V o g o u M o n 3 L g C d o 9 u G 1 I P z d r G y v 1 B W t v h K o k h g I c d B U s n t 8 z l 7 4 l g Z E O u T x 7 S 3 r 2 H J c D / R v M b W 6 E E F Y a 3 L l v F q S 7 W M H 1 8 u X L s m f P n r J + u B 2 m M 0 4 X B c J 5 K e j Z r + f 1 R O i 9 K n B J I P r O O + 8 p J f C y a 9 D s B B W R a D A H G 2 w V J A U q F a X 0 A h a H j a O t K j Z w c / k o c B N W r o v 9 s 8 W r K k 5 R s S 8 M g 6 D x 1 w h V O b f R a 9 z K w b 6 f a / r s P 8 r f / P V f F l + V h z l y d i x O s c y C D L R W M Z t s g 0 W f x Z I x 5 T 0 e V H Y q V 3 i I / t L X T Z J g h M l C Q c Y u T c m D R / f L 3 p 7 S R v J j B v b m 2 f K b x m a / n F 8 X J n D w 4 E F 5 9 d X X 9 X N i q / S y c j M d W o V l N n P n 4 5 J R n 5 E c K C Q s t 4 4 V B I t X l m T 8 w y l d Q N I L P Y 9 Y C 2 u p Y j v + 0 X T Z 7 9 Y C C P 5 X f / W X m s E + / v h T b b X t 4 H 1 7 n 6 g F W A 9 h M o N W K x B G h A l Q f d Y J C t w 4 t z Q g T J O f z W g h 4 t 5 k C O l v J X f T t N P u D l X C S / u t M C K Z W J U / + e G L + r k f Y K E A B 8 n V K k x z i s 8 Q H K e C x F j Q F + J 4 5 j j d Y O + j t l C p h J L w p s 0 W A 5 / 0 4 / P 9 8 s r B v O e 8 z o r y t X N N W V 3 p y F k b m 8 b k S V o 0 l m a V i J 0 Y X C Y V s S Y I A K D u X Y s K h u 2 L Z N m q T B a r l n j B j s R k U t I r G c 8 0 f 6 2 A y a l g G l R 9 Z 2 c z W c 3 i R H 7 d w b 2 g a a 3 u H g w D 4 6 B p o S d 7 n e z L c M p Z F V a 2 t + + N 6 c r A j B 2 C V W l M C A 2 4 V j X t x U o t x W f l z 4 5 F f X s x q 3 f X Z G E m K 9 u P 1 7 Z i g p i P d l Z y Z 6 E f f S I B Y b 6 L c u E 1 t O A 9 3 V M 3 Y Q J K r 0 q b s l g U V v d C b L B F l 9 K l S i k X t B N Z m 8 t Q X l L q 9 5 h S 0 v K s l K A B K T U o x C K d t n V 9 s V 0 t m 1 a c D w 4 N 6 W S J G e x a 0 T T Q u C 5 M S 9 e X J b O 2 t e s Z M B C D Q 4 M 6 z n r v 3 f d l f q G 2 + K o S o C W a s F Z h A v w W T Q s 9 N S M E c 7 K c 3 K A 3 S R c 3 Y Q K s b E e Y R n 4 z J q v x V V 8 K j v v R 7 m r R F 7 a W j f l F y / Z m a V J 8 V i v W F C 0 q C R O g P y g S + o R S 4 W F C H t N P P T q c 9 O A G N Y S y P + J N Z A M 6 z 2 A b K e X 7 P J a v r e o b N j Y p Z m 5 v 1 x O l L O s g B b 5 j e F i + / / 6 y a k F B 5 i u c D 8 Q 1 t B t V J 7 Q p w Y o o l 5 D V 3 B P v 1 y e R w V q 3 H / z w F U 2 D / + f v / 0 E r j 3 q C A f M z 6 J X A N a A n Y 0 A b o 4 G N l d J + V o i 0 P t 4 s 7 T 3 t k i c u r A D D N y x x s m M k / p W M L X 2 n + p T T f I O y 5 I H 2 H 2 5 P y p 4 B f x V i F 6 8 t 6 7 A B d D 9 U + y S 8 W U j s B 4 w v / E 6 4 w w N 6 G i U H j + p n 7 Q c 2 u 0 H z 6 d u S + r b Z O n U 9 Y J X H d W o b s x 3 D C 5 U m L 1 m N Q M q 8 S x G D U s H l Q E e q 8 c f 9 g N X c g 8 W l P 0 v X V 3 T M t V U E p 0 P y t / / L / 6 y t A A o D u t U D x J K V F F u 1 Y M I c h k g k 1 t Y V o h 3 p T E D u q E D / 0 t S G t W C N J P O E f s t N 0 + a u z q 5 1 3 h m J f 6 n + L 0 g 2 n 5 R r U 1 + s C w T t g F H 3 d F v b S C o p U H 1 e 1 q 4 2 y R Y C M v f t 1 g 6 C I G 7 a K m / R d m K s 4 G J m X F J r 6 Z I L E j s V l H 1 q H G 6 Q d z 5 8 S 0 / g Q h g 6 e n f s z r r 7 x a Q a M D 6 o E 1 4 T v g Y 0 g i N F c T X 6 n + 6 V q U + 9 h Q o t U E 8 r 5 U T b v t j 6 M T x 3 f z u p i 3 b W g o J q J 4 z J F M D e v X v k + v X r W k N v t e 3 p L c z t e A F v g X G j h D K p c S e i k Y L s 6 M j J k f 6 M r h U B 4 A F z Y D l F c 3 x B / X R m 9 W Z R m N D k B P J 5 F S o o b y Z i e T P Q j A f P m 5 u b N i l v O 2 Y + n 5 O 5 h p g 0 q P Y x C 8 H 2 l q 2 A + 9 a D t / T c 4 M L c V G E + c 0 s a g 5 3 S E t 7 I c K y m F + T u 1 I g M t e / V S z D s 2 s s I 1 N x 3 8 f W 9 T W 4 C p T N d l V 1 t z X C 4 I J X m H Z z r p u 4 1 2 L v V f r D N O m 7 U J x g Y O 6 0 A S Z h P P / 1 M T p 5 8 s u b 2 E / P U c 7 U I 7 W Q c U W p + A c / N r a q 2 r M S l r 6 d T A k o R R 9 v 8 / X 5 8 8 Z K s r C 7 q j K c h D 0 p y V + d j 1 g s b i K 3 p q 1 t / c 0 r R h c I o V w S h + O Y W Y f g Z Q J d q a O J E k M F n Q i y Z X 9 B u n s H q 9 Z x 8 9 N Z X M p e 5 t o l B E B 5 M d N d h q / q L m z B p U + 6 z w 2 T 7 3 n r r t / o 5 J 2 B 4 w f i q 9 w s 9 J 7 q 0 M H F m 7 5 3 f W o U R y 2 H p + t I m W g E m O n / 8 4 x / p w X r r V 7 / W w W w 1 Y M D 9 Z r z 8 w s 3 F q w S + 3 t G Y 1 c V X o i H F 2 L G I n t 6 Y X 6 t 8 n W x h T R p U 3 B p W w m B W u Z e z C l N K y X 7 0 0 c f y x h u / k l d f / a V 8 9 9 0 F / f 7 8 e c u 9 m y i m / e N X r Y P K t w L o Y F x z n m / F / d N p 8 1 w 6 J 3 E Z E W X 8 p T 1 q z R J f H T 8 r i Z m w d O y 0 b r S z Y 7 M m w S x z c 6 d E r 6 0 k p D l W n T b F b e T o 0 c N H r F J l b m A A S P t 2 9 / R U Z A a 7 1 j F A C V T L R H b o + 3 + z I G 1 7 W y X a v t F n l h P N f 7 M o v Y 9 X D u q h 2 Z n T Z + T I 0 S O + V 7 O b V O 1 W 2 u 4 E 9 O F 6 0 K Q a s H I C y 2 H a Y i Z V D d C j z s U t x t X r a t 4 l o U B Y V j N x f d Y Y 1 8 g W w p J Q s V q H r X Y g g N b 2 / l I W / M S j j y i v Y U E p u k 6 5 O B m W / b 0 5 S d x a q v t U C A r P G A l X z 6 s I 2 n j 7 1 i 3 1 n Z A M D m 3 T t A x m 8 g l Z m 1 + V W H B A s p L U 8 d N y Z k Z u X Y j L g w 8 + q H 1 d M L 5 s a Q g 7 E C a 3 A c l O V Z + S J h 3 J p k T M P R O 7 b o D A z K E Q 8 M N k M I V T m / C a U x Y A F s 0 + K H y 2 v L y k l z / h Q p l 0 v J v w u U H f X 6 e P I z K l / P i Z r 6 x J U J Y T + R E m Q J u e e v q p 9 Y p M l U D b n P 2 o B 6 g b X s s 1 8 U j s v 7 M r F o A w 3 Z y z e G K t W E I M Z c y j N d o r z Z F O 6 W 3 e r d / n O s y D G W F K 2 w q s O t u W L 1 q z X M o a b + q g X J q M S L t S b v W G y d 7 B L + W s K G 1 k d 8 S O 4 Z 3 6 O Z t W g 0 v Z C Q n 0 p G T t 6 k b q c P F G S p 5 8 / D E 9 k M P t J 2 S w + W H l O L f p n b h 3 R + 5 K / P q i 3 u + E t r K 7 Y W T 9 0 s t p r c F r A W l b M i X R 4 b A s X P A + O g T 3 h w f 3 p s P 8 h r Z g 5 X h N f X Q 0 C 5 9 D G J 6 b R 2 t r m w w N D W k t a 7 4 D Z p S L 4 V e w A C c C N n R Y a w h r w e 7 d u 3 V b n S l l J 2 g T 7 a w n U C Q h 1 W / 7 2 P n F u Z G s n L 6 9 s Z 8 K R l o e W Z X Z r + d 0 K Q T A a R + A l Q t e c G N U C n V + O + 7 e V 1 M R y b 5 d q D O j F G e p 3 N U N 9 C u X r + w W w 4 f G s J A D 0 B R t C X d L s M W K p X h c O H 1 Z H w 9 p A O G H + o b 1 B O b 2 n d u l Y 1 + 7 3 j z o P B K F N W v R 1 q 3 5 + h w 4 z d b 0 j q N t M n 2 m / O p u 2 g W z M a l K J h I r V w 3 z Q S x z j d 7 i 6 f K V h M q k 1 g e e 6 d W Z Q S a i K X t c C 6 i b g C t 3 7 d p 1 V w b D P a y 3 M F E 0 h 3 7 X e t 0 T h / t k e + i G L C 8 t a 8 H k 0 b S t Q T o e a p f W A z E Z / 2 T K t S 9 O 8 D s 3 g X 5 o K C u L y e C m e u l M v g K z A Z I C m p 2 5 + m c + D e h D N F K Z l 6 G l v b + 6 1 d l 8 R q K N G 6 Y 7 3 5 c p k U x 7 x / G Z 3 Q C j U S p 5 q + C + L 7 7 4 v F y / d k P 6 n u z W G 9 7 u F w y T O Y V q 7 J 3 J 9 X L Q p N Y h I G V 4 D S G H X u l X I 0 C A X H 2 5 M r J + u L r v v P 3 u p j m r c q n j W k C / 7 B s 4 a 0 F n S 1 B 2 7 N i u l 6 K h D N D M d l 7 p O 9 m t h a 0 S c L m 9 Q I k v 6 q X b Q S U t Y J a a c q 5 3 P W p x e I G x 9 T P d Q f / t d R + 1 p C x l x 2 Q t t u F 6 9 P d u 1 D l g E O w C t X T D n V h m D q c e w N p 0 9 1 h 1 2 t g 8 N q 3 i l f s F u 1 B p w V F M 3 f 9 M j y 4 H z X s 8 K A a Z L 1 g r k 9 c L M i q e 6 j j Q K s s 3 q x c q t u + / + N I L 8 s k n n + p r G o y O j t T F Q t E H w 8 D 1 u J 4 d 8 I b T r W 5 u a Z a p r 2 Z l 7 v y C X u D s B K s s 3 F L i 5 W B k N t R q t X 9 s p P L q h k w 2 o J M k t Y B + k X 1 2 x u h O w C M m Z g d a U l q C v d L d s l M X m b / 2 w U 3 Z t W e X / h A 4 B y B A E e 3 7 A O I p m I B H 3 x P d M v q G V Q b 6 f s D 0 G e E h g 1 d Q g b O x H h C a I z X 5 D l k 6 / G w 7 W v d Y r v L k J + V j I y f Q 9 p y P h X Z H k X D v Y R X s 1 g O c e U y g 7 R z L e w U E r O v h d u l + u F O f O g j o D 9 k z M r m 5 g B W b T H x a B Y 2 K E h U u x l D t a + 4 r v w 2 u z Y T l i z t R e f 9 a o 3 x S 3 G N V L e y G x A 2 m T 0 P b r B q U Q K f N 0 b Y L m d v S G d 4 l 8 f l F 5 f 5 F h R M y 0 G x O P 5 7 5 J e e m v 8 W r i 9 J + o D S e 2 g p Y O c E 5 r c 8 / / 2 x J a j m f L k g w W n r v e w 2 0 a b l l N h C 1 H K O u 3 F m V 2 I 7 q Z v L p / 5 3 R O 3 L s + L H i O 7 X D b Q z v B 6 A L Q I O j j O z x L e / x g G H Z i j P 0 w o Z H 5 A Q b n C 9 N R e W 7 r 8 / o Z M d w b I d s f 7 B 8 2 T B W d X w 9 F p V s M W u I D e B 0 E j 8 g t k P Y a R t / s V B u t D P 9 c 3 4 W m J + d L C x k r Q l d E h J T o 9 P S 3 t u m F 7 Q 6 f 7 Q 8 t i q t 2 0 q Z A 4 a b + z a u i / t v F a S S P / r o E y 1 I 5 V Y U j H 8 w p Z k 0 t r N 5 / S D m e 4 H p 0 z M q J v D e V A a g E Y U X y 5 V C Y 3 s B L n G o i h g T K 3 X 3 7 l 0 9 d W G P U a q F b p / 6 P V b j f s O L 6 b w Q / 3 5 J O g 5 7 b 8 F A C P / z / / 1 f 5 Z m n f y 6 H D 2 3 w o X p b L 8 p B z 3 N m 1 b c T l l U 0 5 w 6 v p I I S a 6 g c j 5 r 2 Q i / u B S h 1 n c 1 S m M b a B 6 a z e k p B R Z V H 4 d a v w M i t 6 4 W 2 9 p h i C Y s x b 3 4 + I t u O W Y E r F z U / Y g U D m S 0 2 c y 3 d W t F / y X C V q + N W L d 5 + + x 3 5 4 Q 9 / U H z l E / T 7 H h i t q U 9 n d e x U C d A I i 4 I l Z S B 4 e L k K E x 9 O 6 5 P N / Y J C L B 9 / / I l 2 B X H Z a g E u S a 2 / 3 S p q s Y 6 V L N b M z K y y G o r x g w 3 S 1 9 t Z M o l M P Y l D f R n t 5 p n Y 6 d i 2 t H w 3 E Z U X K 1 g o U 4 j o 5 Q P K 4 3 D o H s b Y y 1 K V Q u T / B 7 s G l z O A p y 6 P A A A A A E l F T k S u Q m C C < / I m a g e > < / T o u r > < / T o u r s > < / V i s u a l i z a t i o 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T o u r   x m l n s : x s i = " h t t p : / / w w w . w 3 . o r g / 2 0 0 1 / X M L S c h e m a - i n s t a n c e "   x m l n s : x s d = " h t t p : / / w w w . w 3 . o r g / 2 0 0 1 / X M L S c h e m a "   N a m e = " T o u r   1 "   D e s c r i p t i o n = " S o m e   d e s c r i p t i o n   f o r   t h e   t o u r   g o e s   h e r e "   x m l n s = " h t t p : / / m i c r o s o f t . d a t a . v i s u a l i z a t i o n . e n g i n e . t o u r s / 1 . 0 " > < S c e n e s > < S c e n e   C u s t o m M a p G u i d = " 0 0 0 0 0 0 0 0 - 0 0 0 0 - 0 0 0 0 - 0 0 0 0 - 0 0 0 0 0 0 0 0 0 0 0 0 "   C u s t o m M a p I d = " 0 0 0 0 0 0 0 0 - 0 0 0 0 - 0 0 0 0 - 0 0 0 0 - 0 0 0 0 0 0 0 0 0 0 0 0 "   S c e n e I d = " 2 d 6 0 9 6 0 6 - f 5 7 c - 4 0 b f - 9 7 9 5 - e 9 6 d 0 a e a 2 d c 7 " > < T r a n s i t i o n > M o v e T o < / T r a n s i t i o n > < E f f e c t > S t a t i o n < / E f f e c t > < T h e m e > B i n g R o a d < / T h e m e > < T h e m e W i t h L a b e l > f a l s e < / T h e m e W i t h L a b e l > < F l a t M o d e E n a b l e d > f a l s e < / F l a t M o d e E n a b l e d > < D u r a t i o n > 1 0 0 0 0 0 0 0 0 < / D u r a t i o n > < T r a n s i t i o n D u r a t i o n > 3 0 0 0 0 0 0 0 < / T r a n s i t i o n D u r a t i o n > < S p e e d > 0 . 5 < / S p e e d > < F r a m e > < C a m e r a > < L a t i t u d e > 3 4 . 2 0 6 1 3 5 4 6 0 8 5 7 5 7 4 < / L a t i t u d e > < L o n g i t u d e > 4 3 . 0 7 6 2 7 8 4 1 9 7 5 9 4 8 3 < / L o n g i t u d e > < R o t a t i o n > 0 < / R o t a t i o n > < P i v o t A n g l e > - 0 . 0 3 3 4 8 7 4 8 6 5 1 0 7 8 8 2 2 1 < / P i v o t A n g l e > < D i s t a n c e > 0 . 1 9 3 2 7 3 5 2 8 3 1 9 9 9 9 9 4 < / D i s t a n c e > < / C a m e r a > < I m a g e > i V B O R w 0 K G g o A A A A N S U h E U g A A A N Q A A A B 1 C A Y A A A A 2 n s 9 T A A A A A X N S R 0 I A r s 4 c 6 Q A A A A R n Q U 1 B A A C x j w v 8 Y Q U A A A A J c E h Z c w A A A m I A A A J i A W y J d J c A A F O q S U R B V H h e 3 b 2 H k x x H f u / 5 a z u u x / s B M P C e B i D o Q O 9 2 p d 3 V a r X 7 d H o n x Z 0 u L u 7 + p B d x E X d P 9 3 Q 6 v S e d p C e S S y 5 3 l 9 4 C o A E J k A A I D 8 w A 4 1 2 P b d 9 9 + c n q n K m u q e q u 7 m l g z R f R m L Z V m b / 8 + c z 8 Z S A + P 1 V I J l M S i U Q k n c 5 I N B q R U C g k f p H J Z P R v 7 c j n 8 5 J M J t S 1 G i Q c D h f f F c l m s / q v / T 2 / 4 J p r a w m J x V q K 7 4 g s L y 1 L U 3 O T B A I B K R Q K + j 3 a n s v l 9 H O 3 e w M + b 2 h o K L 6 q D f l c Q Z a u L E m k I y K 5 Z E 6 i r V E J h A I y f W l G O n d 2 S G O 3 d X 3 a v X R r V T I L G R l 8 r m 8 T D Z a W l q S l p a W E 5 r z X 1 t Z W f F U 9 1 i Y S 0 j z Y p J 8 v K R p d v H h J T p 5 8 Q r 9 2 A r J 9 c a d B d r R l 5 c L o s g Q b u / T 7 e 3 q y s q d r g 2 Z u S C 2 l p a E t W n x 1 7 w D N G G N D o / e / j 0 g + G N T P t w x 1 3 X p C C 5 T 6 o 1 9 M T U 5 K Y C I i f c e 7 9 W s / o L N B 1 T k e I L 6 w I M 2 K Q a L R U k L D 8 O m 0 G o A a G X l l e V l i r a 3 F V x Z g V h 5 u A k q 7 M p m s E v a w J B J J a V a C R x t O X 1 6 W J w 5 3 S t R D Z 6 j L y c c 3 G + W F f c n i O 6 X I r m U l l 8 p L Q + d m R n I K C 6 / T q Z Q S + m b N E F 4 w v w P Q 0 a t P t e C / / u M / y V / 8 / M + 1 0 F b C b 7 8 P q f u H 1 9 v 6 y g F 3 G o D U f F o i r W E J R u r E 2 G U A f e z 0 G P 1 o V q 4 O b C u + 2 i L q L F A l 1 O g f G J C u B 9 t l Z n q 6 + E 5 5 5 A t 5 m V y 9 J P H E p H 5 N x 9 v a 2 z c J E 8 A q I G y 1 I q y s o J 3 x E I 6 U Y l Y v R p 1 a + 1 6 m 0 9 / p z 1 t b Y 7 K W t r 5 3 8 l C r J F Y W t W V 1 A 3 r B L k z K E G l M n 5 n V f 8 P N Y U 9 h Q u g Z e A R i Z X l F v 9 / Y Z F n Q c j D M g m X i t 7 T N 3 t d q k V p I 6 7 9 4 H j / 6 8 Z 9 U F K a U I s W 7 V x v V M y y 9 0 i g V M P 7 O p D R 0 R e + L M I F s t n S s B o 5 3 F J / V A U X P p l 5 Q F C k d b A Y 3 v N i o m b U c c v m M 3 J r 7 U t L Z h M S T d / R 7 M L m x V E 5 w 3 b a 2 9 u K r 6 m H c u N W V F Z m f m 9 e v G x s b X d 3 T u 0 v n p L / l o H Q 3 7 d K f r y b z M j J X 7 J t 6 t C u h 5 + / c 3 N z 6 d Q 2 y C W W B 0 n l J L 6 d l 4 f t F x W w W f f q e 7 N F / 3 W C u 0 d 5 h D T Q C 1 N j U q O / h R Q 8 n + G 5 X V 5 f + i 0 J a X V 0 t f l I 9 j M C v r q 4 o Z V J q 1 d 3 w y S 2 E i X Y H 9 R i C 1 g Z 3 R s u l c j L 0 g 4 H i q / u D b L Z 0 j C L N / k O S + w 3 l 8 k 2 7 U s 4 t N r L j 9 s K X k l r L S a Q x I L 0 t + y Q a i G n m h S H c k E w m 9 f X c B A B g Q Z q j m 5 s C s 2 Z U b B e K B i Q S 8 u 8 u r i p 9 0 K K + D n 9 8 c X V Z D u x o k 8 7 m z d f H E i B A c R U P 5 Q d U n D M 4 W P z E w n f j Y X l w a M N a p N T T s O q C C p f W k U g Q L 0 Z L + k a 7 s T Y I F 0 x a j p Z u M B b K i 5 5 + M D 8 / L 1 c u X 5 W E i m d f e u n F 4 r u b 8 d 6 1 R k 0 n 2 o u F C o X C Z d 2 9 + w 3 a l V f 0 x E u x 4 9 0 r W 4 u D 1 1 H B g 6 g G w d m z 8 8 W n p b j 8 x U 1 Z W 0 5 o Z o i n k 5 J U Z h c m i c f j s r S 4 J N t b j 8 v + w c d k o O 2 Q t D Z 2 6 9 j I a / A z m b Q k F d M Z 7 e f E 6 V t R u T r t r s m J g y S i h L u C M O U c n s q V m b B w t 8 t T I s s q 7 o k 5 N G 5 6 M S M L F + P K R A c l 3 B C S 3 o e V d X A R d r s w g Q b V R Y Q p W b R c 4 N r Y k j i U q B Y u h A i a w B D V g t 8 R 0 y J Y P N y u A T 0 Z E y O 8 f G 9 l Z V U r Q 1 5 j 8 R 5 7 / F E 5 c G C / T E x M y M z M T P G X p X h 5 f 1 J e U g + s a S C 3 4 Z k k l J L z G L L 7 C t q V d r j o i 0 p J / j 4 i M D s 9 X t C D n s l L M K Q a r l y d Y I t i M o d w f D A / K c + 0 d l e t a X E d 0 d 6 Z d F p C 6 p p u F g p W c R M n m G J t b V V i M W + 3 Z T 4 R k E A h I K P x o A y 2 5 q W t q S C N 4 Y J 8 O R p R c j i n 3 N G o N D S 3 y s n d G w N S y B c k E N y s l X C z / A T v U 1 N T 0 t 3 d r W k E U 8 P A D D q a P Z U L y L h q i 2 q U N C l S t T c W 5 M b 4 i n R 3 x m S o v T J 3 0 m e u x X X J Y r a 2 t e r 3 z H 1 W l M t L G x G i J h W f 2 Y E 1 h L 5 8 / + 7 d M W m I R q S 7 p 0 e 3 M 6 X o T 4 9 n Z 2 d l a G j I + o E L 3 j 6 3 J M H m v u I r C x E 1 Z M / v T U p i J i l N v Z Z 7 e L / h Z r H j 1 5 b k q 3 x v 8 d U W U E c L F Z i Z G i s w C H Z f f 2 F h Q T o 7 O / X z p R s r + n 7 h 4 Q Y J K U Z 0 S z h 4 A Q Z g k C E C B O E + 9 g D 9 4 x t R i Y Y K 8 u Q u 9 w Q B 4 H c w U z l B / u i 6 E l j F y A 1 K k A 7 2 Z e X G t B J E 5 c b t 7 O K h G C I S l n S 6 I M m 7 q 9 K 2 J 1 b 8 1 W a 4 t d E J M 7 A A a 0 0 8 R t v K p b r N b x A C r s + D 5 4 Y 5 7 N c E a 2 t r 0 t z c X M I 8 T v A b x s w + b t m E u m b T Z o V l g A s I s F x u W F g L K k W E k r D c P j v 2 d W d l l 3 r 8 L r G 4 u K j p b U d q K S O f T H i P q S / U U a C C M A M x g B 0 w h n m v b W 9 M m o Y b J a L 0 2 w f L K r L 3 C Q b c C B M o K K 1 p Z 9 Q P r z f I c 3 v T Z Y U J w H y A l L s J 1 B E w O 0 h M d T T m 1 b X S 8 s 0 d F W u p I O f l w 0 H Z 1 x / W w g S i K g Y r J 0 w G M D q g / Y b R + b u 8 v F z S J x 4 9 S v s b Q X d a C w P T Z r 5 v + m L u c f v W b R 1 b A n N N H t C f v 1 6 g H X O z c y X C l I 6 n y w o T o I 1 5 p R S 9 0 N l s W U d g p / F D g x m l m M q P 0 / 0 A w o S S t q O h L S K v H E x J q 2 Q k q m L t 3 z V 0 U o I B Y m D J m p m B n J 6 e 1 p o M w k J k t H G g p U m 6 G p v 1 5 5 V A x + 1 W Z T 6 + K l 0 d l d 0 p J 2 A + X B i u Z W 8 n V h S 3 i 8 8 m V a z x / X S j 8 r K U h m 7 b L t 0 t h f X Y J z W b k o Y e / 8 H r + N i 4 x F p j O j v G v d H q 3 M c I g x d o G x l I 3 F p o C M 2 g H c / N b 1 f X k t L S X O o y 8 R 2 E d G 0 8 I c 1 D 7 k J p h x F q e 3 v M N S o B 9 x s B 9 7 J Q g P R 5 L o f 1 K 7 X U x 7 a l p S O Y q S i 0 9 x r 0 H 7 g p n J V U Y D 1 W n v l q T n o f V f y h X u L d X 5 q M y P j i h g L a B B / 0 8 4 O S L F 8 6 l Z a I 8 r s Z I H x 1 m M o Q 9 d 2 Z M X m + v V d 9 v t n l W 0 g E p b O p N G h e V i 5 Q q 8 0 F e u + 7 h L Q 1 h 2 R n t 9 I 0 K s 6 x M 5 o X Q 7 g R j + / C 5 L i k C B O w f / 7 p z Y g 8 N p z R y Q O w M r o m s W F / S g C g C L i e H w b 1 A 9 M H r j e x F J T t n Z u v m 8 8 q p R U u v q + 6 t D a t h K t f C Z d L E 8 o x V C W g h F C M u 3 f v L r 6 z G W T 8 u I d T o M C L w 6 s 6 9 g x G y z D m f Q D t g w / s C t u J f F Z Z 2 7 B 7 O 1 2 z g 3 U a 7 / U 7 o o 1 J S k B w G B W 3 w 0 7 Q q G L + o H q Y A Q U z K 0 F r A P K b G 8 N 3 D Z i z G u i d l U f 3 R K S v I 6 o z g r h Q g H v h z p n r w t C 8 T i l L x G d O y 0 C m C o u B B Y C p n I z 1 z J 4 N Y R p / f 6 o q Y Q J c 1 7 h k 9 Q J 0 h A E G W j e u e 3 H S a u T i 1 a U N Y Q J q R J o H m u T 6 j e u y O r W m 3 2 J M 8 B i I I Y x L p l G q w y o C J Y T b d P r U m e I 7 m / H U L r J 8 A U X 7 n O z r 2 R h r 8 M F o i 3 x 2 t 0 m 1 e b H 4 z u 8 G j D l z k e W w c t t 7 H u / p P d b E 9 7 2 A H h 0 z i Q v z Q n Q 3 7 b d 7 M S J J 5 b L Y P + t u y e u U a 2 / L Z g a c W m 2 S u W V L k 4 S C E T k 6 s K N E Q L F + W B q Y Z F U x 8 N u z 4 5 Z Q q e + c m p u S B u X W k Q C x / 4 b P y 7 k r d i C M 0 x 3 + V n z Y A Q 2 y d R I o I 5 h c 0 y n 8 R w e y 8 t 7 f f S y R 7 Z u 1 7 G e f n Z b e 3 l 6 J Z x f k n / / p X 7 Q Q 8 Z r r / f K 1 N + R f / + X f Z G E u L u m V z T E D C u f C h Y v y + u t v r i c h 7 I B + h 4 8 c k n f e e b f 4 T i m Y f r C U W E G u T F n v G Z D 0 e X Z P S n J p 7 z j s X s G u y H n u l q W 1 o 2 2 v d 2 a 4 K X L v 2 h + Y G B s p e A X U T l y I z 8 m h m L X K A D D 3 w i S n F w w R + P 5 8 K i G F m y n p P t y h m f 3 z 2 z f k 5 J 7 9 + n O g v 6 v 6 G Y 6 E d T x x K j g r r y g h t M N + P S 9 8 t D A l z 3 f 2 F 1 + J 3 P j u r u x 9 c H v x l c j c + Q U 9 2 5 9 P s x 6 v Q Z I z S Q k 1 h S W 3 p t w c F R + E l V u a y 2 e l 9 6 G e i o N W C b S X 6 Q L W 8 t m R W c 3 I h / / 8 i T z 6 i + N a 4 U y d m Z P D P 7 Z o U S k T Z 4 D g n F K W 5 v H H H 9 W K B 5 o i e G Q I S Y t z X e I l Y s 7 + / g 1 6 A D 5 7 6 1 e / l j / 9 0 Z 9 s 8 g C A t Q w J h a B o s j Y u h Z Z t 6 t o h e X A w L f 2 t e b 0 Y O N R Y Z u C r g B l T / t I u Y L w E k 1 H m f a N Y z X O M Q L m 5 T 8 C E f c j D P U V x f H D N 5 v r Z F P d W 4 L l S w g 0 f z 0 7 J A y 2 t c n l l Q Y b j D b I U j M r u g Y g 0 t W w I J I y 6 p i x q K J G W 5 F J a P m q Z l z 2 h Z n m o d 2 N u Y 3 m Z + K x y x m 0 + t S Z d D a X M e P p W U E 7 u 3 v B 1 E N S M Y q b 5 l B I M 5 a o c 6 L A S K f E r i 9 K 2 S 2 k p J R Q r y 6 u S G c 1 I 5 9 E O m U l f l Y H Y o e K v 3 c H g M q B u C 3 m T C y m Z P 7 c g X c c 6 p V E J p G F k L / A 5 j 9 R s W m Z v z k t o W O T s 2 W / k J z / 5 k W Y G G B 7 G 7 + j o k A X l S t 1 a v i G P P f 5 Y 8 d e V Q T Y W o e A e P M e l 4 z n g u q c + O 6 P X 8 w H c 6 d / + 9 h 3 9 f n 9 f n 7 z w 4 v P 6 f T c Y o Q J D r S k 5 0 G t Z Q 6 7 N / U J K w N x i P L / g O i Y W d h N q A 8 b B f M 6 4 2 A V I K y z V J y + D k F 5 M S 7 S 9 / D T P e j x 1 P w X q s / i 0 D I Q b p F m 5 9 E 1 L A b 1 l o b m 7 U V J z S n L y B V l Z T c i o Y u D Q 9 m a Z 2 Z a X z q C y S M o H f 0 B 5 k k t 3 U 7 L r g X 7 l w l k N h w h o G D s R e Q 8 Y Y i 1 e W Z b 2 g 6 2 S S W T l z O q M c g k z s r + l T d p D U T l 3 6 5 b E u v p l d 3 u j 9 D W 0 K C 2 U k 8 x S V p r 6 G i W X w f K o Y L X F W 2 u B u 8 v n Z X v r w 8 V X 7 n B m K Q 2 Y b 3 r n n f f k k U e O 6 V U J z W o w L 1 + 5 K h 3 R d t m 3 b 7 / S 3 A F J T q c l o 9 z d S G d Y R u M j O t l z 5 I H D e m 6 J S V m 7 G w t e e + 2 X s m 9 o r / Q P 9 0 l r R 6 s 0 N i h m r n F 8 o S U K h b b / 5 j d v y w 9 / + I o W e G L W 8 + e / l a e f f k p / P j U 1 L Y O D 3 m v y Z l Z C c m k q I o q k 8 u i O t L Q 1 W O P G A z c 9 d 6 c g X Q + U L l L V Q j I 3 J x 0 e Y Y O B v Y 1 b B f e 8 c + e O 7 N y 5 s / i O B W P J / O D a V E B G F l 0 S F T W g r E D d u H B X d h 4 Z U t x V k M R E Q l p 3 W V b F b R J z O R U o W V B 5 Z / S O 7 B j e I V / P T M n D X T 2 6 g w A C G F O O 9 m G w j Z D x 3 E v b L 4 + u S m y b s l b q 4 9 V E S m K O 9 H M 1 S G d X J R o u n 8 K n b b Q Z x l j B d V L a / 9 y 5 8 0 q Q j n u 6 Y 6 x C C C a D k p x T w t g a l M a O J m n t K m + J 4 4 t x G V V u 6 Y N P H 9 U 0 8 F r F 4 Q V o Z 1 Z U Y H k Q W M P M Y 2 N j O v b 6 1 Z t v a W t k J u s B C 4 M v X v x e 7 5 M q x 9 j p r H K v l L 5 r V H E H K y Y M p s Y n p X 9 o Q y A R J H Y a M H 6 M c Y K 9 a 8 o L c T I 1 N F 1 Y i C s a b r R l q + C a j J d d i F l a F m 2 v L L B G m Y d U 7 H J x I i q T y 9 7 W 0 g 8 8 B e r s G 6 O y c z A m q z u 7 Z K d t d Y e d 0 Q w u T 4 f l U J / V M J D N F e S D 6 w 2 K m E E 5 n p q Q u z u U t W r t 1 L / D L c F E f 3 m n S R 4 Z W t H v M a 9 E x x g E N g y W E y z w 5 a 2 C H N u e 1 W n g M 2 c + l 2 P H H l b M 0 u X L j V x a j U t b i 7 / l / 4 v x R U n i S i p r W s k 1 q Y T E Z F J v y O s 4 s K G I U E w T 1 y d l 3 8 N 7 J Z P N q H j U S l w o k i j a F b 9 U A U b b 0 z Y Y G c u K q 2 r o 9 / b b 7 8 i j j 5 5 w V Q K 4 X H z X z 3 I r J + K X l y Q 4 K N I S a 9 H 3 R 3 C c X g e v 7 Q L F 9 2 h f N a t t / M K s L g E 5 F d z n g i l Z z k 5 J Q z A m s b D 3 8 i S U z r Z t 1 t 6 q g l 7 9 K f L e V X 8 5 B T e 4 C t Q 3 7 9 5 U h O 6 R 8 f 6 N u O f E t j U J 5 1 b X d 8 h 6 M d f Y Y k i + V 6 6 C H Q N 9 d + W B j o 3 t D z M z c z I + P i 4 D A 3 3 K 5 + 9 Q A r V h b j X R V S B P 2 t 0 5 I A A h W l 5 N S 6 w p o l y L j n W N S G r 5 4 4 8 + 1 Y G 2 / X p u u B 3 / S n Z 1 P F p 8 t R k w O g P / y S e f y c s v v 6 g z k v U G 8 3 z f v X F J T v 7 1 4 / q 1 0 Z R G U U 2 f m Z O + J 0 s 3 e q L M + B 6 L k z u V h j f f 5 T 2 7 g r t 5 8 6 b s 2 b O n + M o b 0 A z 6 e S 2 Z K g c S K 5 G W j T 1 q 9 v s D x o S H / X 2 j T O 8 F a A d u r Y 4 h l d s f b g z J Q n p U 8 m K 1 r z v q T o + 7 y l 3 c v s N K f h m B A i v K 0 / h 8 t H o 3 c J N A k c F h v s E J 1 n c F l c V 5 2 b G s P 6 8 E I K i Y / i N l k T I u 8 1 H I 3 Y t 7 S 3 / z D / / w j / K 3 f / s / a a a F C F 9 + c V Y e f + L R d Z c E 4 v B Z M p F U b k S b F q J c L q + t 0 f P P P 6 s G K V K y F d 6 O f / / 3 1 + T n P / / Z J k H 0 A 7 T c d 9 9 e k P 0 H 9 u n d w d E 6 + P h u G D s 3 I T e n b s q z f / J 0 8 R 0 l B G o Y F h M 5 e X j H h n V 2 B t X M z 5 m M H n S j j 1 g Y r F u s Z c M 6 G y Z H O c H Q X r R 4 8 4 2 3 5 K W X X 1 j X 7 P U E 9 3 a 6 Y d C 3 q a l B 5 j M j K k Q M S m d k W D 2 / 7 c n s 1 e C b s Y j 0 x 3 J y a T w v r 5 B z K n Z 5 L T u v n g e l O b T h l R j 6 A N p p X F 6 7 Q D l R K A Q k k V U 8 e L t Z P S + + 6 Y I S g b r 1 z r T c 2 D l c f O W N Y 9 t S 0 t O y c V X 8 z g s T 7 s x H I 3 9 w Y G N L w K L S r i n l R v X 1 b V g / B I a O Z T N K 0 0 Z w e Q J K u N q V 9 h j T z D C o f H W Y y I + r s L q y K q d O n Z J H T j y y z k g w K J r L z l g w J w P M 9 h C s 5 Y 0 b N + W 5 5 5 7 R k 8 Z e D F g P c M 9 z 3 5 y X Y / u O S X O f 0 t a 2 W 0 G D 8 3 e U h Y z P y k P 7 + q S j u S D p R E a C k c C m p W E G / M a r v d B s d l Z Z u j 5 3 l + f N t / 9 F m j u j 8 u C u k y r W K k 2 t 1 w P E d N C e B + 3 U f 8 N J W c l a u 5 8 N G k P t 0 h L y X 3 a h H B K p n I y e X Z D 9 T 3 a t K y Y D B A n P I B a L 6 c + g D z A 0 L S d Q A I s H + N 6 l u 3 s k m 7 e 8 N J Y 7 H e n L S 0 t D f k O g 7 r w 3 J V d 2 l G Z K y q F Z B a n R c E H i C S X 9 0 c L 6 F n M n l t o v y y / 6 d x V f q U b N U 3 O i u S Q l D b H x 5 + k k 2 h L X 4 O r V a 7 J v 3 9 6 y 8 z F n R y N y Y n h j c h O C Y T H Z 1 8 R z r g t g x p m Z W b l 4 4 a L 0 D / R L q y J o p 7 o u M R d M W o 9 s k x 9 Q 2 + K b b 7 6 R p 5 4 6 W X x H M d 3 E m r Q M b r Y Q p 2 8 E Z T m Z l d 2 z C 7 L 3 2 U 4 t N N U K O v 2 / O 5 e R 7 d 2 R T b / F 4 8 j k k x I N N c v 5 2 + / J z o 4 T O n V / r 7 G c m p N 0 Y P N K i 3 p Y K Q M E Z e H y o r T u s 7 a 5 M L 5 Y d F x 3 p 0 L i c 7 5 f z p I b z K V v F p + V w t 5 2 L V B f n 0 n I f B 2 z L u C h o b T 0 x T b m i w z e f / 9 D e e m l F 4 q v t g 5 k x t D B J E w Q T K d 2 c g I L R Y z m F Q v W G 6 v a M p 3 T a W s 3 x K 8 u l S Q s g J k j e Q U L X 4 U s o U z A z c m k 7 B t q L k u L q Z U r M r M w L k M t D 1 e c T H Y i p 1 z U U J W L Z a f W r k l P 4 y 6 J Z 6 2 y C Q 3 B V k n l l y U U a J C O S J 0 K r y i k 5 l P S 0 O U / B o I f o J N T 4 O z w I 1 B B F h H W W 5 j Y P m 0 X p s l P r J 2 i F D q h + l A 9 Y d + N g H C g b S o J E 8 B 9 x P x P T 0 2 V + N T 1 A g E / V v f D D z 6 S / / 7 f X 9 U r 0 U + e f L L 4 6 W Y g T N O n S 1 0 h t i X w y D u 3 I 5 e B v S / 7 t 7 V U p E U y t y Q r S 9 a E c L W o V p h A X 9 M + K a h Y G y Y k A 5 c p J C U c a J J c Y S M s q A f Y 0 l M N 4 A d o R c L H u I J 2 L G U m i s / K I / j V e O 3 z O W 5 4 Z k 8 p Y Z I L a R l 4 1 v L h K X R C v O T W 4 F o R c v C L W b r j B z B R X 3 F Z T r 2 E C g v 5 5 p t v a v e B 6 z P / 8 x / + w 8 9 1 z F i J u f t O 9 s j k p 5 u 3 q c + d i x e f l c f X x c V 3 a N l K L g y W f W 1 1 T Q X r P d L R 2 q s V Q D W A X i S O 3 M D 4 8 r k b T c 1 7 u G C F R J O 0 B g a l J d A r n e F d m n b 1 A n N Q h V x B K a P K 1 6 R N S 0 u L V p z a 1 K i t F e / Z + T Q n 3 n u t 5 t M j x W f K k f i 3 M 0 t 1 6 8 X R w b T e h m 5 H y d Y E h c m J S e 2 a d X S q Q N S W m a o H C P j R N O X M t h s Y S L N d Z a t g B Q I Z y F r m d g w y q 1 m h 1 k e / E j B T q o s l X e W 2 T R h G r d R 3 + g m N E o p W 9 u 0 1 r 7 3 2 h h w / / p C M 3 R 2 T Z 5 5 9 p v i u O 1 i Z w H p B B D a r h I q 4 F e + A 2 J d 4 x W h 7 x h m Y 6 Q / o T D v t M S v v w b h G m P h e v d 1 w J s v n v l m Q n h O b X V r u i 5 J 3 u r u m X a w K I f u 8 l p 9 X 1 t x 7 l T 0 Z y 2 B A K b F 6 C h S w V 8 t B 2 w 4 8 Y 1 k n s 2 Z t 9 n R c C v u z s n + f M v 2 q 0 d U y v x 2 L 6 l Y t Y Y u R 6 D w D V U 4 r e 4 F B 5 n d o a b J 8 t Q K N f f P m L T l 4 8 E D x n T p A j c 7 U 6 R k d D 3 Q c 8 p 4 v u n p 7 S v b v 7 F f 9 K L 7 h g k p C h w C w 2 q O r i 9 o h 3 u N i X y n D Q u N Q g 7 c A M C 5 c F 6 1 P I q q S w D C Z 3 t 5 R e 7 m 5 S i D u W 7 6 9 K h 2 H N 2 g J H x p l Y B d 2 A + i G K 5 h u m N V b n E I 2 t 6 g 9 s l 2 5 r B v Z 5 / I + S A 2 g U o 6 B E S b c M B 5 k 1 H p O d s j w j h 3 r G q l W v H 9 F p C m 0 s W Q J r V i L M A G E n U E m y 2 W Y r h Z g I Q c G 6 p x + V l 3 q f 6 p X z w 9 6 4 b o S p n 3 D f W W F C S B I L F P y 6 i M 0 o N z 1 y s r m i k I I B r 8 z D 4 N K s Q p j A 5 O a J V G V r I 9 Z e X G v Q N x n h C k x a Z V 5 g G / I L v O X f j p B u 7 u 6 u z S P z U 8 q V 7 V o v b R B s A k T q L t A f X Z 7 I 7 O S L l Y w p a G Y T Y i K B a B h o F b r d O b S v L x 4 o C B R p U U Z o E q x S S W Y F L 4 Z 7 F q F i t + Z v t U b z d u a Z W R h M z O u K k H b o 4 Q p 6 H P 9 H y s s E H w v p m X O 6 s y Z L 4 q v L N A v G I h x h E Z 2 9 4 g t 8 c m 5 l M x + P S 8 Z l / 1 Z 1 c L u K t 5 r N A 1 Y C b L p r 6 x a K V i p c r w U C k S k s y 8 m u a x l d Z d W Z u T G z J k S f q m 7 Q N k R 7 Y z q h a V z c / M l S 0 4 Q J B r v p g 3 8 Y D G A N q 7 N G j k B Y e z X M k J e i 1 D x G / v 8 W j 1 B M Z K d n b m S r C a H O 7 A 7 2 a 8 w g d G R E W V V 8 p J R T D G 7 G i r Z p g F Q e k 5 3 b 1 G 5 w s a 6 u N G d g x F 6 H u m S S M x y l 2 a + m J P 4 9 0 u y e K 3 6 2 n n 1 G t d q 0 P e o 5 e a v 3 r J 2 S D t B u p x H t p C S c C S k H 4 3 R Z t n T / a S E o y G Z S d x Y 5 5 e 6 C 1 R j f k H i K p B b H l n V b t 6 n H 3 / q G q C T A M C v r g W B X E I m l + v T d I T a a S n N 6 2 o 1 p V 5 t v k V r 6 Y n i Z Z c S G w y 3 u K I G u N w O T x e w b o 2 l S s F A Q X p a V P w T 3 G y p W E z L a n R A 3 G t K T P t F 7 + P d 2 q 1 q 3 9 8 q 8 9 9 V l z 3 8 X Q A e I P n Q e 9 R a b 7 o 6 X l o F z I 6 A + t c Z 2 S k d E W v 9 3 2 D s K A y 5 7 g L W P S n x W P + U j J 2 b l G 1 H B i U b z O j U s Z N h D Z B q r 8 / K A W / l 3 W / X J N D U t e W S w b g / X m v Z y I R F l c W p 5 P c b X L 5 8 R V d p v W d C V Q S l w J b W M t K q 3 C 2 / b X P C a F T o j 5 W y 0 5 H k D M x B T X F 2 x m 7 f v s U J V z j M p + G h X c a 1 v B + w 0 8 E O M o P J + b Q 0 9 T R o 6 9 Q V 2 a X a V X 5 c Z 6 d m 6 m u h G B Q E a M 8 T O + W j U x 9 r y 1 S O M D C e 6 V A 1 Y G v 2 i 0 e j E l b a F W b g 4 R E S l A V M U y 7 m Y e u 6 T g v 7 d E 2 3 b R u q e j 7 H D 9 g L Z s f Y V F z a W 6 o 7 x 8 s J w 0 C s Z X x m d 6 l S I o l A O T W S S E w B l C v q 4 g t K m N Y m / S k + + M E r v q s 3 j A f i p t T Z k 6 a F 6 f y C x M J k T 9 1 F J T G V k E K 2 I C t 3 1 q S n v / f e x F A M x I s v P a 8 b W s 5 t M p r c a 4 L Q D R A b V 5 F r v 7 B v Y x L 5 y n T 1 l o 6 2 V b I m F I t B S / s R K t z Y c + e / L b 6 q H 8 J N p X 2 b z X T 5 F n I D e B R m t T + K n 0 g 4 U K r U U I R H H z i q 1 z q S + X z 4 2 E O 6 9 i H g v o w X 7 q 2 Z R G e S t h K a B / w t I I B 3 G J N y 2 c h 6 g f s 4 + d N 5 z + 6 H O 6 U h 2 K L T 7 X M X 4 j L 5 2 a x M q x h x Z O E r W U 5 P y 3 T j B Q m E A x L b Y X k 5 6 y 7 f s a G 0 d M f y 8 p 4 j S P U L q o 6 e 2 L 4 R E 8 H 4 p r G s M O / u d l 8 n x g D R C b / Z M b 4 L I Y w g w C i 1 x r F r K j 7 g / K Z K Q g W Y / I O 5 K g X N o 6 N 3 Z E h Z K r e D B 2 r F 0 v V l a d t n T T q z j Y W F r W 5 a 1 Q l o R T E X L A 7 f Z 5 U 1 Y H d t b 1 + / u p Z V f 8 9 P U o M y Z m + 9 9 R t p j b X q r T Z c i / G 9 f v 2 m c n P 3 a b r Y d w Q 7 w a o F T n j 0 A 6 4 L X x j + Q c i 8 Q B / 9 0 M I J f m d c + i U V P 5 F M g m c 5 L J D 9 e N S f d J u T A o v X V 6 R 9 X 0 x W U r O S K a x J e 8 N 2 H V v R 5 o A i V C G q 2 k P V z T M j t W e o K C 9 F m S k D G k e j a Z T b l n k D + / f 8 A M 1 I C e R 6 g P s C v w P C 1 h D m S c r B z L f V a 4 + R c 0 u 8 3 z a j a B A Y t + 9 R C 6 O l p f y p i m 5 g r M x v s F J c m / G 4 c u W a P P X U k 2 U V k / 2 3 5 U D / c G X 5 P g J l f s O 9 z G f m P R I m 9 q x q Z Z p Y 1 + R 3 K A Q 3 l x m X n W K v m V R a 3 S f o e 5 L Z K L o g w v T h 9 c Y t C R O w C x O g 0 4 Z 8 5 Z i L 7 z H A R h t V Q i 2 L O N 1 g L G O l Q b C D b S c I V S X 4 s X h + k V 0 r p Y u f z K g R J i + / H 2 E i G e O X 5 g a G k a E d G z G / / / 5 7 r Q i f f v p k x T 6 b 3 5 a D a Q 9 9 T C o 3 m 9 + Y 8 W F x M f f g O y y f Q q D h O D 4 3 3 / H q D + O M h e V z r g E P e c W f e C E U y a H Q j J v y R M G 5 Q Q s T 1 X b r m e W z Z 4 o g O g 8 a T k c q M S 5 C 1 d B g H V q G J u H h 9 h u / G r o S 3 M 7 s 9 Q P a N T k x o V w m a 7 G r k 5 G w U G i / e k 3 w M m n K P I / R g D A Z h T g b P K 4 P z Z n j a 1 B M U S 6 l v h U 6 o s X 5 f b 0 8 B Q N o i z D B A 9 W 2 y 8 R x u H E o E l M e g W u y E s a 4 u 9 U A o X V 6 T r O s C T y + 2 b W F H p x Y U j 9 V q n C p W F 4 Y M L A M P g / m N L g h n Q N 2 T c J 7 E I M 6 E B C R 3 5 n v z S l 3 w v 4 7 Y A h t G K I W w H A t N R A Y 0 J / B o S E 9 W I Z 5 m c N I p 6 1 C / C M j d + q 6 W o K S b W h r E z c V l B Y M O Y T Y A D p R s g y P w M / 8 V C 3 C Z A A d 6 g 2 u 6 W U 5 K o G E E A 9 2 D / T 2 9 e p r Q Q / + u s 2 D + g H j a w f J C D d h A g g x 5 a v r K l C x x l J j Z 7 S 3 q V y K I B k B Q R P x 4 D 2 C Q g a X z v P X P D g s z P 4 7 H l g W T D 7 M a x d M v + A a a J 2 t M g R 9 o 4 2 s A M G F i E Y b d O m 0 o 0 c P F 7 + x d V i 0 y s v i N 0 v 6 X i C Z t G h h h 6 H N 7 Z s 3 d Z D t t 2 9 2 R V U t q q U f q W U / o J 9 M V d Q L t L P W s S Z 5 Y 0 f f 4 9 4 L p 1 k w C z 3 r K l A d D a W E s D O 8 E R L 7 A 2 3 E o Q B G c N z g / A 1 u G n 4 u T E y H s W 7 E A 6 S 2 s R Y w l l O z G P A + D 6 5 z L 3 D 1 2 v W 6 W i f o R 1 v 7 n + x d j 6 W m 4 h l 9 m j 7 u C E e G s q c J h k H A d + / d q / 7 6 Y x 7 8 / e X l p e K r 6 g D 9 R 5 U l 9 h P P G a w W F 6 L 6 g f P E / 6 3 A K P V a Q J 1 B Y r f 4 Q l x m V A x m D I A X f z F W d R W o s 3 c a 9 X y F 8 b H L g Y 4 i U L h e 5 d K i X k A b W H U h W r W L Q 7 Y H a 8 F 1 6 T C C Z g h g v s + p 6 P V k e C e G h k o P v N 4 q o I 9 p f 6 j B G q q d v W H p 6 e 2 1 B G 1 g Q C d K + F 6 1 j I P g N T d b N R d q w U M P P y g f v P + h I m z x j Q p I T P h f 0 W I U 3 l a E y u z R 2 g p w F e F P 4 r H M 9 w H t 2 W D U 4 S 8 U m h v q K l A v H k j L g B p k N F g 9 3 K p y 8 N I S M B Y D g q B Z B L C C U g S s 3 h s a 7 e A e e / Z 4 n 7 t U C + g H r i 1 g D m f m 8 z n 9 3 q X R F f 3 e V o A g Y d G r x f y a x T L Q + d H H H p W 7 Y 2 O e Y 2 F H S 3 H i 0 4 l y 2 h 7 + M f 2 v F p S A q 1 V Z O E F i a O h 5 K y 4 j N q V t C C u x s 7 P 9 d R U o O 7 Q / W a X W d I J r e B G c T B s d K w e L A G F t A c n y T E 6 M F z + p P 3 A 7 7 4 X 1 w / p C B 9 D 7 h O X D H x m O a d e v V k B T m A 2 l U 6 0 W b 4 n a T V J B r 0 T n W p W s C Z V z 3 Y A X w W / d f k / b z I R r N W D e M 6 1 C g K 3 y H 5 g 7 N y 8 X 1 z Z n g 7 k 2 Y Q e 0 1 L X e F Q 0 0 z x c / r y s g D j F N r R a K x u m k Q 9 b y V 8 l c 2 c H n p h a E X 0 C A w a F t 2 p L c C 7 C Q F I G i 7 1 5 K o F b Q X 4 P 0 o r W 6 o a O 5 V t r m Z W F h v m r h j y v L 9 K 2 j 9 i J 7 2 0 Z G R 9 d T y + W E q v t Y 6 Y p 1 I 4 R Y S S P U T s H R d F R v V c t H K A o q D z P W 5 d r k B 9 3 H u u T E D u 9 Y E Y W N Y N F 2 k m t 1 E 6 i 9 P a U a 0 z A X s H e K 5 + b h h H k f r Y X / S t F L G r y W t F w T C D w 9 N a 0 b b w a x G j A w 9 d B a b i A m o c 8 w B + 0 k j m R O y i 4 M 5 Y B A 2 m l j H s C u B K L t Y Z n 9 Y l 4 f z D 0 z V 9 1 + I 9 p F H E n 5 a w 6 9 N t f 3 g 0 R i V Y 7 0 J v Q E / n / 6 T / + H n g r 5 t 3 / 9 d 1 0 7 E R h v w W + i A o v O e L B c y X g S 0 I w 2 m r 5 D O + W j F H / h D 9 o 6 F d v g R 9 A r g Z P 1 / U A L F k v T 6 j W x + + S u l M R s 7 g D E I G 4 x E 2 p 0 k p v C c D A 1 n e Q v w R 3 n 8 b I I F f e G 9 y C q G S C A A G G x I u o 9 v r c V m P v W W 7 A m l A s 6 O L g 5 K c H 9 q E x L Q f p y 7 h X f K 6 e J n b 9 d H V P M 3 R 9 Z n 3 y 0 0 8 s L m k E V L c 1 3 u S f v V d o U a d q G E P F b c w 3 G y b l + j + + 6 K T w K T 3 Y e a t d L l Q B W x O 2 + p k 0 o J 6 7 D f c v R x Q n 7 Z C z X Y p z J J D s P v f O L 5 d t r 0 r r L / 2 / r x l V n b F v f w e z M z L o w Q X y E x W h w o 5 E Y E O I b V h 1 A Y N 6 D A P y 1 g + 9 r Y S v D k N W A + 9 4 L w A B O 0 J f h 4 W H 9 m a k B i M W h 6 A f P z Q M m o u / Q x + 3 h R M u 2 J j V 4 o e J O 6 E D F + o L c H 6 V k Z 0 7 a x u w + 8 W g 5 4 C b y O 7 a + I w Q 8 x 8 1 x W w z L N f n c S Y u O f W 1 W n K m Y n R U W X k I M H c w 1 o I e 9 v X 6 Q S J T u u m W s C T 9 q R X a t u l j 1 n s V Q J r X L w w 0 Q y q 7 F K h E O 4 j q 1 X i 2 g P Z y 4 U G / Q / n K C y n 2 J + + g H z M Q h C P y G h x G k S j R w Y j V n C R q Z J x N T 4 h X A l E 5 Q T S g W 2 5 y E 4 L f l l m A h G F N L l r C z a 4 A a 8 J V O 6 + A e Z k 7 Q I L G Q 1 B P y z O 2 U A + 1 3 U y B + A P 2 Z C j A w g k k K v V Z 0 H v G / d h R a 1 V W g 8 I E h Z D q R 1 s v 1 v / n m n H 5 / Z X R V F r 5 f 2 q S 1 f l f Y o S x G O W 1 e C / x q U / v 3 Y B w e v F c L w v H S l D I M h K W H z l h B d v Y C G I 2 F n s 5 J X 2 j A 9 x B w r I c b T W b j S d n R 0 6 i 3 r 3 z 2 6 S l d I s 1 L S R r Q P 2 O B c M G 4 b r h d C b 3 y R L z A d 7 A k T L n U C j f 6 Q 9 9 q S 0 w 7 Q U 1 E P y B + q 6 t A M Z D T N 2 b l z t 0 7 8 q u / / 6 3 s V I z 7 9 t v v y m p H i 0 T 2 q I B t f f 3 5 7 x Y Q m b b W 0 / U b u T 3 q S 6 C 8 U I u y 4 e D o K Z f a G j A 8 D D 0 5 O a E Y N S f f 3 C F m d N P 6 l u u N 5 T e T 6 z C F A W 3 q i F l a H s v x Z z / 9 s a e r 5 o S x M l x 7 7 e 5 G J s 8 L j A X f r S S s b k A Y e W C Z W d l Q b + g C o y 7 D w / 1 4 c G 8 S U C T S 6 i Z Q + V x W Y t F W G T 6 8 X Q 4 e P i h P H X 9 S Z r + O y 6 O P P i L 9 y k O I N e R l 8 W p t S 1 3 u B R g 4 t H I 9 g P b e u 2 / P l g S q F n B 2 V P q z M Z l c 2 s y s t M U 6 D T 4 v D w 1 l Z G w x I I n M x n B b F i G x 3 m a s J D S x M z T M Y q z n 9 P S M 5 + o A L 5 h r c X h 4 J Y E i v k a o 2 P R J 2 6 j O 5 D d j y H 3 o B + N Z b U E Z 3 1 B k S i c z O l Y 1 V t c o Q W i E F a Q d d R G o 5 p V V e S w w J w G l v P L 8 Q / N 3 q 8 D 5 S K O c P X t W f y e z n J H 2 g + V 9 7 / s J B g C t D G G 2 C n a y b t W t q F U U d / z p o P Q 5 1 l D a g d a n r 8 N d A b l g 2 w 0 A M z Q 1 W c u W 7 D D T H V O K c Z K Z v G T S G f 3 d I 0 c O 6 x i o V i x c 8 i 5 j b A B D s m O W + 1 C d q Z p F s v S D x N W 9 R D q b F B m 1 L D p t 5 c F 9 7 S 7 7 l g U q q r T I i T 1 Z 6 S g K C 8 S H I J 3 D 7 b p o y a O P P i q v / u P r E m n d e k K h 3 o A g S y p Y N 5 q m F m D q f / K T H x V f b Q G K 6 W s V 7 l S 8 v C a n n + C x H W l 5 9 4 q 1 8 x V t 7 h a 7 G a t N J i 7 W R F 3 F F f n 1 r 3 + j z + t y F s C s B n 6 D e 5 Q x 2 W H j A l a D r Q h 8 J c A j j Y 1 N 0 v d Y t 8 y e W y i + u x l b n o d 6 a f e a 5 F K q 8 8 r X B r g J d m L k M j m Z m J q Q 7 d u 3 6 9 e / b 4 B Q M F i 1 g 2 f A E a S / + M V f F F + 5 Y 2 E t q G t u V A L t I L W t Z / o V s / O a x c a V a E c f j O t W D s R T 6 t t K a F a l r c 2 d w R k / r m e E k H k j U u S 8 5 g D v J s V U t Y K D r s v V Z + e + u H n E a c 5 2 + A H 0 g g 6 V 3 M t q Y E 4 1 Z K c u f M 1 p 8 e W w J Q v 1 4 k 6 l 5 S J B W Z t O y u 3 X 7 + o b z s / O l T B n K B K S G z d u F V / 9 / o E B 4 M F g V A u y m i + 8 8 J x + v p w M y J 1 4 W J S H J L M r G 2 T l A G 8 j T K u p g K S y 3 o w P 8 8 D o 6 z 6 6 G s S e 7 s q 7 Y v 0 I k w W L O b y E C c C M h o m x v r x m P L n H V o Q J I E w L F 9 1 d P 3 g H I e J + 9 N / e D j / I F a w a F 8 4 9 T F t B u S N C V 2 6 7 x 9 8 1 C 1 S D M q + 5 Q D G 7 M d w o w z 8 d k u / f v y a 9 t p P j 0 8 V a 1 8 e O P a Q 0 n b X U h Q f E + 3 0 C A + F H o N C e 9 J d a C m / 8 8 k 0 9 8 J l I r 3 w + G p W W h o L s 6 M h K V O m S H t t h c 4 f 7 N + I A v s M R q l n 1 M b U E y W q f d k y I I x s m k 0 a x k F z e m l O a s Q m p G y Z P + W M k / 8 I n O i 4 8 f + 5 b P Q l d N 3 h 0 w 7 i f j A X P S a F j o f w A x o 9 n r L l F t v T 4 / V 0 1 o F A O Z c U N W o b d l U v N L l + j 6 v A z D 1 o / N U I S K A Q k 0 m B Z p 9 S i M t 3 F E 8 w / + + y U H D 9 2 T C J h p e l C A e X G T G 2 9 G m m d U c 7 F 4 L O 7 d 8 d U w M 7 p 8 z H 9 q I Y x n b g 4 E Z F p J S A 5 R S 8 D r w q 4 F B d Z C w 3 I 9 b l o 2 S q 5 F O r P N 0 Y 3 F c u x w y g N t z 4 i 3 G 5 7 E 1 l J / e 2 3 F + T Z Z z d O r K 8 G n H X F K R e t u x X N 3 G 6 g Y P g H Q T J t Y y x w N 5 l E 5 r 1 K b t x i Z k z X H u f g N q 7 l 1 s d q 4 b R Q L N b W 7 S h 2 I z W X k o b u U o V Y s 4 X a P b 2 x X I W b 4 P 4 g T J k V i z g I E / H A 7 d u 3 5 f j x 4 3 o j X C B n E W x w c M C X R b i f M A O G 8 N i B R f r q y 6 9 0 n Q L W 6 h H f b E W Y w K 6 e r B a m b h 9 x F V Z i u r g G N l m G Z J G W i M w V 9 y p V i 2 X l i r 5 / z X 2 N J P E T Z Q d q w f T n M 6 p d y o 3 d q 2 h W R p g A 2 U W 7 E E D j 3 t 5 e / T 7 C x f f s l o d x Q t h J R P B Z e 2 S b P m b 0 X n o / 3 M + e j k W Y 0 o 5 t N D U L V M v 2 D Z P H b L u 9 A g 6 a B m F C q 7 P j 0 Z y r a 4 4 7 g X m r M e n 3 C w w o q 9 k B x H v 9 9 T f 1 8 y e e f E K a b a e H b B U t k Y K 2 N s e 3 p / V p + i / t L 7 + l 5 F C / x X S f 3 S y z M F g N d O C C d S S o E 5 D Z r G d z 0 9 y t y h U t h 3 T G 3 3 y Q E 3 1 P W O e D l Q O 8 U o 4 P E C z T Z o S I f v D Q B 7 M p Y V 9 f f J 1 K r / O U W x + 3 i m w m q 8 + I c i L a E d E n j R h U 7 f J t v z 4 i E a U F 9 v 6 Z t b I a 7 Y D g 7 N i x X V Z u r k r 7 / j a t J f 6 / f / 4 3 + e u / + S v 9 H T f Q c W s X b f n 6 5 / c b L J 3 i F E K s 6 F b n l v z C y 9 0 y + O x y Q h J B a y H q y 0 r 4 y h n I K 9 M R O d h X q j W N F S j H a D D B R 9 c b S s p b A 1 a Y w 9 R u t G A M v a z 1 z J d z 0 v u Y d 1 E T 5 p j W F K 3 N 3 F E 9 h A D F 7 l Z O Q b u T 1 C g s Q z c 3 G J e P 3 5 M g K p f h W x t T f d E L l q t E V B F i 1 8 t W 4 g G C U g d t x 9 B 2 W b i y J A 0 7 o t p F + v b b 7 y S b y 5 T M d E 9 + X H o Y M w O B f 8 w 1 7 M t d f p f A Z x 8 d G d U n a N w v Y Q K V F j R 3 d z T p l S j g P e W a s d z o 2 3 H 3 D Y I H u t O S V X H L x F J o / T t J x b h e R S 8 N 1 D B s E i Z w 6 t T n J b R A O B l X m J f n 4 0 q Z m v j T C C 5 A m G a + 8 j 5 A n N q C J j 5 y u t m 1 g m v R D g O e Y 1 0 5 k D o e 9 5 4 7 K g c E K Z k o 7 0 E A h G l l Z K 1 6 g d r 1 k y F 9 r C I m k A n F U D o i o W h I Q s p g U d c b Q d m 5 c 1 g e f / w x 7 f Y B T l 4 Y e M 7 d / E M E t F S 9 i F o L U A L v v f e + 9 t c P H j p Y 8 5 x U r W i K l F e d Q x 1 B C W S W 1 O B a N P p u I q q T G m 4 g 6 R N W c U v T R F w e G k r L z b m Q J F M Z G R l j Y 2 b x S z a Y c 7 b c L C Q H j D / 1 1 B M l T A r w K L A E 0 G l o + z b 9 u R k / + y n / v Y 9 2 y e w 3 7 k L F u J v v 1 U u h Y v X s F l N f P 5 C X X P O C X u V u F / h K 0 H 3 K W m v 1 d C G c C v N P o H m o s T q X r 3 t q V o 4 / a / m s 3 J A T z z l T d n l 2 W W a X Z m W 3 R 5 E S B K + h Y 7 N G T c 4 q f 3 g u J U E l k J m 2 1 H q 1 T w P u U V A 0 C f o s M l 8 t C G i / + u q s P P z w Q 2 U L 3 d 8 v X J 2 N y A H H z m c D n W Z P r y h O p L K T N b h N 4 Y I 8 v c d 7 r 0 9 i R r l A K n A m I Q A t J + M 5 G e z c c K 0 q u Z o w I D T C I p m V 4 o Y p v V w 0 7 s N 3 Y G w E j 7 9 z 5 x a k + 1 i n f l 8 n r 5 Q g I p B M D 6 B 0 e V 4 P t x / 3 l L j K 3 J d 2 m z k 0 w G u U J t B u o I 3 X Q D 6 X V z S h e O m a X p b F 5 1 7 J F C 9 U Z a G O H r M a A 9 G I f / q L c 0 4 f n f 7 E U 5 h y m f w m Y Y p f s C b 3 G n s a 9 P q + 1 t 0 t O u A j f s m l c 3 q 7 B z u f I Q T C V G l p T b V A 6 5 B 9 h F m e e + 7 Z 3 w t h A v u 7 L W G y H / x t E F H 8 F o z G l K V a V s x g W Y N E m U l i 0 N T b K K n i O c e g N b q h o e d W g 2 W F C S A 0 b K d Y j C 9 p F w / k l F C U Y 3 7 G z F h 4 I 5 C F b T m 5 9 u l 1 / R 7 J K + J m E g g I l 1 O Y c o X 0 + h G c 8 c x o 8 V 1 / M C f 4 M z + I 1 Q s p x W O E C S A g t I k H S S f + G s B 7 C B N t a W 2 1 X N F q h Q n 4 t l A h 1 c i H B 2 b 0 c Z I w I I 0 z W g r h + t U b v 5 H / 8 W / + B / 3 a I L W Y k v R C R h K T y g o p t y b S H p G 2 P a R Q i 1 9 w A c U b q T f n R H Z F u Z i L G b 1 T d S v A v a O e w r B y S / 1 u R b j f m F g K y m C b 5 Q 7 Z g Z U C + b R S O K E G e W q P E i w 1 5 v b S A 1 5 I K E U V V c q J C q d r S m C b f f z G A A X 0 x e d f y M m n T u r V 1 t U W y D G Y O T 8 n D b s i 2 o X y s n B g I T O i m L s 0 B C A l X g 8 Y Y U L 4 E D q m Q R B A u y U z K L d S w g u + L d R D u V m 9 y 5 T J W Q 7 D s m u V k d s j 0 h y z m N O c q D 3 2 4 a Q 0 t D d I 6 6 6 Y 9 D 3 Z L T 0 n u q R 9 X 3 l h A l S R N b 6 1 H e F Y W A t T Y q p y g O g G f P v X X n t d u 0 v 7 D + z / v R U m k H S x P B w w v b P T 0 q j B a A t S J R N K W U m a g 8 l K m c 8 A 5 p m Z n t H W h S v i W Y B q h A k w 1 s S W u F R d R S t Q L W h L 5 9 F 2 y d 0 t S C h Q 3 r 3 j D F s E K B L c y N h h s e o B B N k k W Y j d b x S r / T q F C d S y f 8 + X h W o P p e X 4 T s 7 L U f 6 w X k K U W d d S b I t O J h O 6 C I n B 9 N k 5 6 T t R G + E B b o K Z X / D C 9 O d z 0 v O I s p S R 8 h K K K T 9 3 7 r z e a X o / M 3 d b x d h i S L a 1 u w s K + H Y 8 o v c 5 A Z i V N W x 2 Z m e s 2 G y n 1 + 0 p v j D u T T n L U A k z M 7 P r 7 i Z M 6 N d V R p D x D I x L B t Y m E 9 I 8 4 M / b S O W X Z S U 7 o w R R u a C R 4 e K 7 W w e W l 7 a V o 0 m 1 V s q X Q D 3 e P i 2 h F s o m W 3 t V 8 H t p B P M 1 + M K H D x 8 q f r M + w E J R s 5 v 7 u W k O O 3 K p n G R W c i r 4 L o 3 T u I Y u O a a e E + s 5 A 9 A / B C w m A t L e 5 H 9 A j Q X i D 6 e B Y F n C Q R U L K F c v n c l J W P 3 d C h 1 w j X D v c Z N + 9 a t f y 8 9 + 9 t O K 4 2 P A v i r K w t m / T 0 p a v / Z x C R j 7 X u z 4 R u F a h W 7 c U a 1 A V a R u R 3 5 N W v t a p a G x Q W s 5 B G h 5 Z V n + 7 j / / F / n s 1 B n Z v 3 9 f 8 Z s W 0 k s V J l V 8 g E F H m N A g 3 N M w i h t C D S E t T C x 5 i l + 0 0 q 9 o w y + + + F K f P s c E 7 R + i M I F q h A n A n D y o H Y H S I 6 u F M O V 0 g q c g C 4 o u X u 6 h H x B n Y O V J J j z 9 9 F N y 8 c K l 4 i e V w U J f 5 0 p w H f T 7 l J F 7 V T 6 h 3 r x R 8 W o 9 C 1 b 9 Z m I Q N N 5 X X 3 0 t b 7 7 5 a / n f / v f / V R 4 4 e l S f S m D c C X D 9 i 5 v r W b n Z a a s G W y 2 A M b C C / M U q V o L e j 7 U t L 6 + q O I n M 1 p N P P l F W 8 / w h g f Q 2 Y M 0 d W v 3 u m X l Z v b M m 0 1 / M o 0 J d o c d E f c b Y 6 a 8 o p a Q L M W I R i k B R U c i F B 6 X C / M J U L u o f 6 N M W y y + 4 v 5 1 X D B a + r f / J + X 6 w v t i 1 j i g r U A F l I X a d 7 N Q W C f 8 X Y v S k e u R n f / 5 T / f n h w w d 0 T T 1 S 0 F g F N O D 2 f U M y 9 v 2 4 3 v n Z 0 W U R 0 F g a N 2 J W A h 0 m z c r 1 v Y A m v q a C S 1 y S n / z 4 R z K 4 d 0 A m H C s z / h A x + u a 4 L N 9 a l a U r S 7 I 2 l Z B G L I 7 S 6 t u f 7 J K G o R Y J H u 2 R n J K W O 7 + d l G y y 1 P K Q w c K r Q A M v n J 1 X Q m U N N T U m G A d o x b g Q E / H g f T / g N 9 O T U 8 p S d e o U + O X L V 4 q f V I Z R k G y a p A 3 G 8 + h 8 q E M m P 7 X W U N 5 P Z D 3 O I N 4 K P G M o O r s 7 d F E J 0 6 r c v H F T X n z x e T l 9 + o w 8 0 P 6 w b D 8 5 o B n 9 1 d f f l J / + 5 E / 1 c 6 P 5 + B 3 r m p q G c D n Y 9 G V p A D 7 n M / 7 W o h X Q t C w N c p a i 4 p R z E i O 7 d + / S 2 p J 7 m G D Z 6 / j G P w R Q g 6 H c t v F P b j T I 4 z v T 6 9 s 1 s G J z S n C C u y y L h G u m 3 R n 1 I j m b l M Z e 7 4 W 1 l q L D I y g / L k Y h 2 p m Q M e E + 1 S Z 8 T E K A i V 2 W I M E X n B D I F v N 7 5 N 2 t g / g y m U z p L F 8 l g a p r U s L s v 0 G D T c 6 M y 1 D / D l m 8 u S z R Q e v k P v v M s 4 E 5 E x a Y / L 4 d l F 1 u r V A o 0 Q s I l V k A y V z C q V O n 9 c Q s Q T J g k C i J b N 8 y n l 1 T W q i 5 v l q o X p g 6 M 6 t d 1 e R 0 S p c R I B Z k r o 6 J b p Z z e W F y O S Q X i o X 7 d 3 V l Z V + P x e g z y 0 G J L s c l N Z 5 R 3 o V y s Q 6 3 S r T N G p 8 l Z e n a 1 H X d 4 L W o 1 A 6 Y H 4 F y j i f A e + D 3 t R R J 4 b o k L F j a U 2 / 3 y w 3 w L A r A r 2 W q W 1 L C v l F t O T s j D Z 1 W s q F 1 R 8 t 6 b O I k b k J p Q k p b A Y i P 1 k E I 7 G A 7 B w N g t F 0 1 g B B c 7 9 d v / U Y P x E 9 + 8 u N 1 Y Q I M y P l z 3 x V f W T D C x P K X 3 w U 4 C n N t P C H z 3 8 V 1 G x a + X 5 T k j K W o + p / s k a 4 H O m T o p X 7 Z 8 a N B 6 X 2 8 W x e 7 K S d M Y K A 1 J 4 8 P W 0 u O d n d v 0 L G r O S P Z 1 p h 0 H W v X R 9 8 g T M s 3 r f g z W 9 w 6 4 w Y W z 1 Y C c a w X E 9 6 6 N a L H o x b A I 9 E G q 4 R Y J Z 7 g H j z M d 5 l j w 7 W t h p f g I W 2 5 7 x E 8 L d T x v n n p a m + S l d y U N B a 6 Z K U w J Z 3 R H b o z 9 g Z N T r K e z 3 L D F i 7 F l Z v S I f N z 8 3 o S G H g N Q i r F a d / + N U V O + b v j 4 x N 6 Q p a N Z w y E G 9 i e f u j Q I d f P c + m 8 Y t Z 7 R 0 w 7 4 q y + V 9 a m y e d c S 7 2 Q y W T l 7 u S s D P V R h 9 x S b l T p K W T y e g U 4 r q F Z U Q N z G t d r Y Z 4 F p B S H C e n 4 l 3 l A F B T j z W u U q H O s 8 B J u j 4 z K 8 I 7 t d V m + h W A w d x Z r a d W 1 S O x w C o 1 d M P g M y 4 O l 5 U A J D g Z w 4 y v 6 Q n / 5 z I t / n K i L y / d Q b E x 6 B 7 v W b 8 5 W j H A o o g f m X P P g u i v 4 6 m t v y M / / w k p Q g E x C u X h N E a 0 1 K t W / B h C C w a r 0 X S z a 9 e s 3 5 c E H H 1 A D W 9 4 1 4 b s U p C 9 X r z s 5 l 9 4 0 b 0 X p 6 M l P Z y y N 2 R H R w p d e T E v H o X a 9 Q m N J a f q V 2 6 s y 8 H S v B I v H c 9 r B 9 8 f e V u 7 m D w e t S q O / Y 0 B b C s K 0 N F q M O f W Z 6 p t i 0 r 7 H u 2 Q m n p S u 1 q j M z k z r G v R u r p Z h Y H b r d n g I i x b E h Q V 9 5 u + e v d a x N l s F 1 9 S h R D i q U / 4 G 8 I l f l 9 L w l X 1 3 N c L E g 7 7 6 F S Z Q F 4 E 6 v u u S n L + c l e e O 7 N k k 6 a w n Q 6 A m J i b 1 S n N 7 4 y A G r z l 5 g 4 H y A + a 1 v J Y B s Y f l 3 X c / k F d e e c l 3 z W v c F 4 p p 2 H c Q 2 4 H g 2 A f q j x U w F a l w 4 w V M n Z m T 3 h O d k g / k 9 a m D h W i n q I + k M 7 a 1 u M W 4 7 y Q n q F t H 9 q 9 d H 4 R Q u 1 I x V n P m 0 3 k Z f K F v / b W b 1 f E C 3 8 d i I U B Y s h m l P P r 6 + l 2 V R z l Q d q B c n Q 4 n N v U 6 s D Y v k U J M d u j B 2 H z z 8 M Q 7 8 n / 9 n 3 + n i N c g / / q v / y 5 3 b C d Z 5 D P W j a s 5 w 4 m k B g N s B 4 S g 4 i z z I 3 / 5 l 7 + o q o B 8 o 3 J N L l y 4 W H y 1 g b w S p P S y i u v + y I T J L J h 1 A t e N Z F I q E 9 B K K 9 S i X K T i M i 3 m g 7 p b L U G 7 P u u f S d 1 A d g / 3 8 M i R I 3 o f H P j 0 0 1 N a 0 G o F f I c 1 Q Z g o 8 p J N l V / h 7 g Y U O 2 4 q c T 4 C N T g 4 p M s 8 G 7 e P v 5 V w Q 9 H m 1 n w E M 6 V d 0 c W F y t V v N 1 m o 6 N W v Z H 9 P n 0 5 f 0 h C 7 B T J E M n t O A O v k e n t 7 p K e l V / L Z v D T 1 N G p z S 0 f c M k J u M B 3 k m q T B V 1 f X Z H h 4 R 1 U a y Y 7 3 l F V 7 + Z U X J T G T k s R U Q j r 2 t 7 m 6 a X / I y O U D 8 s H 1 D c v u V h E J y z G 6 2 C B 7 u n N y 9 4 N J a T v R L B z c v b K y r M f Q j r R y D 8 O h Q s U t H X 5 B 2 T h O X 3 n i i c d 8 u f 9 O 2 K 0 S q f X c V E F X H 2 7 q 3 e j z Y i K o X E M 2 a P q b Q z N u L K s u U m n L M 4 L n u A / 3 A 4 b n v r 4 b l a O 9 y 5 r / j R z w H Z 6 X 2 2 y 4 i c s O H R u S G / u s I O / s V 1 + X z I Q v j C 5 u q g F x 7 N j D y p q c k 6 j q 7 M q 4 t U P X a A W / 4 H r x + K J 8 8 M G H 0 q q 0 H a e p 1 y p M 4 P C R g 5 J Y T G j i k 0 X 7 Y x M m Q G 0 / A 7 b H U w 0 W h U d C i I w c 4 w e j 7 O r M 6 L J l 2 1 8 c 0 J a E 5 A 6 x i O U S W k z L I 6 r c m t n V + t G J k m s v v f S C i r G s o 1 G r B T y R K 1 o T G L 9 t T 2 x d m D A u X 4 w 2 y M U p J W A + h Q n A U z w Q C P i T f n M u b q a Y S g f Q h c d Q e F R / F w 9 K f 1 / 5 x y y f w t q X Q w k F G Z j u w X Z J q h s x W f r o Y y d 0 Y D e j / G M Q b r K O 8 H T i k R P H Z U r 5 q H N L F u G Q Z o J V I / X l w L q w 1 1 7 7 p S J g U F 5 + + S V d L L 4 W s N x p 5 q y 6 v 7 K 3 M E 4 i V z k V / I e M S N B y L H S t i V x S T t 3 t 1 u 4 X G z X p P 8 z A O G D 5 e 6 a t a k g w D d t v z I 5 f G I r F o c w N w k R 9 x Q K d Z A J v z m 3 N F e T e C I V x A / E 8 q k U Y o V I 8 5 F S u 8 P 5 a W u T k r v L M X Q 4 T 4 + P 6 L 8 u o o k p g o Y 2 h G X 8 H B q z F C 0 4 g 3 O z s 9 U K J Q A U u n N Z E D i w s 6 Y S D Q a 8 K 8 M 9 / / Z 2 u V Y D E G i m m s 7 c + H 1 G f d 2 u 3 r 6 W p W a 5 c u a o b R N z D t b y A p B P r M O B / 8 R d / X v V M O 1 g Z W d X b A A C 7 g n t P q G s o l w W G Q j P + M Q O m Q p g C S p j Y y Q v s 8 R Q M s v D 1 o i 4 + G t y z E Y O i d E y i g g f W C q b C T T f A 7 e u N Y b 2 K b 5 Q B 3 3 G e U Q V f 2 N d R M r Y w 5 6 1 b t 4 v v + A P 8 4 2 T q i U 8 s w a S g z F a 8 U x Q P / X f C T Y i c w F p 5 o e S T o b 4 O f Z P B 3 O a m P v z I g / L p e 6 f 1 Q B m g d X o O d W k X j 4 Y 0 5 h u l r 6 9 X W y c k 3 Q 0 Q i c q x r G g 4 d O h g V Y L E i d w U / S B T B 2 I 7 W 1 z 3 1 N D G 8 + f P F 1 / 9 8 Q D m R Q G h z F B I / U 0 r E i g K k 8 G C i i v A + L t T e q K 4 E C h I Z 9 O G R t V L e 1 y A Y N k 9 C m r 1 e Q z h O q a X S U G L 9 L f m 5 Y b N o r k J g r a e X Z 3 y 3 / 7 b P / t a 7 A x M X G 3 H 4 L O 9 6 g b F F 1 s A s W Q 5 S + M F + J r k h J e x W J e O g m r 8 0 e f 3 y 9 2 1 F d m / r 3 R L h s G h P Y f 1 X z q p t w 9 L m z Q 0 W e Y S p B e t 7 f H s Z X r j j b d k r u j P G + D e f f T h x 8 q C t M i u X b t c N Y Q T r K 6 e O m 1 c z p D 0 H O + q m K l j w S Y p 0 j 8 m M I A k E 2 A y B h V P 4 e F d 1 h Q G j x f 2 J S U a U s H 1 l T k 9 q T z 0 s t X / V e U V O Z l y T A m b E 3 y H a z v B X N a 0 s k D U o D A f w 0 p 3 F k L S 1 7 o h g H u L K z a W k g F Z T Q d k Z j U k K 6 n S c S I R 8 t d / / R / 1 4 W 2 k 2 U d G R u X X b / 1 W n 0 X l B E r D r r z t M C t N t g J 4 b 3 6 + + o M F s E 5 s C 4 L H 3 Q R y v c V B y e n 4 6 P L d O 8 r i u D N 6 a 6 c V 3 9 B Z M j e s D 7 N L a r Q 4 W R p L t C o 3 7 q d 6 P g J N + s n H n 8 g v X 3 9 D X / + F F 5 / X L l k 5 U G F 2 5 q t 5 v Q 6 P 1 d X 9 J y u f Q G H H 7 d s j 8 s w z T x V f / X E A I c K N M t r f 6 Q G E 1 U g e n B 2 T n m O d 1 l l d x Y 9 b l R J a W C 6 N J 7 e 9 0 i 8 z X 5 Y m C r T m d R Q u A c z B 9 C k L 1 N 3 C C h n r P S 6 9 o 9 M 9 P m 5 r L E g h v a z j s Z i y c g i X H d z H J J 0 I K 3 7 0 4 z / R H o 4 z c U G a 2 q l w D a 8 1 9 v m f l n E D M S L g Y A F n f / 1 A S Y r e r 0 d 7 K K d n x 7 p A d V 6 c l P H R S U n d u l t 8 Z z P u z I / p v 1 y I u a K W o 8 o 6 B T Y q y a S L + 6 C o H g s W P r e K Y T z 7 3 L P y 5 z / 7 q V 4 y 5 I b l G y s S / 1 6 Z 0 a I r F 4 l F d E 2 3 W h e 1 n j h x X L c P 1 5 O B c k u k / C E C B o M h o f X U q R m Z + X p e T w 1 M f 2 5 Z 8 P 4 n N i s e N h u 2 N U c 3 J Y h 6 H + u S s f d K L Y O Z D J 9 U 7 n g t j G a A + 2 i s X U u U L K J + W g J i b D O h b 5 R D K m 3 x D 2 1 l z a c T T i V S K 4 g R l 1 L W y f u g 2 r 6 G A h F J Z O I 6 + 2 f G w 0 A L F M F t u i 0 h 2 3 Y O S q e K g d x A a d 3 n n 3 t a D y r u R i Q Q 1 Y Q j l W j Q + Y R l k T D p C N 3 g 8 5 b b M X 2 m N M N D R m 7 q 1 M b m w 9 a 9 M e k 4 3 F 6 3 S V c G a m x s T L c B t 8 G v z / 6 H g E I m o B V P 1 2 M d 0 v t I l 0 4 l 9 7 k I k h 9 s U 2 7 h 5 O m N s Y G R S S N T d U p r X 8 U o t Q i W o T v A K 6 o k B 2 Y d o D l w m t + y + c 8 J q i H V A 5 c m I 1 r I e c D P p q / V o C l i J X o Q q n R y I 9 u o e 3 1 0 g H R 5 X r 7 5 z Y i k s + 7 a 3 F 6 n m g Z g U Q A N Q d J n T s 9 r l 4 T n 3 d 1 d M j E x v t 7 I v i c t I T U W a O X O m v Q / V R s T + A H u 6 N 6 9 e 3 U g j H B V s 6 v 0 9 w l 5 z r h d y e p N h p z + t z q R k I h y 4 T j l B K Y j J m U 1 i R s M k 6 D g p i a n P B l m 4 G S v T H x g 7 b r G q l D o B a 1 r J u W 9 4 h g v I J R G 8 4 M y C b E S M F b G 7 a P t b j X x q I Y 0 q R Q x 6 + v S + d o P H N / b k 5 X 2 R m J R 6 7 X p K / e t B Q n l D R k E m e g b b M / L z g N D k m s N y + G d O 4 s f e Y N B y i x l Z f r U v I x + M y Y 3 f n N b 2 k / E 1 l 0 r T k I Y G r K q I I 3 d v a s H S x N J W a D Z s / P S / e A 9 O q n b A Q b o 4 s V L e i 7 t D 8 L t U + P J C X 9 r S n A A S 4 X Y L 8 X + K E 7 / a x n c y G j C t C g O k 6 g A / I X W a H p z 4 H M k E l U W p 1 + W 0 x b T 2 F 0 / x o Q 5 q M i D i u v V J Q x j G X A P l o U 5 3 c V y 4 D d 8 3 6 z + r i a R d u f O m F Y S j B V e k B s G l C J m p U M 4 2 K B j m V r g t j Y P J V K p n 9 z X + Q 9 L i v u 6 / s 5 3 1 6 c K g 2 0 5 S e V z 0 h A M y c c f f a p t 9 P P P P 6 M J b g L D X F J p n s a Q n g i E 8 J n l r D R 1 W s E h 2 z a 0 y 1 Y U e U N Q M x f B 6 / i C 8 j n j Y W n f a + 3 O v N c g c 0 Q 7 E S Y s F A P 1 9 d l v V D z 3 j L Z a Z v L z 9 w G c Q 6 y 1 e n X G Q E M L h e o f z I v r h E W x W w i D 8 a k F i T U G p b k l p k s a s C K F / r N o t K e n V 8 a V l d r 2 k n t m d F k J a K y l c g U q J / S q c S U Y t + f D e i N k J a A Q C B d I i t l L j t m B d Y J x 9 f N C X l K F F W k M V r + 0 y Q 0 s c Y J n q 7 H K x v I b X g r M T o 9 r c T 3 7 6 p i c + P k 2 / c H k w m 2 5 + N 6 s h F u T s i + 6 T / q f 7 p H F 0 W X p 3 m f V p w Z e z M g A T 4 x P a K 1 o H 1 h S 3 9 3 K 7 2 c 7 A F s r + O x e C B Z E o e Z 6 R 0 e 7 6 x w X 7 Y c B i a s + + O A j e f n l F 6 3 J T a X t 3 R j x X m P p x o q 0 q R h y q 6 g 0 L o Q k Z g k a w s f 3 O B 2 R k g J e v z E w l g / P B I a r 9 H 0 D f Y a T G g e g 2 A I 9 7 Q t f f P G V P P b Y C V f + o O C l v Y r s U n Z S 2 s K b K w 3 7 B e c e c 1 Q r g H f 1 f i z F n 3 4 B X c Z V v D 5 c 9 O w C 8 f l p S 6 A + + 0 a O P L F P m s K t c u 3 6 D X 3 m 0 z N P n 1 x 3 A 9 6 9 G J I X D l r B F 0 e + 7 B j e o d y T J e k 5 o r S i Y / 8 P N 4 E Y d g Z l t b c p + o / F o v E 8 y B K W W 2 x Y C b g H C A h z G s y N s W e K 5 T W t b f 6 I A r O Q L m b D I w c H P P X U k 6 6 C e C 8 w / v 6 U 3 q 1 b D 7 B V Y 3 T 0 t u z a t d t T U R F u k Y A i + 9 n V 1 a 3 G p 3 T c T F F / L 9 i F F r o Z 6 9 j U 2 K g X N F P w l F S 0 F j g E S M V B d u G b X w t K l 4 9 T G 0 0 s 5 T Y O C F T D z I D E t l l 7 o 6 i F v p y d k o 7 I D v 1 6 q 6 C P 9 M v p / n q B t t r b u S 5 Q m O f V 3 K y 8 / c Y Z + Y 9 / 9 Q u r C G E x M J w 9 v y C f L K 3 J T 0 / 2 a w I Z g V i 9 n d D l l d 3 A D t D O L m t w 8 n k m 6 T Z r N a 6 h 3 U H l j u G H + t F 8 u J w 8 W K V x 4 c I l P d / E W q y 2 o t X b K i A Q g s V x P N V s G 6 k W u i D J 4 + 5 u T b W A C V A s x s U u B 6 y M S V c 7 Y V d 6 X s C 6 I b D M v 5 D h h e a 4 S P o 9 m 8 A x r l s Z D 8 a B a 7 r t B F 7 N z U v 2 V m S d 9 5 x W a 6 u w 9 6 M S U E 7 2 N q 4 L F I C x 0 1 e y E u o J S v f e D a l j j V h q N S 5 / + p B F Q H P D Q F Z Z o e K O U C c Q F g Y P C 5 T I r C h 1 r O K n A 9 6 + L t c 0 B w W Y j q A F 4 8 p 6 5 N X g X L l 8 R R / S h Q X i c 2 K g a j N Q f s F 9 m c m f n Z m V v f v 3 S Y N H g F w r m O k v V 4 X I D 2 B Y 2 g n N B g Y H f Q 0 + G F / I y m C H t 7 t N 7 f i m f u + 2 m b j I C 3 o F j V J u X t f 3 C / r 2 2 9 + 8 L T / 6 8 Z 8 W 3 9 m M x W t L e s 5 z K T M h b R H r R M 1 6 Y W U Z 1 6 + y K w 7 f I h O m v 1 q g x u / M y t C O H i 0 E f L A 2 n 5 D m r g 1 t h 0 C R D X x 6 7 5 T E o t 3 6 e 1 g J v f 4 r l Z d Q g z t j Q x S u h 7 W b v 7 U g P f v K a 2 Q G i w H h h I f r 1 2 / J 7 j 2 7 p K u z Q 6 d y / W j f e o O J x v G x c X X v R j 3 p 6 Z d p 7 z W g P 6 5 W L Y y b S C n L o n R g u b 4 w r R H b 4 b 7 d H A b i n l 7 W h z G H N 9 j m s 1 W 8 + v q v 5 e c / + 1 H x 1 W Z A B y p G l V M A t a B S H + 2 g D X z f u I i W J O S t 9 K N J L d u F 6 d / + + + s y O / a 9 P h d o Z u W G e s c S O n N M 4 m p x D 5 Q b j C u g 1 z 8 N t + k b G 9 A Q h A f T f v b s 1 / L O O + / q W I Z O H D x 0 S P 7 8 Z 3 + m r R F r 8 s q W u F L 2 l Y P b 7 g W w T N T 7 g 3 H P n P 5 c n z 6 x V Z D R 2 y q w T l h o a F s t Q i 7 z O 0 4 0 D T X I 6 o S 1 u 9 U N j J 0 X G H M 8 k 1 r B R k c U + O t f J + X 5 Z 5 8 o v u s O z Y d d V o H M X C G j X b / L 0 / 5 i n 3 K Y U E q 0 X B / t o A 2 M h 4 E W q P 7 i S R p 2 U 8 4 F 3 / n w H X n 2 x E n J p L M S D l p J B L Q P l s R U N W r d 6 S 9 D Z V Z U j I + P y 9 / / l / 9 X b t 6 8 q Q U M Y T l x 4 h H 5 w Q 9 e 0 U u T 8 E f t m s F t g m 8 d q s + p + b Q + u I 1 J 4 3 H H U p p 6 A W 3 7 z L N P a 2 b 5 p 3 / 6 l / W g u V q s j a 1 t q u Z T L Y x S q t X d v T D p z X B c e 2 T E K g n W 0 N s g S z e X 9 b Y O X F 8 + 4 + F H a 5 M x N e 2 s F h / f t O K 7 X C a t F V k l d E a G J Z d Q 8 V o g o u M o n 3 L g C d o 9 u G 1 I P z d r G y v 1 B W t v h K o k h g I c d B U s n t 8 z l 7 4 l g Z E O u T x 7 S 3 r 2 H J c D / R v M b W 6 E E F Y a 3 L l v F q S 7 W M H 1 8 u X L s m f P n r J + u B 2 m M 0 4 X B c J 5 K e j Z r + f 1 R O i 9 K n B J I P r O O + 8 p J f C y a 9 D s B B W R a D A H G 2 w V J A U q F a X 0 A h a H j a O t K j Z w c / k o c B N W r o v 9 s 8 W r K k 5 R s S 8 M g 6 D x 1 w h V O b f R a 9 z K w b 6 f a / r s P 8 r f / P V f F l + V h z l y d i x O s c y C D L R W M Z t s g 0 W f x Z I x 5 T 0 e V H Y q V 3 i I / t L X T Z J g h M l C Q c Y u T c m D R / f L 3 p 7 S R v J j B v b m 2 f K b x m a / n F 8 X J n D w 4 E F 5 9 d X X 9 X N i q / S y c j M d W o V l N n P n 4 5 J R n 5 E c K C Q s t 4 4 V B I t X l m T 8 w y l d Q N I L P Y 9 Y C 2 u p Y j v + 0 X T Z 7 9 Y C C P 5 X f / W X m s E + / v h T b b X t 4 H 1 7 n 6 g F W A 9 h M o N W K x B G h A l Q f d Y J C t w 4 t z Q g T J O f z W g h 4 t 5 k C O l v J X f T t N P u D l X C S / u t M C K Z W J U / + e G L + r k f Y K E A B 8 n V K k x z i s 8 Q H K e C x F j Q F + J 4 5 j j d Y O + j t l C p h J L w p s 0 W A 5 / 0 4 / P 9 8 s r B v O e 8 z o r y t X N N W V 3 p y F k b m 8 b k S V o 0 l m a V i J 0 Y X C Y V s S Y I A K D u X Y s K h u 2 L Z N m q T B a r l n j B j s R k U t I r G c 8 0 f 6 2 A y a l g G l R 9 Z 2 c z W c 3 i R H 7 d w b 2 g a a 3 u H g w D 4 6 B p o S d 7 n e z L c M p Z F V a 2 t + + N 6 c r A j B 2 C V W l M C A 2 4 V j X t x U o t x W f l z 4 5 F f X s x q 3 f X Z G E m K 9 u P 1 7 Z i g p i P d l Z y Z 6 E f f S I B Y b 6 L c u E 1 t O A 9 3 V M 3 Y Q J K r 0 q b s l g U V v d C b L B F l 9 K l S i k X t B N Z m 8 t Q X l L q 9 5 h S 0 v K s l K A B K T U o x C K d t n V 9 s V 0 t m 1 a c D w 4 N 6 W S J G e x a 0 T T Q u C 5 M S 9 e X J b O 2 t e s Z M B C D Q 4 M 6 z n r v 3 f d l f q G 2 + K o S o C W a s F Z h A v w W T Q s 9 N S M E c 7 K c 3 K A 3 S R c 3 Y Q K s b E e Y R n 4 z J q v x V V 8 K j v v R 7 m r R F 7 a W j f l F y / Z m a V J 8 V i v W F C 0 q C R O g P y g S + o R S 4 W F C H t N P P T q c 9 O A G N Y S y P + J N Z A M 6 z 2 A b K e X 7 P J a v r e o b N j Y p Z m 5 v 1 x O l L O s g B b 5 j e F i + / / 6 y a k F B 5 i u c D 8 Q 1 t B t V J 7 Q p w Y o o l 5 D V 3 B P v 1 y e R w V q 3 H / z w F U 2 D / + f v / 0 E r j 3 q C A f M z 6 J X A N a A n Y 0 A b o 4 G N l d J + V o i 0 P t 4 s 7 T 3 t k i c u r A D D N y x x s m M k / p W M L X 2 n + p T T f I O y 5 I H 2 H 2 5 P y p 4 B f x V i F 6 8 t 6 7 A B d D 9 U + y S 8 W U j s B 4 w v / E 6 4 w w N 6 G i U H j + p n 7 Q c 2 u 0 H z 6 d u S + r b Z O n U 9 Y J X H d W o b s x 3 D C 5 U m L 1 m N Q M q 8 S x G D U s H l Q E e q 8 c f 9 g N X c g 8 W l P 0 v X V 3 T M t V U E p 0 P y t / / L / 6 y t A A o D u t U D x J K V F F u 1 Y M I c h k g k 1 t Y V o h 3 p T E D u q E D / 0 t S G t W C N J P O E f s t N 0 + a u z q 5 1 3 h m J f 6 n + L 0 g 2 n 5 R r U 1 + s C w T t g F H 3 d F v b S C o p U H 1 e 1 q 4 2 y R Y C M v f t 1 g 6 C I G 7 a K m / R d m K s 4 G J m X F J r 6 Z I L E j s V l H 1 q H G 6 Q d z 5 8 S 0 / g Q h g 6 e n f s z r r 7 x a Q a M D 6 o E 1 4 T v g Y 0 g i N F c T X 6 n + 6 V q U + 9 h Q o t U E 8 r 5 U T b v t j 6 M T x 3 f z u p i 3 b W g o J q J 4 z J F M D e v X v k + v X r W k N v t e 3 p L c z t e A F v g X G j h D K p c S e i k Y L s 6 M j J k f 6 M r h U B 4 A F z Y D l F c 3 x B / X R m 9 W Z R m N D k B P J 5 F S o o b y Z i e T P Q j A f P m 5 u b N i l v O 2 Y + n 5 O 5 h p g 0 q P Y x C 8 H 2 l q 2 A + 9 a D t / T c 4 M L c V G E + c 0 s a g 5 3 S E t 7 I c K y m F + T u 1 I g M t e / V S z D s 2 s s I 1 N x 3 8 f W 9 T W 4 C p T N d l V 1 t z X C 4 I J X m H Z z r p u 4 1 2 L v V f r D N O m 7 U J x g Y O 6 0 A S Z h P P / 1 M T p 5 8 s u b 2 E / P U c 7 U I 7 W Q c U W p + A c / N r a q 2 r M S l r 6 d T A k o R R 9 v 8 / X 5 8 8 Z K s r C 7 q j K c h D 0 p y V + d j 1 g s b i K 3 p q 1 t / c 0 r R h c I o V w S h + O Y W Y f g Z Q J d q a O J E k M F n Q i y Z X 9 B u n s H q 9 Z x 8 9 N Z X M p e 5 t o l B E B 5 M d N d h q / q L m z B p U + 6 z w 2 T 7 3 n r r t / o 5 J 2 B 4 w f i q 9 w s 9 J 7 q 0 M H F m 7 5 3 f W o U R y 2 H p + t I m W g E m O n / 8 4 x / p w X r r V 7 / W w W w 1 Y M D 9 Z r z 8 w s 3 F q w S + 3 t G Y 1 c V X o i H F 2 L G I n t 6 Y X 6 t 8 n W x h T R p U 3 B p W w m B W u Z e z C l N K y X 7 0 0 c f y x h u / k l d f / a V 8 9 9 0 F / f 7 8 e c u 9 m y i m / e N X r Y P K t w L o Y F x z n m / F / d N p 8 1 w 6 J 3 E Z E W X 8 p T 1 q z R J f H T 8 r i Z m w d O y 0 b r S z Y 7 M m w S x z c 6 d E r 6 0 k p D l W n T b F b e T o 0 c N H r F J l b m A A S P t 2 9 / R U Z A a 7 1 j F A C V T L R H b o + 3 + z I G 1 7 W y X a v t F n l h P N f 7 M o v Y 9 X D u q h 2 Z n T Z + T I 0 S O + V 7 O b V O 1 W 2 u 4 E 9 O F 6 0 K Q a s H I C y 2 H a Y i Z V D d C j z s U t x t X r a t 4 l o U B Y V j N x f d Y Y 1 8 g W w p J Q s V q H r X Y g g N b 2 / l I W / M S j j y i v Y U E p u k 6 5 O B m W / b 0 5 S d x a q v t U C A r P G A l X z 6 s I 2 n j 7 1 i 3 1 n Z A M D m 3 T t A x m 8 g l Z m 1 + V W H B A s p L U 8 d N y Z k Z u X Y j L g w 8 + q H 1 d M L 5 s a Q g 7 E C a 3 A c l O V Z + S J h 3 J p k T M P R O 7 b o D A z K E Q 8 M N k M I V T m / C a U x Y A F s 0 + K H y 2 v L y k l z / h Q p l 0 v J v w u U H f X 6 e P I z K l / P i Z r 6 x J U J Y T + R E m Q J u e e v q p 9 Y p M l U D b n P 2 o B 6 g b X s s 1 8 U j s v 7 M r F o A w 3 Z y z e G K t W E I M Z c y j N d o r z Z F O 6 W 3 e r d / n O s y D G W F K 2 w q s O t u W L 1 q z X M o a b + q g X J q M S L t S b v W G y d 7 B L + W s K G 1 k d 8 S O 4 Z 3 6 O Z t W g 0 v Z C Q n 0 p G T t 6 k b q c P F G S p 5 8 / D E 9 k M P t J 2 S w + W H l O L f p n b h 3 R + 5 K / P q i 3 u + E t r K 7 Y W T 9 0 s t p r c F r A W l b M i X R 4 b A s X P A + O g T 3 h w f 3 p s P 8 h r Z g 5 X h N f X Q 0 C 5 9 D G J 6 b R 2 t r m w w N D W k t a 7 4 D Z p S L 4 V e w A C c C N n R Y a w h r w e 7 d u 3 V b n S l l J 2 g T 7 a w n U C Q h 1 W / 7 2 P n F u Z G s n L 6 9 s Z 8 K R l o e W Z X Z r + d 0 K Q T A a R + A l Q t e c G N U C n V + O + 7 e V 1 M R y b 5 d q D O j F G e p 3 N U N 9 C u X r + w W w 4 f G s J A D 0 B R t C X d L s M W K p X h c O H 1 Z H w 9 p A O G H + o b 1 B O b 2 n d u l Y 1 + 7 3 j z o P B K F N W v R 1 q 3 5 + h w 4 z d b 0 j q N t M n 2 m / O p u 2 g W z M a l K J h I r V w 3 z Q S x z j d 7 i 6 f K V h M q k 1 g e e 6 d W Z Q S a i K X t c C 6 i b g C t 3 7 d p 1 V w b D P a y 3 M F E 0 h 3 7 X e t 0 T h / t k e + i G L C 8 t a 8 H k 0 b S t Q T o e a p f W A z E Z / 2 T K t S 9 O 8 D s 3 g X 5 o K C u L y e C m e u l M v g K z A Z I C m p 2 5 + m c + D e h D N F K Z l 6 G l v b + 6 1 d l 8 R q K N G 6 Y 7 3 5 c p k U x 7 x / G Z 3 Q C j U S p 5 q + C + L 7 7 4 v F y / d k P 6 n u z W G 9 7 u F w y T O Y V q 7 J 3 J 9 X L Q p N Y h I G V 4 D S G H X u l X I 0 C A X H 2 5 M r J + u L r v v P 3 u p j m r c q n j W k C / 7 B s 4 a 0 F n S 1 B 2 7 N i u l 6 K h D N D M d l 7 p O 9 m t h a 0 S c L m 9 Q I k v 6 q X b Q S U t Y J a a c q 5 3 P W p x e I G x 9 T P d Q f / t d R + 1 p C x l x 2 Q t t u F 6 9 P d u 1 D l g E O w C t X T D n V h m D q c e w N p 0 9 1 h 1 2 t g 8 N q 3 i l f s F u 1 B p w V F M 3 f 9 M j y 4 H z X s 8 K A a Z L 1 g r k 9 c L M i q e 6 j j Q K s s 3 q x c q t u + / + N I L 8 s k n n + p r G o y O j t T F Q t E H w 8 D 1 u J 4 d 8 I b T r W 5 u a Z a p r 2 Z l 7 v y C X u D s B K s s 3 F L i 5 W B k N t R q t X 9 s p P L q h k w 2 o J M k t Y B + k X 1 2 x u h O w C M m Z g d a U l q C v d L d s l M X m b / 2 w U 3 Z t W e X / h A 4 B y B A E e 3 7 A O I p m I B H 3 x P d M v q G V Q b 6 f s D 0 G e E h g 1 d Q g b O x H h C a I z X 5 D l k 6 / G w 7 W v d Y r v L k J + V j I y f Q 9 p y P h X Z H k X D v Y R X s 1 g O c e U y g 7 R z L e w U E r O v h d u l + u F O f O g j o D 9 k z M r m 5 g B W b T H x a B Y 2 K E h U u x l D t a + 4 r v w 2 u z Y T l i z t R e f 9 a o 3 x S 3 G N V L e y G x A 2 m T 0 P b r B q U Q K f N 0 b Y L m d v S G d 4 l 8 f l F 5 f 5 F h R M y 0 G x O P 5 7 5 J e e m v 8 W r i 9 J + o D S e 2 g p Y O c E 5 r c 8 / / 2 x J a j m f L k g w W n r v e w 2 0 a b l l N h C 1 H K O u 3 F m V 2 I 7 q Z v L p / 5 3 R O 3 L s + L H i O 7 X D b Q z v B 6 A L Q I O j j O z x L e / x g G H Z i j P 0 w o Z H 5 A Q b n C 9 N R e W 7 r 8 / o Z M d w b I d s f 7 B 8 2 T B W d X w 9 F p V s M W u I D e B 0 E j 8 g t k P Y a R t / s V B u t D P 9 c 3 4 W m J + d L C x k r Q l d E h J T o 9 P S 3 t u m F 7 Q 6 f 7 Q 8 t i q t 2 0 q Z A 4 a b + z a u i / t v F a S S P / r o E y 1 I 5 V Y U j H 8 w p Z k 0 t r N 5 / S D m e 4 H p 0 z M q J v D e V A a g E Y U X y 5 V C Y 3 s B L n G o i h g T K 3 X 3 7 l 0 9 d W G P U a q F b p / 6 P V b j f s O L 6 b w Q / 3 5 J O g 5 7 b 8 F A C P / z / / 1 f 5 Z m n f y 6 H D 2 3 w o X p b L 8 p B z 3 N m 1 b c T l l U 0 5 w 6 v p I I S a 6 g c j 5 r 2 Q i / u B S h 1 n c 1 S m M b a B 6 a z e k p B R Z V H 4 d a v w M i t 6 4 W 2 9 p h i C Y s x b 3 4 + I t u O W Y E r F z U / Y g U D m S 0 2 c y 3 d W t F / y X C V q + N W L d 5 + + x 3 5 4 Q 9 / U H z l E / T 7 H h i t q U 9 n d e x U C d A I i 4 I l Z S B 4 e L k K E x 9 O 6 5 P N / Y J C L B 9 / / I l 2 B X H Z a g E u S a 2 / 3 S p q s Y 6 V L N b M z K y y G o r x g w 3 S 1 9 t Z M o l M P Y l D f R n t 5 p n Y 6 d i 2 t H w 3 E Z U X K 1 g o U 4 j o 5 Q P K 4 3 D o H s b Y y 1 K V Q u T / B 7 s G l z O A p y 6 P A A A A A E l F T k S u Q m C C < / 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 N a m e = " L a y e r   1 "   G u i d = " e c 3 f 9 b c 7 - e 8 4 c - 4 9 1 b - 8 c b f - 7 f 3 2 e 3 6 0 4 a 6 d "   R e v = " 1 "   R e v G u i d = " 2 9 0 8 a 7 2 b - e 1 c 2 - 4 4 2 8 - a 5 2 f - 2 2 b 5 2 b a 6 3 d 9 f " 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  / & g t ; & l t ; / S e r i a l i z e d L a y e r M a n a g e r & g t ; < / L a y e r s C o n t e n t > < / S c e n e > < / S c e n e s > < / T o u r > 
</file>

<file path=customXml/item5.xml><?xml version="1.0" encoding="utf-8"?>
<ct:contentTypeSchema xmlns:ct="http://schemas.microsoft.com/office/2006/metadata/contentType" xmlns:ma="http://schemas.microsoft.com/office/2006/metadata/properties/metaAttributes" ct:_="" ma:_="" ma:contentTypeName="Document" ma:contentTypeID="0x010100A4D308FC747843439EDB17A31792F2B3" ma:contentTypeVersion="10" ma:contentTypeDescription="Create a new document." ma:contentTypeScope="" ma:versionID="b9ecfb6fa2adb1468c7fcb106f773cac">
  <xsd:schema xmlns:xsd="http://www.w3.org/2001/XMLSchema" xmlns:xs="http://www.w3.org/2001/XMLSchema" xmlns:p="http://schemas.microsoft.com/office/2006/metadata/properties" xmlns:ns2="b62a47e0-939f-4e7f-817c-847652fc9963" targetNamespace="http://schemas.microsoft.com/office/2006/metadata/properties" ma:root="true" ma:fieldsID="52de8feb395b7d6bd5ccee5f964dbfe4" ns2:_="">
    <xsd:import namespace="b62a47e0-939f-4e7f-817c-847652fc996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2a47e0-939f-4e7f-817c-847652fc99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2A8717-B20E-4BB9-8552-EDE787BD129F}">
  <ds:schemaRefs>
    <ds:schemaRef ds:uri="b62a47e0-939f-4e7f-817c-847652fc996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DF2E712-3FC3-4830-9B89-9DC7FB320161}">
  <ds:schemaRefs>
    <ds:schemaRef ds:uri="http://www.w3.org/2001/XMLSchema"/>
    <ds:schemaRef ds:uri="http://microsoft.data.visualization.Client.Excel/1.0"/>
  </ds:schemaRefs>
</ds:datastoreItem>
</file>

<file path=customXml/itemProps3.xml><?xml version="1.0" encoding="utf-8"?>
<ds:datastoreItem xmlns:ds="http://schemas.openxmlformats.org/officeDocument/2006/customXml" ds:itemID="{5C604289-84CC-48FB-9536-AF688110AE58}">
  <ds:schemaRefs>
    <ds:schemaRef ds:uri="http://schemas.microsoft.com/sharepoint/v3/contenttype/forms"/>
  </ds:schemaRefs>
</ds:datastoreItem>
</file>

<file path=customXml/itemProps4.xml><?xml version="1.0" encoding="utf-8"?>
<ds:datastoreItem xmlns:ds="http://schemas.openxmlformats.org/officeDocument/2006/customXml" ds:itemID="{51DA60B3-E013-41BB-BEED-E2AB464C2634}">
  <ds:schemaRefs>
    <ds:schemaRef ds:uri="http://www.w3.org/2001/XMLSchema"/>
    <ds:schemaRef ds:uri="http://microsoft.data.visualization.engine.tours/1.0"/>
  </ds:schemaRefs>
</ds:datastoreItem>
</file>

<file path=customXml/itemProps5.xml><?xml version="1.0" encoding="utf-8"?>
<ds:datastoreItem xmlns:ds="http://schemas.openxmlformats.org/officeDocument/2006/customXml" ds:itemID="{70B6DBBE-6EA4-4869-850C-A332DACB8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2a47e0-939f-4e7f-817c-847652fc99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Sheet1</vt:lpstr>
      <vt:lpstr>Lot 3  Risafa 1</vt:lpstr>
      <vt:lpstr>Lot 3  Risafa 3</vt:lpstr>
      <vt:lpstr>Stationary</vt:lpstr>
      <vt:lpstr>'Lot 3  Risafa 1'!Print_Area</vt:lpstr>
      <vt:lpstr>Stationary!Print_Area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2021-08-02T07:50:32Z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0x010100A4D308FC747843439EDB17A31792F2B3</vt:lpwstr>
  </property>
</Properties>
</file>