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HABANZIN\OneDrive - UNHCR\Desktop\"/>
    </mc:Choice>
  </mc:AlternateContent>
  <xr:revisionPtr revIDLastSave="0" documentId="8_{82885077-4519-40BD-BF01-D6F2623AFEC9}" xr6:coauthVersionLast="45" xr6:coauthVersionMax="45" xr10:uidLastSave="{00000000-0000-0000-0000-000000000000}"/>
  <bookViews>
    <workbookView xWindow="-110" yWindow="-110" windowWidth="19420" windowHeight="10420" xr2:uid="{00000000-000D-0000-FFFF-FFFF00000000}"/>
  </bookViews>
  <sheets>
    <sheet name="10 K Liters" sheetId="2" r:id="rId1"/>
    <sheet name="20 K Liter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9" i="3" l="1"/>
  <c r="F18" i="3"/>
  <c r="F17" i="3"/>
  <c r="F16" i="3"/>
  <c r="F15" i="3"/>
  <c r="F14" i="3"/>
  <c r="F13" i="3"/>
  <c r="F12" i="3"/>
  <c r="F11" i="3"/>
  <c r="F10" i="3"/>
  <c r="F9" i="3"/>
  <c r="F8" i="3"/>
  <c r="F7" i="3"/>
  <c r="F6" i="3"/>
  <c r="F5" i="3"/>
  <c r="F4" i="3"/>
  <c r="F5" i="2"/>
  <c r="F6" i="2"/>
  <c r="F7" i="2"/>
  <c r="F8" i="2"/>
  <c r="F9" i="2"/>
  <c r="F10" i="2"/>
  <c r="F11" i="2"/>
  <c r="F12" i="2"/>
  <c r="F13" i="2"/>
  <c r="F14" i="2"/>
  <c r="F15" i="2"/>
  <c r="F16" i="2"/>
  <c r="F17" i="2"/>
  <c r="F18" i="2"/>
  <c r="F19" i="2"/>
  <c r="F4" i="2"/>
  <c r="F20" i="3" l="1"/>
  <c r="F20" i="2"/>
</calcChain>
</file>

<file path=xl/sharedStrings.xml><?xml version="1.0" encoding="utf-8"?>
<sst xmlns="http://schemas.openxmlformats.org/spreadsheetml/2006/main" count="84" uniqueCount="37">
  <si>
    <t>No</t>
  </si>
  <si>
    <t>Unit</t>
  </si>
  <si>
    <t>Qyt.</t>
  </si>
  <si>
    <r>
      <rPr>
        <b/>
        <sz val="12"/>
        <rFont val="Calibri"/>
        <family val="2"/>
        <scheme val="minor"/>
      </rPr>
      <t>Unit price
( USD)</t>
    </r>
  </si>
  <si>
    <r>
      <rPr>
        <b/>
        <sz val="12"/>
        <rFont val="Calibri"/>
        <family val="2"/>
        <scheme val="minor"/>
      </rPr>
      <t>Total Price
(USD)</t>
    </r>
  </si>
  <si>
    <t>lump</t>
  </si>
  <si>
    <t>m3</t>
  </si>
  <si>
    <t>m2</t>
  </si>
  <si>
    <t>5-1</t>
  </si>
  <si>
    <t>5-2</t>
  </si>
  <si>
    <t>5-3</t>
  </si>
  <si>
    <t>No.</t>
  </si>
  <si>
    <t>NO</t>
  </si>
  <si>
    <t>L.M</t>
  </si>
  <si>
    <t>Set</t>
  </si>
  <si>
    <t>Supply and cast in situ-mix plain concrete under the foundation with thickness 10cm using ordinary
Portland cement 1:2:4 mixing ration,  according to drawings, technical specifications, and instruction of supervisor engineer.</t>
  </si>
  <si>
    <t>Supply and cast in situ-mixed mechanically reinforced concrete C30/35 for the foundation as per drawings and according to the above specification</t>
  </si>
  <si>
    <t>Supply and apply two coats of liquid bitumen under the plane concrete, on the four sides of the concrete base afetr the curing period and around all the areas affected by the excavation before cast of plane concrete to repair the final flooring.
specification</t>
  </si>
  <si>
    <t xml:space="preserve"> </t>
  </si>
  <si>
    <t>TOTAL</t>
  </si>
  <si>
    <r>
      <rPr>
        <b/>
        <sz val="13"/>
        <rFont val="Calibri"/>
        <family val="2"/>
        <scheme val="minor"/>
      </rPr>
      <t xml:space="preserve">Removable work :
</t>
    </r>
    <r>
      <rPr>
        <sz val="13"/>
        <rFont val="Calibri"/>
        <family val="2"/>
        <scheme val="minor"/>
      </rPr>
      <t>Remove and demolish existing plane concrete layer within the area demarked by the supervising engineer, dismantle the existing steel shade in a way to re erect it at the end, cart away all un liked matters and garbage away from the office camp area and including all works according to the instructions of the supervising engineer.</t>
    </r>
  </si>
  <si>
    <r>
      <rPr>
        <b/>
        <sz val="13"/>
        <rFont val="Calibri"/>
        <family val="2"/>
        <scheme val="minor"/>
      </rPr>
      <t xml:space="preserve">Backfilling with Selective Soil:                               </t>
    </r>
    <r>
      <rPr>
        <sz val="13"/>
        <rFont val="Calibri"/>
        <family val="2"/>
        <scheme val="minor"/>
      </rPr>
      <t xml:space="preserve">                          Supply of soil, water and all machinery, watering, compaction to obtain hard ground against subsidence, the compaction should not be less than 98% of MDD,and all necessary works to prepare the ground for foundations
according to drawings , technical specifications and instruction of supervisor
engineer.</t>
    </r>
  </si>
  <si>
    <r>
      <rPr>
        <b/>
        <sz val="13"/>
        <rFont val="Calibri"/>
        <family val="2"/>
        <scheme val="minor"/>
      </rPr>
      <t xml:space="preserve">Base Course Gravel :
</t>
    </r>
    <r>
      <rPr>
        <sz val="13"/>
        <rFont val="Calibri"/>
        <family val="2"/>
        <scheme val="minor"/>
      </rPr>
      <t>Implementing base course gravel, 15 cm thickness and a polyethylene film between this layer and
cement mortar mixing should be 1:4 . item includes the cost of materials, labor, curing complete and all the work to complete this item according to drawings and technical specifications.</t>
    </r>
  </si>
  <si>
    <r>
      <rPr>
        <b/>
        <sz val="13"/>
        <rFont val="Calibri"/>
        <family val="2"/>
        <scheme val="minor"/>
      </rPr>
      <t xml:space="preserve">Reinfoced concrete work :
</t>
    </r>
    <r>
      <rPr>
        <sz val="13"/>
        <rFont val="Calibri"/>
        <family val="2"/>
        <scheme val="minor"/>
      </rPr>
      <t>NOTE: All form works and shuttering shall be new. Concrete items must include steel
reinforcement with Fy 280 and 460 N/mm2 Grade 40. Supplying, casting, vibrating, workmanship, steel fixing , scaffold, sleeves, insulation for exposing surfaces
of underground reinforced concrete elements with two coats of hot bituminous, insulation the
foundation with polyethylene. Concrete must be with 'f'c=30 Mpa for the 10k tank and 35 Mpa for the 20K tank. Fainal surface of the concrete must be smooth with proper slope for drainage and line groves to collect the bleeding oil and diesel. All works must be in
accordance with specifications, drawings and supervisor engineer instructions.</t>
    </r>
  </si>
  <si>
    <r>
      <rPr>
        <b/>
        <sz val="13"/>
        <rFont val="Calibri"/>
        <family val="2"/>
        <scheme val="minor"/>
      </rPr>
      <t>Soakaway for lose petrolium matters :</t>
    </r>
    <r>
      <rPr>
        <sz val="13"/>
        <rFont val="Calibri"/>
        <family val="2"/>
        <scheme val="minor"/>
      </rPr>
      <t xml:space="preserve">Supply and construct a brickwork pit with clear dimensions 60 x 60 x 70 cm with steel metal well waterproof cover with frame 70 x 70 cm, the cover is steel plate 8 mm on the best location near to the tank  for collection of any leackage of diesel and oil. The cover must be higher than the final finishing level of the floor. The pit shall be connected to a 2 inch pipe to catch the fluids properly. The inner face of the pit shall be pained properly to prevent any leak outside or to the wall sides. </t>
    </r>
  </si>
  <si>
    <r>
      <rPr>
        <b/>
        <sz val="13"/>
        <rFont val="Calibri"/>
        <family val="2"/>
        <scheme val="minor"/>
      </rPr>
      <t xml:space="preserve">Diesel Pump Station (Dispenser) :
</t>
    </r>
    <r>
      <rPr>
        <sz val="13"/>
        <rFont val="Calibri"/>
        <family val="2"/>
        <scheme val="minor"/>
      </rPr>
      <t>Supply and installation of diesel pump station (dispenser) (suction type): Item includes carbon steel Pipe with 1.5 in 6mm thickness to connect with the tank, 2 valves,  one pistols, fittings, pipe nipples, pipe nuts, pipe unions, protection box, connecting with electricity, with 4.0 mm + 2.5 brass wiring with 13 A circuit breaker in the main board, distribution box exposed on the wall and waterproof,  include excavation in tiles/floor, compacted backfilling, and tiling again or concrete casting the cut zones of trench 30cm (width)x50cm(depth), PVC pipes, fittings, pipe nipples, pipe nuts, pipe unions .to be used as slieve for all wires.
Including demolishing holes in concreter walls to psass the wires and the diesel pipes between the tank and the dispenser and all necessary work to finish this item according to technical specification and instruction of the supervision engineer.
The supplier must submit catalog for the pump station in the technical offer. The annexed technical specifications and features are considered.</t>
    </r>
  </si>
  <si>
    <r>
      <rPr>
        <b/>
        <sz val="13"/>
        <rFont val="Calibri"/>
        <family val="2"/>
        <scheme val="minor"/>
      </rPr>
      <t xml:space="preserve">Steel Fuel Tank :
</t>
    </r>
    <r>
      <rPr>
        <sz val="13"/>
        <rFont val="Calibri"/>
        <family val="2"/>
        <scheme val="minor"/>
      </rPr>
      <t>Supply, install, test and commissioning  cylinder steel Fuel tank, the capacity is 10000 Liter, with size  2.0 m diameter and 4.0 m length, the steel thickness shall be 6 mm min. Item includes welding, painting with three layers of rust-resistant ( epoxy or equivlent ), sandpapering, fittings, onnecting all (in/out) pipes, valves, fittings, pipe nipples, pipe nuts, pipe unions, brass fitting adapters, base-frame with 40 cm height , connecting between the tanks with 4 in pipes, steel tank cover with 60 cm x 60 cm, opening for cleaning, ventilation hole with its pipes, and all required accessories to finish this item according to drawings, specifications, and engineer's instructions. NDT test certificate for QC of the welding shall be submitted</t>
    </r>
  </si>
  <si>
    <r>
      <rPr>
        <b/>
        <sz val="13"/>
        <rFont val="Calibri"/>
        <family val="2"/>
        <scheme val="minor"/>
      </rPr>
      <t xml:space="preserve">Fuel Filter :
</t>
    </r>
    <r>
      <rPr>
        <sz val="13"/>
        <rFont val="Calibri"/>
        <family val="2"/>
        <scheme val="minor"/>
      </rPr>
      <t>Supply, install, test and commissioning of fuel tank filter (Petrol ) to remove particles and water. Filter with 5 micron, transfer capacity is 105 liters Per Min, water repellent filtering paper with diesel decanting of 95 % , maximum working pressure 5 bar, 500,000 liter filtering capacity ,upper microfilter housing Aluminum , drain valve, inlet / outlet flanges or threads.</t>
    </r>
  </si>
  <si>
    <r>
      <rPr>
        <b/>
        <sz val="13"/>
        <rFont val="Calibri"/>
        <family val="2"/>
        <scheme val="minor"/>
      </rPr>
      <t xml:space="preserve">Steel Pipes:
</t>
    </r>
    <r>
      <rPr>
        <sz val="13"/>
        <rFont val="Calibri"/>
        <family val="2"/>
        <scheme val="minor"/>
      </rPr>
      <t>supply, install, pressure testing galvanized steel Pipe with 3 in diameter and 5 mm thickness in order to connect between the main tank and outside. Item includes painting, fixing , refilling, steel stopper at the end of the pipe (outside), valves, flanges, fittings, pipe nipples, pipe nuts, pipe unions, protection box with 8 mm thickness  and all accessories to finish this item according to specifications, drawings and supervisor engineer instructions.</t>
    </r>
  </si>
  <si>
    <r>
      <rPr>
        <b/>
        <sz val="13"/>
        <rFont val="Calibri"/>
        <family val="2"/>
        <scheme val="minor"/>
      </rPr>
      <t xml:space="preserve">Fuel meter:
</t>
    </r>
    <r>
      <rPr>
        <sz val="13"/>
        <rFont val="Calibri"/>
        <family val="2"/>
        <scheme val="minor"/>
      </rPr>
      <t>Supply and install content measurement system for the main tank in order to measure the fuel level , legible 5-digit LED display in the desired unit (liters, gallons etc.) , item pressure fuel sensor (0-4 )m, external battery, protection box, connecting with electricity, with 2.5 mm+ 1.5 with 13 A circuit breaker in the main board, include excavation in tiles/asphalt, compacted backfilling, and tiling of trench 30cm (width)x50cm(depth), PVC pipes . Including demolishing holes in concreter walls/ concreter flooring wherever required to lay down the cable, water proof switch 13 A, pumping system connection, fire valve, fixing the pump with concrete foundation , and all necessary work to finish this item according to technical specification and instruction of the supervision engineer.</t>
    </r>
  </si>
  <si>
    <r>
      <rPr>
        <b/>
        <sz val="13"/>
        <rFont val="Calibri"/>
        <family val="2"/>
        <scheme val="minor"/>
      </rPr>
      <t xml:space="preserve">Ladder:
</t>
    </r>
    <r>
      <rPr>
        <sz val="13"/>
        <rFont val="Calibri"/>
        <family val="2"/>
        <scheme val="minor"/>
      </rPr>
      <t>Supply and install Vertical steel ladder for the tank as per drawings. Item includes all accessories and all civil work such as fixing on walls, as per drawings to complete the work as specifications and engineer directions.</t>
    </r>
  </si>
  <si>
    <r>
      <rPr>
        <b/>
        <sz val="13"/>
        <rFont val="Calibri"/>
        <family val="2"/>
        <scheme val="minor"/>
      </rPr>
      <t xml:space="preserve">Sunshade Installation :
</t>
    </r>
    <r>
      <rPr>
        <sz val="13"/>
        <rFont val="Calibri"/>
        <family val="2"/>
        <scheme val="minor"/>
      </rPr>
      <t>Supply and install shade for the pump with size 1.4m  x2 mx 3.5m height, item includes steel beam and columns with size H 20 x 10x 6mm, and tube section with 10 x 5x3 mm each 50cm for the secondary beam, and 8 mm plate with insulation and anti-rust painting , and water proof painting two layers , 70 cmx70 cm x70 cm reinforced concrete foundations with 5ø 14/m  for the shade abase plate with 250 cm * 15cm with 10 mm thickness , anchor bolt4 x D 20 mm and  50 cm length , cutting if it necessary, grouting ,painting  with anti-rust painting, welding electrode and all the required works to finish this item , according to drawings
,technical specifications and instructions the supervising engineer</t>
    </r>
  </si>
  <si>
    <r>
      <rPr>
        <b/>
        <sz val="13"/>
        <rFont val="Calibri"/>
        <family val="2"/>
        <scheme val="minor"/>
      </rPr>
      <t xml:space="preserve">Excavation works : Flat area = 2 m x 4 m, approx. depth = </t>
    </r>
    <r>
      <rPr>
        <sz val="13"/>
        <rFont val="Calibri"/>
        <family val="2"/>
        <scheme val="minor"/>
      </rPr>
      <t>60 cm</t>
    </r>
    <r>
      <rPr>
        <b/>
        <sz val="13"/>
        <rFont val="Calibri"/>
        <family val="2"/>
        <scheme val="minor"/>
      </rPr>
      <t xml:space="preserve">
</t>
    </r>
    <r>
      <rPr>
        <sz val="13"/>
        <rFont val="Calibri"/>
        <family val="2"/>
        <scheme val="minor"/>
      </rPr>
      <t>Excavation works for, any type of soil (soft, rigid, and semi-rock), Fuel tank.  This item includes
backfill, change the sewage pipe direction (if found there) to be far away from the fuel tank, transfer water and electricity network if existed,  lifting of all waste outside the site, watering, compaction to obtain hard ground against subsidence, the compaction should not be less than 98% of MDD,and all necessary works to prepare the ground for foundations
according to drawings , technical specifications and instruction of supervisor
engineer.</t>
    </r>
  </si>
  <si>
    <r>
      <rPr>
        <b/>
        <sz val="13"/>
        <rFont val="Calibri"/>
        <family val="2"/>
        <scheme val="minor"/>
      </rPr>
      <t xml:space="preserve">Steel Fuel Tank :
</t>
    </r>
    <r>
      <rPr>
        <sz val="13"/>
        <rFont val="Calibri"/>
        <family val="2"/>
        <scheme val="minor"/>
      </rPr>
      <t>Supply, install, test and commissioning  cylinder steel Fuel tank, the capacity is 20000 Liter, with size  2.5 m diameter and 5.0 m length, the steel thickness shall be 6 mm min. Item includes welding, painting with three layers of rust-resistant ( epoxy or equivlent ), sandpapering, fittings, onnecting all (in/out) pipes, valves, fittings, pipe nipples, pipe nuts, pipe unions, brass fitting adapters, base-frame with 40 cm height , connecting between the tanks with 4 in pipes, steel tank cover with 60 cm x 60 cm, opening for cleaning, ventilation hole with its pipes, and all required accessories to finish this item according to drawings, specifications, and engineer's instructions. NDT test certificate for QC of the welding shall be submitted</t>
    </r>
  </si>
  <si>
    <r>
      <rPr>
        <b/>
        <sz val="13"/>
        <rFont val="Calibri"/>
        <family val="2"/>
        <scheme val="minor"/>
      </rPr>
      <t xml:space="preserve">Excavation works : Flat area = 2.5 m x 5.0 m, approx. depth = </t>
    </r>
    <r>
      <rPr>
        <sz val="13"/>
        <rFont val="Calibri"/>
        <family val="2"/>
        <scheme val="minor"/>
      </rPr>
      <t>60 cm</t>
    </r>
    <r>
      <rPr>
        <b/>
        <sz val="13"/>
        <rFont val="Calibri"/>
        <family val="2"/>
        <scheme val="minor"/>
      </rPr>
      <t xml:space="preserve">
</t>
    </r>
    <r>
      <rPr>
        <sz val="13"/>
        <rFont val="Calibri"/>
        <family val="2"/>
        <scheme val="minor"/>
      </rPr>
      <t>Excavation works for, any type of soil (soft, rigid, and semi-rock), Fuel tank.  This item includes
backfill, change the sewage pipe direction (if found there) to be far away from the fuel tank, transfer water and electricity network if existed,  lifting of all waste outside the site, watering, compaction to obtain hard ground against subsidence, the compaction should not be less than 98% of MDD,and all necessary works to prepare the ground for foundations
according to drawings , technical specifications and instruction of supervisor
engineer.</t>
    </r>
  </si>
  <si>
    <r>
      <t>Bill of Quantity for the Supply, Installation, Testing and Commissioning of (4) Ones Aboveground 20,000 liters Fuel Tank with Difgital Fuel Dispenser  for OHCHR offices in El Kosti (White Nile), Ed Daien (East Darfur), Nyala (South Darfur) and El Fasher (BNorth Darfur)</t>
    </r>
    <r>
      <rPr>
        <b/>
        <sz val="14"/>
        <rFont val="Calibri"/>
        <family val="2"/>
        <scheme val="minor"/>
      </rPr>
      <t xml:space="preserve">                                      </t>
    </r>
    <r>
      <rPr>
        <b/>
        <u/>
        <sz val="14"/>
        <rFont val="Calibri"/>
        <family val="2"/>
        <scheme val="minor"/>
      </rPr>
      <t>June 2021</t>
    </r>
  </si>
  <si>
    <r>
      <t>Bill of Quantity for the Supply, Installation, Testing and Commissioning of (4) Ones Aboveground 10,000 liters Fuel Tank with Difgital Fuel Dispenser  for OHCHR offices in El Fula (West Kordofan), Kadugli (South Kordofan), Zalengei (South Darfur) and               Damazine (Blue Nile)</t>
    </r>
    <r>
      <rPr>
        <b/>
        <sz val="14"/>
        <rFont val="Calibri"/>
        <family val="2"/>
        <scheme val="minor"/>
      </rPr>
      <t xml:space="preserve">                                      </t>
    </r>
    <r>
      <rPr>
        <b/>
        <u/>
        <sz val="14"/>
        <rFont val="Calibri"/>
        <family val="2"/>
        <scheme val="minor"/>
      </rPr>
      <t>June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</si>
</sst>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b/>
      <sz val="12"/>
      <name val="Calibri"/>
      <family val="2"/>
      <scheme val="minor"/>
    </font>
    <font>
      <sz val="12"/>
      <color rgb="FF000000"/>
      <name val="Calibri"/>
      <family val="2"/>
      <scheme val="minor"/>
    </font>
    <font>
      <sz val="12"/>
      <name val="Calibri"/>
      <family val="2"/>
      <scheme val="minor"/>
    </font>
    <font>
      <b/>
      <sz val="14"/>
      <name val="Calibri"/>
      <family val="2"/>
      <scheme val="minor"/>
    </font>
    <font>
      <b/>
      <sz val="14"/>
      <color rgb="FF000000"/>
      <name val="Calibri"/>
      <family val="2"/>
      <scheme val="minor"/>
    </font>
    <font>
      <sz val="13"/>
      <name val="Calibri"/>
      <family val="2"/>
      <scheme val="minor"/>
    </font>
    <font>
      <b/>
      <sz val="13"/>
      <name val="Calibri"/>
      <family val="2"/>
      <scheme val="minor"/>
    </font>
    <font>
      <sz val="13"/>
      <color rgb="FF000000"/>
      <name val="Calibri"/>
      <family val="2"/>
      <scheme val="minor"/>
    </font>
    <font>
      <b/>
      <u/>
      <sz val="14"/>
      <name val="Calibri"/>
      <family val="2"/>
      <scheme val="minor"/>
    </font>
  </fonts>
  <fills count="3">
    <fill>
      <patternFill patternType="none"/>
    </fill>
    <fill>
      <patternFill patternType="gray125"/>
    </fill>
    <fill>
      <patternFill patternType="solid">
        <fgColor rgb="FFD9D9D9"/>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27">
    <xf numFmtId="0" fontId="0" fillId="0" borderId="0" xfId="0" applyFill="1" applyBorder="1" applyAlignment="1">
      <alignment horizontal="left" vertical="top"/>
    </xf>
    <xf numFmtId="0" fontId="2" fillId="0" borderId="0" xfId="0" applyFont="1" applyFill="1" applyBorder="1" applyAlignment="1">
      <alignment horizontal="left" vertical="top"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wrapText="1"/>
    </xf>
    <xf numFmtId="0" fontId="2" fillId="0" borderId="1" xfId="0" applyFont="1" applyFill="1" applyBorder="1" applyAlignment="1">
      <alignment horizontal="center" wrapText="1"/>
    </xf>
    <xf numFmtId="0" fontId="2" fillId="0" borderId="0" xfId="0" applyFont="1" applyFill="1" applyBorder="1" applyAlignment="1">
      <alignment horizontal="center" wrapText="1"/>
    </xf>
    <xf numFmtId="2" fontId="2" fillId="0" borderId="1" xfId="0" applyNumberFormat="1" applyFont="1" applyFill="1" applyBorder="1" applyAlignment="1">
      <alignment horizontal="center" wrapText="1" shrinkToFi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6" xfId="0" applyFont="1" applyFill="1" applyBorder="1" applyAlignment="1">
      <alignment horizontal="center" wrapText="1"/>
    </xf>
    <xf numFmtId="1" fontId="2" fillId="0" borderId="5" xfId="0" applyNumberFormat="1" applyFont="1" applyFill="1" applyBorder="1" applyAlignment="1">
      <alignment horizontal="center" vertical="center" wrapText="1" shrinkToFit="1"/>
    </xf>
    <xf numFmtId="0" fontId="3" fillId="0" borderId="5"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horizontal="left" vertical="center" wrapText="1"/>
    </xf>
    <xf numFmtId="0" fontId="8" fillId="0" borderId="1" xfId="0" applyFont="1" applyFill="1" applyBorder="1" applyAlignment="1">
      <alignment horizontal="left" vertical="top" wrapText="1"/>
    </xf>
    <xf numFmtId="2" fontId="1" fillId="2" borderId="3" xfId="0" applyNumberFormat="1" applyFont="1" applyFill="1" applyBorder="1" applyAlignment="1">
      <alignment horizontal="center" vertical="center" wrapText="1"/>
    </xf>
    <xf numFmtId="2" fontId="2" fillId="0" borderId="1" xfId="0" applyNumberFormat="1" applyFont="1" applyFill="1" applyBorder="1" applyAlignment="1">
      <alignment horizontal="center" wrapText="1"/>
    </xf>
    <xf numFmtId="2" fontId="2" fillId="0" borderId="8" xfId="0" applyNumberFormat="1" applyFont="1" applyFill="1" applyBorder="1" applyAlignment="1">
      <alignment horizontal="center" wrapText="1"/>
    </xf>
    <xf numFmtId="2" fontId="2" fillId="0" borderId="0" xfId="0" applyNumberFormat="1" applyFont="1" applyFill="1" applyBorder="1" applyAlignment="1">
      <alignment horizontal="center" wrapText="1"/>
    </xf>
    <xf numFmtId="49" fontId="3" fillId="0" borderId="5" xfId="0" applyNumberFormat="1" applyFont="1" applyFill="1" applyBorder="1" applyAlignment="1">
      <alignment horizontal="center" vertical="center" wrapText="1"/>
    </xf>
    <xf numFmtId="0" fontId="9" fillId="0" borderId="0"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20"/>
  <sheetViews>
    <sheetView tabSelected="1" zoomScale="85" zoomScaleNormal="85" workbookViewId="0">
      <selection activeCell="A2" sqref="A2:F2"/>
    </sheetView>
  </sheetViews>
  <sheetFormatPr defaultRowHeight="15.5" x14ac:dyDescent="0.35"/>
  <cols>
    <col min="1" max="1" width="7.09765625" style="2" customWidth="1"/>
    <col min="2" max="2" width="49.8984375" style="1" customWidth="1"/>
    <col min="3" max="3" width="7.59765625" style="5" customWidth="1"/>
    <col min="4" max="4" width="9.796875" style="24" customWidth="1"/>
    <col min="5" max="5" width="13" style="5" customWidth="1"/>
    <col min="6" max="6" width="13.796875" style="5" customWidth="1"/>
    <col min="7" max="16384" width="8.796875" style="1"/>
  </cols>
  <sheetData>
    <row r="2" spans="1:6" ht="75.5" customHeight="1" thickBot="1" x14ac:dyDescent="0.35">
      <c r="A2" s="26" t="s">
        <v>36</v>
      </c>
      <c r="B2" s="26"/>
      <c r="C2" s="26"/>
      <c r="D2" s="26"/>
      <c r="E2" s="26"/>
      <c r="F2" s="26"/>
    </row>
    <row r="3" spans="1:6" s="2" customFormat="1" ht="34.5" customHeight="1" x14ac:dyDescent="0.3">
      <c r="A3" s="7" t="s">
        <v>0</v>
      </c>
      <c r="B3" s="8" t="s">
        <v>18</v>
      </c>
      <c r="C3" s="8" t="s">
        <v>1</v>
      </c>
      <c r="D3" s="21" t="s">
        <v>2</v>
      </c>
      <c r="E3" s="9" t="s">
        <v>3</v>
      </c>
      <c r="F3" s="10" t="s">
        <v>4</v>
      </c>
    </row>
    <row r="4" spans="1:6" ht="159" customHeight="1" x14ac:dyDescent="0.35">
      <c r="A4" s="12">
        <v>1</v>
      </c>
      <c r="B4" s="18" t="s">
        <v>20</v>
      </c>
      <c r="C4" s="3" t="s">
        <v>5</v>
      </c>
      <c r="D4" s="6">
        <v>1</v>
      </c>
      <c r="E4" s="4"/>
      <c r="F4" s="11">
        <f>D4*E4</f>
        <v>0</v>
      </c>
    </row>
    <row r="5" spans="1:6" ht="175" customHeight="1" x14ac:dyDescent="0.35">
      <c r="A5" s="12">
        <v>2</v>
      </c>
      <c r="B5" s="19" t="s">
        <v>21</v>
      </c>
      <c r="C5" s="3" t="s">
        <v>5</v>
      </c>
      <c r="D5" s="6">
        <v>1</v>
      </c>
      <c r="E5" s="4"/>
      <c r="F5" s="11">
        <f t="shared" ref="F5:F19" si="0">D5*E5</f>
        <v>0</v>
      </c>
    </row>
    <row r="6" spans="1:6" ht="294.5" customHeight="1" x14ac:dyDescent="0.35">
      <c r="A6" s="12">
        <v>3</v>
      </c>
      <c r="B6" s="18" t="s">
        <v>32</v>
      </c>
      <c r="C6" s="3" t="s">
        <v>6</v>
      </c>
      <c r="D6" s="6">
        <v>20</v>
      </c>
      <c r="E6" s="4"/>
      <c r="F6" s="11">
        <f t="shared" si="0"/>
        <v>0</v>
      </c>
    </row>
    <row r="7" spans="1:6" ht="157" customHeight="1" x14ac:dyDescent="0.35">
      <c r="A7" s="12">
        <v>4</v>
      </c>
      <c r="B7" s="20" t="s">
        <v>22</v>
      </c>
      <c r="C7" s="3" t="s">
        <v>6</v>
      </c>
      <c r="D7" s="6">
        <v>4</v>
      </c>
      <c r="E7" s="4"/>
      <c r="F7" s="11">
        <f t="shared" si="0"/>
        <v>0</v>
      </c>
    </row>
    <row r="8" spans="1:6" ht="312.5" customHeight="1" x14ac:dyDescent="0.35">
      <c r="A8" s="12">
        <v>5</v>
      </c>
      <c r="B8" s="18" t="s">
        <v>23</v>
      </c>
      <c r="C8" s="4"/>
      <c r="D8" s="22"/>
      <c r="E8" s="4"/>
      <c r="F8" s="11">
        <f t="shared" si="0"/>
        <v>0</v>
      </c>
    </row>
    <row r="9" spans="1:6" ht="107" customHeight="1" x14ac:dyDescent="0.35">
      <c r="A9" s="13" t="s">
        <v>8</v>
      </c>
      <c r="B9" s="18" t="s">
        <v>15</v>
      </c>
      <c r="C9" s="3" t="s">
        <v>6</v>
      </c>
      <c r="D9" s="6">
        <v>3.5</v>
      </c>
      <c r="E9" s="4"/>
      <c r="F9" s="11">
        <f t="shared" si="0"/>
        <v>0</v>
      </c>
    </row>
    <row r="10" spans="1:6" ht="73.5" customHeight="1" x14ac:dyDescent="0.35">
      <c r="A10" s="13" t="s">
        <v>9</v>
      </c>
      <c r="B10" s="18" t="s">
        <v>16</v>
      </c>
      <c r="C10" s="3" t="s">
        <v>6</v>
      </c>
      <c r="D10" s="6">
        <v>9.6</v>
      </c>
      <c r="E10" s="4"/>
      <c r="F10" s="11">
        <f t="shared" si="0"/>
        <v>0</v>
      </c>
    </row>
    <row r="11" spans="1:6" ht="123" customHeight="1" x14ac:dyDescent="0.35">
      <c r="A11" s="25" t="s">
        <v>10</v>
      </c>
      <c r="B11" s="18" t="s">
        <v>17</v>
      </c>
      <c r="C11" s="3" t="s">
        <v>7</v>
      </c>
      <c r="D11" s="6">
        <v>24</v>
      </c>
      <c r="E11" s="4"/>
      <c r="F11" s="11">
        <f t="shared" si="0"/>
        <v>0</v>
      </c>
    </row>
    <row r="12" spans="1:6" ht="207.5" customHeight="1" x14ac:dyDescent="0.35">
      <c r="A12" s="12">
        <v>6</v>
      </c>
      <c r="B12" s="18" t="s">
        <v>24</v>
      </c>
      <c r="C12" s="3" t="s">
        <v>5</v>
      </c>
      <c r="D12" s="6">
        <v>1</v>
      </c>
      <c r="E12" s="4"/>
      <c r="F12" s="11">
        <f t="shared" si="0"/>
        <v>0</v>
      </c>
    </row>
    <row r="13" spans="1:6" ht="409.5" x14ac:dyDescent="0.35">
      <c r="A13" s="12">
        <v>7</v>
      </c>
      <c r="B13" s="18" t="s">
        <v>25</v>
      </c>
      <c r="C13" s="3" t="s">
        <v>12</v>
      </c>
      <c r="D13" s="6">
        <v>1</v>
      </c>
      <c r="E13" s="4"/>
      <c r="F13" s="11">
        <f t="shared" si="0"/>
        <v>0</v>
      </c>
    </row>
    <row r="14" spans="1:6" ht="315.5" customHeight="1" x14ac:dyDescent="0.35">
      <c r="A14" s="12">
        <v>8</v>
      </c>
      <c r="B14" s="18" t="s">
        <v>26</v>
      </c>
      <c r="C14" s="3" t="s">
        <v>11</v>
      </c>
      <c r="D14" s="6">
        <v>4</v>
      </c>
      <c r="E14" s="4"/>
      <c r="F14" s="11">
        <f t="shared" si="0"/>
        <v>0</v>
      </c>
    </row>
    <row r="15" spans="1:6" ht="124" customHeight="1" x14ac:dyDescent="0.35">
      <c r="A15" s="12">
        <v>9</v>
      </c>
      <c r="B15" s="18" t="s">
        <v>27</v>
      </c>
      <c r="C15" s="3" t="s">
        <v>12</v>
      </c>
      <c r="D15" s="6">
        <v>4</v>
      </c>
      <c r="E15" s="4"/>
      <c r="F15" s="11">
        <f t="shared" si="0"/>
        <v>0</v>
      </c>
    </row>
    <row r="16" spans="1:6" ht="205" customHeight="1" x14ac:dyDescent="0.35">
      <c r="A16" s="12">
        <v>10</v>
      </c>
      <c r="B16" s="20" t="s">
        <v>28</v>
      </c>
      <c r="C16" s="3" t="s">
        <v>13</v>
      </c>
      <c r="D16" s="6">
        <v>36</v>
      </c>
      <c r="E16" s="4"/>
      <c r="F16" s="11">
        <f t="shared" si="0"/>
        <v>0</v>
      </c>
    </row>
    <row r="17" spans="1:6" ht="331.5" customHeight="1" x14ac:dyDescent="0.35">
      <c r="A17" s="12">
        <v>12</v>
      </c>
      <c r="B17" s="18" t="s">
        <v>29</v>
      </c>
      <c r="C17" s="3" t="s">
        <v>14</v>
      </c>
      <c r="D17" s="6">
        <v>4</v>
      </c>
      <c r="E17" s="4"/>
      <c r="F17" s="11">
        <f t="shared" si="0"/>
        <v>0</v>
      </c>
    </row>
    <row r="18" spans="1:6" ht="113" customHeight="1" x14ac:dyDescent="0.35">
      <c r="A18" s="12">
        <v>13</v>
      </c>
      <c r="B18" s="20" t="s">
        <v>30</v>
      </c>
      <c r="C18" s="3" t="s">
        <v>12</v>
      </c>
      <c r="D18" s="6">
        <v>8</v>
      </c>
      <c r="E18" s="4"/>
      <c r="F18" s="11">
        <f t="shared" si="0"/>
        <v>0</v>
      </c>
    </row>
    <row r="19" spans="1:6" ht="308.5" customHeight="1" x14ac:dyDescent="0.35">
      <c r="A19" s="12">
        <v>14</v>
      </c>
      <c r="B19" s="20" t="s">
        <v>31</v>
      </c>
      <c r="C19" s="3" t="s">
        <v>5</v>
      </c>
      <c r="D19" s="6">
        <v>4</v>
      </c>
      <c r="E19" s="4"/>
      <c r="F19" s="11">
        <f t="shared" si="0"/>
        <v>0</v>
      </c>
    </row>
    <row r="20" spans="1:6" ht="19" thickBot="1" x14ac:dyDescent="0.4">
      <c r="A20" s="16"/>
      <c r="B20" s="17" t="s">
        <v>19</v>
      </c>
      <c r="C20" s="14"/>
      <c r="D20" s="23"/>
      <c r="E20" s="14"/>
      <c r="F20" s="15">
        <f>SUM(F4:F19)</f>
        <v>0</v>
      </c>
    </row>
  </sheetData>
  <mergeCells count="1">
    <mergeCell ref="A2:F2"/>
  </mergeCells>
  <printOptions horizontalCentered="1"/>
  <pageMargins left="0.45" right="0.45" top="0.5" bottom="0.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6ACDE-ABD8-4C31-87CD-94DDD810FADF}">
  <dimension ref="A2:F20"/>
  <sheetViews>
    <sheetView workbookViewId="0">
      <selection activeCell="A2" sqref="A2:F2"/>
    </sheetView>
  </sheetViews>
  <sheetFormatPr defaultRowHeight="15.5" x14ac:dyDescent="0.35"/>
  <cols>
    <col min="1" max="1" width="7.09765625" style="2" customWidth="1"/>
    <col min="2" max="2" width="49.8984375" style="1" customWidth="1"/>
    <col min="3" max="3" width="7.59765625" style="5" customWidth="1"/>
    <col min="4" max="4" width="9.796875" style="24" customWidth="1"/>
    <col min="5" max="5" width="13" style="5" customWidth="1"/>
    <col min="6" max="6" width="13.796875" style="5" customWidth="1"/>
    <col min="7" max="16384" width="8.796875" style="1"/>
  </cols>
  <sheetData>
    <row r="2" spans="1:6" ht="75.5" customHeight="1" thickBot="1" x14ac:dyDescent="0.35">
      <c r="A2" s="26" t="s">
        <v>35</v>
      </c>
      <c r="B2" s="26"/>
      <c r="C2" s="26"/>
      <c r="D2" s="26"/>
      <c r="E2" s="26"/>
      <c r="F2" s="26"/>
    </row>
    <row r="3" spans="1:6" s="2" customFormat="1" ht="34.5" customHeight="1" x14ac:dyDescent="0.3">
      <c r="A3" s="7" t="s">
        <v>0</v>
      </c>
      <c r="B3" s="8" t="s">
        <v>18</v>
      </c>
      <c r="C3" s="8" t="s">
        <v>1</v>
      </c>
      <c r="D3" s="21" t="s">
        <v>2</v>
      </c>
      <c r="E3" s="9" t="s">
        <v>3</v>
      </c>
      <c r="F3" s="10" t="s">
        <v>4</v>
      </c>
    </row>
    <row r="4" spans="1:6" ht="159" customHeight="1" x14ac:dyDescent="0.35">
      <c r="A4" s="12">
        <v>1</v>
      </c>
      <c r="B4" s="18" t="s">
        <v>20</v>
      </c>
      <c r="C4" s="3" t="s">
        <v>5</v>
      </c>
      <c r="D4" s="6">
        <v>1</v>
      </c>
      <c r="E4" s="4"/>
      <c r="F4" s="11">
        <f>D4*E4</f>
        <v>0</v>
      </c>
    </row>
    <row r="5" spans="1:6" ht="175" customHeight="1" x14ac:dyDescent="0.35">
      <c r="A5" s="12">
        <v>2</v>
      </c>
      <c r="B5" s="19" t="s">
        <v>21</v>
      </c>
      <c r="C5" s="3" t="s">
        <v>5</v>
      </c>
      <c r="D5" s="6">
        <v>1</v>
      </c>
      <c r="E5" s="4"/>
      <c r="F5" s="11">
        <f t="shared" ref="F5:F19" si="0">D5*E5</f>
        <v>0</v>
      </c>
    </row>
    <row r="6" spans="1:6" ht="294.5" customHeight="1" x14ac:dyDescent="0.35">
      <c r="A6" s="12">
        <v>3</v>
      </c>
      <c r="B6" s="18" t="s">
        <v>34</v>
      </c>
      <c r="C6" s="3" t="s">
        <v>6</v>
      </c>
      <c r="D6" s="6">
        <v>5130</v>
      </c>
      <c r="E6" s="4"/>
      <c r="F6" s="11">
        <f t="shared" si="0"/>
        <v>0</v>
      </c>
    </row>
    <row r="7" spans="1:6" ht="157" customHeight="1" x14ac:dyDescent="0.35">
      <c r="A7" s="12">
        <v>4</v>
      </c>
      <c r="B7" s="20" t="s">
        <v>22</v>
      </c>
      <c r="C7" s="3" t="s">
        <v>6</v>
      </c>
      <c r="D7" s="6">
        <v>6</v>
      </c>
      <c r="E7" s="4"/>
      <c r="F7" s="11">
        <f t="shared" si="0"/>
        <v>0</v>
      </c>
    </row>
    <row r="8" spans="1:6" ht="312.5" customHeight="1" x14ac:dyDescent="0.35">
      <c r="A8" s="12">
        <v>5</v>
      </c>
      <c r="B8" s="18" t="s">
        <v>23</v>
      </c>
      <c r="C8" s="4"/>
      <c r="D8" s="22"/>
      <c r="E8" s="4"/>
      <c r="F8" s="11">
        <f t="shared" si="0"/>
        <v>0</v>
      </c>
    </row>
    <row r="9" spans="1:6" ht="107" customHeight="1" x14ac:dyDescent="0.35">
      <c r="A9" s="13" t="s">
        <v>8</v>
      </c>
      <c r="B9" s="18" t="s">
        <v>15</v>
      </c>
      <c r="C9" s="3" t="s">
        <v>6</v>
      </c>
      <c r="D9" s="6">
        <v>30</v>
      </c>
      <c r="E9" s="4"/>
      <c r="F9" s="11">
        <f t="shared" si="0"/>
        <v>0</v>
      </c>
    </row>
    <row r="10" spans="1:6" ht="73.5" customHeight="1" x14ac:dyDescent="0.35">
      <c r="A10" s="13" t="s">
        <v>9</v>
      </c>
      <c r="B10" s="18" t="s">
        <v>16</v>
      </c>
      <c r="C10" s="3" t="s">
        <v>6</v>
      </c>
      <c r="D10" s="6">
        <v>3</v>
      </c>
      <c r="E10" s="4"/>
      <c r="F10" s="11">
        <f t="shared" si="0"/>
        <v>0</v>
      </c>
    </row>
    <row r="11" spans="1:6" ht="123" customHeight="1" x14ac:dyDescent="0.35">
      <c r="A11" s="25" t="s">
        <v>10</v>
      </c>
      <c r="B11" s="18" t="s">
        <v>17</v>
      </c>
      <c r="C11" s="3" t="s">
        <v>7</v>
      </c>
      <c r="D11" s="6">
        <v>30</v>
      </c>
      <c r="E11" s="4"/>
      <c r="F11" s="11">
        <f t="shared" si="0"/>
        <v>0</v>
      </c>
    </row>
    <row r="12" spans="1:6" ht="207.5" customHeight="1" x14ac:dyDescent="0.35">
      <c r="A12" s="12">
        <v>6</v>
      </c>
      <c r="B12" s="18" t="s">
        <v>24</v>
      </c>
      <c r="C12" s="3" t="s">
        <v>5</v>
      </c>
      <c r="D12" s="6">
        <v>1</v>
      </c>
      <c r="E12" s="4"/>
      <c r="F12" s="11">
        <f t="shared" si="0"/>
        <v>0</v>
      </c>
    </row>
    <row r="13" spans="1:6" ht="409.5" x14ac:dyDescent="0.35">
      <c r="A13" s="12">
        <v>7</v>
      </c>
      <c r="B13" s="18" t="s">
        <v>25</v>
      </c>
      <c r="C13" s="3" t="s">
        <v>12</v>
      </c>
      <c r="D13" s="6">
        <v>1</v>
      </c>
      <c r="E13" s="4"/>
      <c r="F13" s="11">
        <f t="shared" si="0"/>
        <v>0</v>
      </c>
    </row>
    <row r="14" spans="1:6" ht="315.5" customHeight="1" x14ac:dyDescent="0.35">
      <c r="A14" s="12">
        <v>8</v>
      </c>
      <c r="B14" s="18" t="s">
        <v>33</v>
      </c>
      <c r="C14" s="3" t="s">
        <v>11</v>
      </c>
      <c r="D14" s="6">
        <v>4</v>
      </c>
      <c r="E14" s="4"/>
      <c r="F14" s="11">
        <f t="shared" si="0"/>
        <v>0</v>
      </c>
    </row>
    <row r="15" spans="1:6" ht="124" customHeight="1" x14ac:dyDescent="0.35">
      <c r="A15" s="12">
        <v>9</v>
      </c>
      <c r="B15" s="18" t="s">
        <v>27</v>
      </c>
      <c r="C15" s="3" t="s">
        <v>12</v>
      </c>
      <c r="D15" s="6">
        <v>4</v>
      </c>
      <c r="E15" s="4"/>
      <c r="F15" s="11">
        <f t="shared" si="0"/>
        <v>0</v>
      </c>
    </row>
    <row r="16" spans="1:6" ht="205" customHeight="1" x14ac:dyDescent="0.35">
      <c r="A16" s="12">
        <v>10</v>
      </c>
      <c r="B16" s="20" t="s">
        <v>28</v>
      </c>
      <c r="C16" s="3" t="s">
        <v>13</v>
      </c>
      <c r="D16" s="6">
        <v>36</v>
      </c>
      <c r="E16" s="4"/>
      <c r="F16" s="11">
        <f t="shared" si="0"/>
        <v>0</v>
      </c>
    </row>
    <row r="17" spans="1:6" ht="331.5" customHeight="1" x14ac:dyDescent="0.35">
      <c r="A17" s="12">
        <v>12</v>
      </c>
      <c r="B17" s="18" t="s">
        <v>29</v>
      </c>
      <c r="C17" s="3" t="s">
        <v>14</v>
      </c>
      <c r="D17" s="6">
        <v>4</v>
      </c>
      <c r="E17" s="4"/>
      <c r="F17" s="11">
        <f t="shared" si="0"/>
        <v>0</v>
      </c>
    </row>
    <row r="18" spans="1:6" ht="113" customHeight="1" x14ac:dyDescent="0.35">
      <c r="A18" s="12">
        <v>13</v>
      </c>
      <c r="B18" s="20" t="s">
        <v>30</v>
      </c>
      <c r="C18" s="3" t="s">
        <v>12</v>
      </c>
      <c r="D18" s="6">
        <v>8</v>
      </c>
      <c r="E18" s="4"/>
      <c r="F18" s="11">
        <f t="shared" si="0"/>
        <v>0</v>
      </c>
    </row>
    <row r="19" spans="1:6" ht="308.5" customHeight="1" x14ac:dyDescent="0.35">
      <c r="A19" s="12">
        <v>14</v>
      </c>
      <c r="B19" s="20" t="s">
        <v>31</v>
      </c>
      <c r="C19" s="3" t="s">
        <v>5</v>
      </c>
      <c r="D19" s="6">
        <v>4</v>
      </c>
      <c r="E19" s="4"/>
      <c r="F19" s="11">
        <f t="shared" si="0"/>
        <v>0</v>
      </c>
    </row>
    <row r="20" spans="1:6" ht="19" thickBot="1" x14ac:dyDescent="0.4">
      <c r="A20" s="16"/>
      <c r="B20" s="17" t="s">
        <v>19</v>
      </c>
      <c r="C20" s="14"/>
      <c r="D20" s="23"/>
      <c r="E20" s="14"/>
      <c r="F20" s="15">
        <f>SUM(F4:F19)</f>
        <v>0</v>
      </c>
    </row>
  </sheetData>
  <mergeCells count="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10 K Liters</vt:lpstr>
      <vt:lpstr>20 K Liters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ALWADHAN Osamah</dc:creator>
  <cp:lastModifiedBy>Eric Habanzintwari</cp:lastModifiedBy>
  <cp:lastPrinted>2021-06-02T14:56:12Z</cp:lastPrinted>
  <dcterms:created xsi:type="dcterms:W3CDTF">2021-06-01T20:03:43Z</dcterms:created>
  <dcterms:modified xsi:type="dcterms:W3CDTF">2021-06-23T15:05:42Z</dcterms:modified>
</cp:coreProperties>
</file>