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mc:AlternateContent xmlns:mc="http://schemas.openxmlformats.org/markup-compatibility/2006">
    <mc:Choice Requires="x15">
      <x15ac:absPath xmlns:x15ac="http://schemas.microsoft.com/office/spreadsheetml/2010/11/ac" url="G:\Shared drives\00 PharmaMX ADQ\09 Procesos\17979_2020_ITB Medicamentos (3 de 3)\04 Bases del proceso de adquisicion\03 Enmiendas\Enmienda 07 - ITB 17979\"/>
    </mc:Choice>
  </mc:AlternateContent>
  <xr:revisionPtr revIDLastSave="0" documentId="13_ncr:1_{4B1CD80D-EFE1-4C5A-803F-06ED30E5DE7D}" xr6:coauthVersionLast="46" xr6:coauthVersionMax="46" xr10:uidLastSave="{00000000-0000-0000-0000-000000000000}"/>
  <bookViews>
    <workbookView xWindow="-120" yWindow="-120" windowWidth="29040" windowHeight="15840" tabRatio="677" xr2:uid="{00000000-000D-0000-FFFF-FFFF00000000}"/>
  </bookViews>
  <sheets>
    <sheet name="Indicaciones" sheetId="1" r:id="rId1"/>
    <sheet name="E.1 Informacion sobre licitante" sheetId="7" r:id="rId2"/>
    <sheet name="E.2 Operacion conjunta" sheetId="8" r:id="rId3"/>
    <sheet name="E.3 Experiencia" sheetId="10" r:id="rId4"/>
    <sheet name="E.4 Oferta técnica" sheetId="5" r:id="rId5"/>
    <sheet name="E.5 Oferta de precios" sheetId="6" r:id="rId6"/>
  </sheets>
  <definedNames>
    <definedName name="_xlnm._FilterDatabase" localSheetId="4" hidden="1">'E.4 Oferta técnica'!$A$5:$T$433</definedName>
    <definedName name="_xlnm._FilterDatabase" localSheetId="5" hidden="1">'E.5 Oferta de precios'!$A$5:$X$433</definedName>
    <definedName name="Acta_C00">#REF!</definedName>
    <definedName name="RngLicitante" localSheetId="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0" l="1"/>
  <c r="C3" i="6"/>
  <c r="C3" i="5"/>
  <c r="D138" i="7"/>
  <c r="C138" i="7"/>
  <c r="E138" i="7" s="1"/>
  <c r="E137" i="7"/>
  <c r="E139" i="7" s="1"/>
  <c r="K362" i="6"/>
  <c r="J362" i="6"/>
  <c r="H362" i="6"/>
  <c r="K368" i="6"/>
  <c r="J368" i="6"/>
  <c r="H368" i="6"/>
  <c r="K367" i="6"/>
  <c r="J367" i="6"/>
  <c r="H367" i="6"/>
  <c r="K361" i="6"/>
  <c r="J361" i="6"/>
  <c r="H361" i="6"/>
  <c r="K359" i="6"/>
  <c r="J359" i="6"/>
  <c r="H359" i="6"/>
  <c r="K336" i="6"/>
  <c r="J336" i="6"/>
  <c r="H336" i="6"/>
  <c r="K335" i="6"/>
  <c r="J335" i="6"/>
  <c r="H335" i="6"/>
  <c r="K321" i="6"/>
  <c r="J321" i="6"/>
  <c r="H321" i="6"/>
  <c r="K301" i="6"/>
  <c r="J301" i="6"/>
  <c r="H301" i="6"/>
  <c r="K380" i="6"/>
  <c r="J380" i="6"/>
  <c r="H380" i="6"/>
  <c r="K379" i="6"/>
  <c r="J379" i="6"/>
  <c r="H379" i="6"/>
  <c r="K377" i="6"/>
  <c r="J377" i="6"/>
  <c r="H377" i="6"/>
  <c r="K364" i="6"/>
  <c r="J364" i="6"/>
  <c r="H364" i="6"/>
  <c r="K357" i="6"/>
  <c r="J357" i="6"/>
  <c r="H357" i="6"/>
  <c r="K349" i="6"/>
  <c r="J349" i="6"/>
  <c r="H349" i="6"/>
  <c r="K345" i="6"/>
  <c r="J345" i="6"/>
  <c r="H345" i="6"/>
  <c r="K344" i="6"/>
  <c r="J344" i="6"/>
  <c r="H344" i="6"/>
  <c r="K326" i="6"/>
  <c r="J326" i="6"/>
  <c r="H326" i="6"/>
  <c r="K325" i="6"/>
  <c r="J325" i="6"/>
  <c r="H325" i="6"/>
  <c r="K257" i="6"/>
  <c r="J257" i="6"/>
  <c r="H257" i="6"/>
  <c r="K245" i="6"/>
  <c r="J245" i="6"/>
  <c r="H245" i="6"/>
  <c r="K237" i="6"/>
  <c r="J237" i="6"/>
  <c r="H237" i="6"/>
  <c r="K236" i="6"/>
  <c r="J236" i="6"/>
  <c r="H236" i="6"/>
  <c r="K198" i="6"/>
  <c r="J198" i="6"/>
  <c r="H198" i="6"/>
  <c r="K197" i="6"/>
  <c r="J197" i="6"/>
  <c r="H197" i="6"/>
  <c r="K184" i="6"/>
  <c r="J184" i="6"/>
  <c r="H184" i="6"/>
  <c r="K183" i="6"/>
  <c r="J183" i="6"/>
  <c r="H183" i="6"/>
  <c r="K182" i="6"/>
  <c r="J182" i="6"/>
  <c r="H182" i="6"/>
  <c r="K84" i="6"/>
  <c r="J84" i="6"/>
  <c r="H84" i="6"/>
  <c r="K83" i="6"/>
  <c r="J83" i="6"/>
  <c r="H83" i="6"/>
  <c r="K82" i="6"/>
  <c r="J82" i="6"/>
  <c r="H82" i="6"/>
  <c r="K81" i="6"/>
  <c r="J81" i="6"/>
  <c r="H81" i="6"/>
  <c r="H432" i="6"/>
  <c r="K432" i="6" s="1"/>
  <c r="H431" i="6"/>
  <c r="J431" i="6" s="1"/>
  <c r="H430" i="6"/>
  <c r="K430" i="6" s="1"/>
  <c r="H429" i="6"/>
  <c r="K429" i="6" s="1"/>
  <c r="H428" i="6"/>
  <c r="H427" i="6"/>
  <c r="J427" i="6" s="1"/>
  <c r="H426" i="6"/>
  <c r="K426" i="6" s="1"/>
  <c r="H425" i="6"/>
  <c r="K425" i="6" s="1"/>
  <c r="H424" i="6"/>
  <c r="K424" i="6" s="1"/>
  <c r="H423" i="6"/>
  <c r="H422" i="6"/>
  <c r="K422" i="6" s="1"/>
  <c r="H421" i="6"/>
  <c r="K421" i="6" s="1"/>
  <c r="H420" i="6"/>
  <c r="K420" i="6" s="1"/>
  <c r="H419" i="6"/>
  <c r="K419" i="6" s="1"/>
  <c r="H418" i="6"/>
  <c r="K418" i="6" s="1"/>
  <c r="H417" i="6"/>
  <c r="K417" i="6" s="1"/>
  <c r="H416" i="6"/>
  <c r="J416" i="6" s="1"/>
  <c r="H415" i="6"/>
  <c r="J415" i="6" s="1"/>
  <c r="H414" i="6"/>
  <c r="K414" i="6" s="1"/>
  <c r="H413" i="6"/>
  <c r="K413" i="6" s="1"/>
  <c r="H412" i="6"/>
  <c r="K411" i="6"/>
  <c r="H411" i="6"/>
  <c r="J411" i="6" s="1"/>
  <c r="H410" i="6"/>
  <c r="K410" i="6" s="1"/>
  <c r="H409" i="6"/>
  <c r="K409" i="6" s="1"/>
  <c r="H408" i="6"/>
  <c r="J408" i="6" s="1"/>
  <c r="H407" i="6"/>
  <c r="K407" i="6" s="1"/>
  <c r="H406" i="6"/>
  <c r="K406" i="6" s="1"/>
  <c r="H405" i="6"/>
  <c r="K405" i="6" s="1"/>
  <c r="H404" i="6"/>
  <c r="J404" i="6" s="1"/>
  <c r="H403" i="6"/>
  <c r="K403" i="6" s="1"/>
  <c r="H402" i="6"/>
  <c r="K402" i="6" s="1"/>
  <c r="H401" i="6"/>
  <c r="K401" i="6" s="1"/>
  <c r="H400" i="6"/>
  <c r="J400" i="6" s="1"/>
  <c r="H399" i="6"/>
  <c r="K399" i="6" s="1"/>
  <c r="H398" i="6"/>
  <c r="K398" i="6" s="1"/>
  <c r="H397" i="6"/>
  <c r="K397" i="6" s="1"/>
  <c r="H396" i="6"/>
  <c r="J396" i="6" s="1"/>
  <c r="H395" i="6"/>
  <c r="K395" i="6" s="1"/>
  <c r="H394" i="6"/>
  <c r="K394" i="6" s="1"/>
  <c r="H393" i="6"/>
  <c r="K393" i="6" s="1"/>
  <c r="H392" i="6"/>
  <c r="J392" i="6" s="1"/>
  <c r="H391" i="6"/>
  <c r="J391" i="6" s="1"/>
  <c r="H390" i="6"/>
  <c r="K390" i="6" s="1"/>
  <c r="H389" i="6"/>
  <c r="K389" i="6" s="1"/>
  <c r="H388" i="6"/>
  <c r="H387" i="6"/>
  <c r="K387" i="6" s="1"/>
  <c r="H386" i="6"/>
  <c r="K386" i="6" s="1"/>
  <c r="H385" i="6"/>
  <c r="K385" i="6" s="1"/>
  <c r="H384" i="6"/>
  <c r="J384" i="6" s="1"/>
  <c r="H383" i="6"/>
  <c r="K383" i="6" s="1"/>
  <c r="H382" i="6"/>
  <c r="K382" i="6" s="1"/>
  <c r="H381" i="6"/>
  <c r="K381" i="6" s="1"/>
  <c r="H378" i="6"/>
  <c r="K378" i="6" s="1"/>
  <c r="H376" i="6"/>
  <c r="K376" i="6" s="1"/>
  <c r="H375" i="6"/>
  <c r="J375" i="6" s="1"/>
  <c r="H374" i="6"/>
  <c r="K374" i="6" s="1"/>
  <c r="H373" i="6"/>
  <c r="J373" i="6" s="1"/>
  <c r="H372" i="6"/>
  <c r="J372" i="6" s="1"/>
  <c r="H371" i="6"/>
  <c r="J371" i="6" s="1"/>
  <c r="H370" i="6"/>
  <c r="K370" i="6" s="1"/>
  <c r="H369" i="6"/>
  <c r="H366" i="6"/>
  <c r="K366" i="6" s="1"/>
  <c r="H365" i="6"/>
  <c r="J365" i="6" s="1"/>
  <c r="H363" i="6"/>
  <c r="J363" i="6" s="1"/>
  <c r="H360" i="6"/>
  <c r="K360" i="6" s="1"/>
  <c r="H358" i="6"/>
  <c r="K358" i="6" s="1"/>
  <c r="H356" i="6"/>
  <c r="K356" i="6" s="1"/>
  <c r="H355" i="6"/>
  <c r="J355" i="6" s="1"/>
  <c r="H354" i="6"/>
  <c r="K354" i="6" s="1"/>
  <c r="H353" i="6"/>
  <c r="J353" i="6" s="1"/>
  <c r="H352" i="6"/>
  <c r="J352" i="6" s="1"/>
  <c r="H351" i="6"/>
  <c r="J351" i="6" s="1"/>
  <c r="H350" i="6"/>
  <c r="K350" i="6" s="1"/>
  <c r="H348" i="6"/>
  <c r="K348" i="6" s="1"/>
  <c r="H347" i="6"/>
  <c r="J347" i="6" s="1"/>
  <c r="H346" i="6"/>
  <c r="K346" i="6" s="1"/>
  <c r="H343" i="6"/>
  <c r="J343" i="6" s="1"/>
  <c r="H342" i="6"/>
  <c r="K342" i="6" s="1"/>
  <c r="H341" i="6"/>
  <c r="J341" i="6" s="1"/>
  <c r="H340" i="6"/>
  <c r="K340" i="6" s="1"/>
  <c r="H339" i="6"/>
  <c r="J339" i="6" s="1"/>
  <c r="H338" i="6"/>
  <c r="K338" i="6" s="1"/>
  <c r="H337" i="6"/>
  <c r="J337" i="6" s="1"/>
  <c r="H334" i="6"/>
  <c r="H333" i="6"/>
  <c r="K333" i="6" s="1"/>
  <c r="H332" i="6"/>
  <c r="K332" i="6" s="1"/>
  <c r="H331" i="6"/>
  <c r="J331" i="6" s="1"/>
  <c r="H330" i="6"/>
  <c r="H329" i="6"/>
  <c r="K329" i="6" s="1"/>
  <c r="H328" i="6"/>
  <c r="K328" i="6" s="1"/>
  <c r="H327" i="6"/>
  <c r="J327" i="6" s="1"/>
  <c r="H324" i="6"/>
  <c r="K324" i="6" s="1"/>
  <c r="H323" i="6"/>
  <c r="J323" i="6" s="1"/>
  <c r="H322" i="6"/>
  <c r="K322" i="6" s="1"/>
  <c r="H320" i="6"/>
  <c r="K320" i="6" s="1"/>
  <c r="H319" i="6"/>
  <c r="J319" i="6" s="1"/>
  <c r="H318" i="6"/>
  <c r="J318" i="6" s="1"/>
  <c r="H317" i="6"/>
  <c r="K317" i="6" s="1"/>
  <c r="H316" i="6"/>
  <c r="H315" i="6"/>
  <c r="J315" i="6" s="1"/>
  <c r="H314" i="6"/>
  <c r="J314" i="6" s="1"/>
  <c r="H313" i="6"/>
  <c r="J313" i="6" s="1"/>
  <c r="H312" i="6"/>
  <c r="K312" i="6" s="1"/>
  <c r="H311" i="6"/>
  <c r="J311" i="6" s="1"/>
  <c r="H310" i="6"/>
  <c r="H309" i="6"/>
  <c r="K309" i="6" s="1"/>
  <c r="H308" i="6"/>
  <c r="K308" i="6" s="1"/>
  <c r="H307" i="6"/>
  <c r="J307" i="6" s="1"/>
  <c r="H306" i="6"/>
  <c r="H305" i="6"/>
  <c r="J305" i="6" s="1"/>
  <c r="H304" i="6"/>
  <c r="K304" i="6" s="1"/>
  <c r="H303" i="6"/>
  <c r="J303" i="6" s="1"/>
  <c r="H302" i="6"/>
  <c r="J302" i="6" s="1"/>
  <c r="H300" i="6"/>
  <c r="K300" i="6" s="1"/>
  <c r="H299" i="6"/>
  <c r="J299" i="6" s="1"/>
  <c r="H298" i="6"/>
  <c r="K298" i="6" s="1"/>
  <c r="H297" i="6"/>
  <c r="K297" i="6" s="1"/>
  <c r="H296" i="6"/>
  <c r="K296" i="6" s="1"/>
  <c r="H295" i="6"/>
  <c r="J295" i="6" s="1"/>
  <c r="H294" i="6"/>
  <c r="K294" i="6" s="1"/>
  <c r="H293" i="6"/>
  <c r="K293" i="6" s="1"/>
  <c r="H292" i="6"/>
  <c r="K292" i="6" s="1"/>
  <c r="H291" i="6"/>
  <c r="J291" i="6" s="1"/>
  <c r="H290" i="6"/>
  <c r="K290" i="6" s="1"/>
  <c r="H289" i="6"/>
  <c r="K289" i="6" s="1"/>
  <c r="H288" i="6"/>
  <c r="K288" i="6" s="1"/>
  <c r="H287" i="6"/>
  <c r="J287" i="6" s="1"/>
  <c r="H286" i="6"/>
  <c r="K286" i="6" s="1"/>
  <c r="H285" i="6"/>
  <c r="K285" i="6" s="1"/>
  <c r="H284" i="6"/>
  <c r="K284" i="6" s="1"/>
  <c r="H283" i="6"/>
  <c r="J283" i="6" s="1"/>
  <c r="H282" i="6"/>
  <c r="K282" i="6" s="1"/>
  <c r="H281" i="6"/>
  <c r="K281" i="6" s="1"/>
  <c r="H280" i="6"/>
  <c r="K280" i="6" s="1"/>
  <c r="H279" i="6"/>
  <c r="J279" i="6" s="1"/>
  <c r="H278" i="6"/>
  <c r="K278" i="6" s="1"/>
  <c r="H277" i="6"/>
  <c r="K277" i="6" s="1"/>
  <c r="H276" i="6"/>
  <c r="K276" i="6" s="1"/>
  <c r="H275" i="6"/>
  <c r="J275" i="6" s="1"/>
  <c r="H274" i="6"/>
  <c r="K274" i="6" s="1"/>
  <c r="H273" i="6"/>
  <c r="K273" i="6" s="1"/>
  <c r="H272" i="6"/>
  <c r="K272" i="6" s="1"/>
  <c r="H271" i="6"/>
  <c r="J271" i="6" s="1"/>
  <c r="H270" i="6"/>
  <c r="K270" i="6" s="1"/>
  <c r="H269" i="6"/>
  <c r="K269" i="6" s="1"/>
  <c r="H268" i="6"/>
  <c r="K268" i="6" s="1"/>
  <c r="H267" i="6"/>
  <c r="J267" i="6" s="1"/>
  <c r="H266" i="6"/>
  <c r="K266" i="6" s="1"/>
  <c r="H265" i="6"/>
  <c r="K265" i="6" s="1"/>
  <c r="H264" i="6"/>
  <c r="K264" i="6" s="1"/>
  <c r="H263" i="6"/>
  <c r="J263" i="6" s="1"/>
  <c r="H262" i="6"/>
  <c r="K262" i="6" s="1"/>
  <c r="H261" i="6"/>
  <c r="K261" i="6" s="1"/>
  <c r="H260" i="6"/>
  <c r="H259" i="6"/>
  <c r="J259" i="6" s="1"/>
  <c r="H258" i="6"/>
  <c r="K258" i="6" s="1"/>
  <c r="H256" i="6"/>
  <c r="K256" i="6" s="1"/>
  <c r="H255" i="6"/>
  <c r="J255" i="6" s="1"/>
  <c r="H254" i="6"/>
  <c r="K254" i="6" s="1"/>
  <c r="H253" i="6"/>
  <c r="K253" i="6" s="1"/>
  <c r="H252" i="6"/>
  <c r="H251" i="6"/>
  <c r="J251" i="6" s="1"/>
  <c r="H250" i="6"/>
  <c r="K250" i="6" s="1"/>
  <c r="H249" i="6"/>
  <c r="H248" i="6"/>
  <c r="K248" i="6" s="1"/>
  <c r="H247" i="6"/>
  <c r="J247" i="6" s="1"/>
  <c r="H246" i="6"/>
  <c r="K246" i="6" s="1"/>
  <c r="H244" i="6"/>
  <c r="K244" i="6" s="1"/>
  <c r="H243" i="6"/>
  <c r="J243" i="6" s="1"/>
  <c r="H242" i="6"/>
  <c r="K242" i="6" s="1"/>
  <c r="H241" i="6"/>
  <c r="J241" i="6" s="1"/>
  <c r="H240" i="6"/>
  <c r="K240" i="6" s="1"/>
  <c r="H239" i="6"/>
  <c r="J239" i="6" s="1"/>
  <c r="H238" i="6"/>
  <c r="K238" i="6" s="1"/>
  <c r="H235" i="6"/>
  <c r="K235" i="6" s="1"/>
  <c r="H234" i="6"/>
  <c r="H233" i="6"/>
  <c r="H232" i="6"/>
  <c r="K232" i="6" s="1"/>
  <c r="H231" i="6"/>
  <c r="K231" i="6" s="1"/>
  <c r="H230" i="6"/>
  <c r="H229" i="6"/>
  <c r="H228" i="6"/>
  <c r="K228" i="6" s="1"/>
  <c r="H227" i="6"/>
  <c r="K227" i="6" s="1"/>
  <c r="H226" i="6"/>
  <c r="K226" i="6" s="1"/>
  <c r="H225" i="6"/>
  <c r="J225" i="6" s="1"/>
  <c r="H224" i="6"/>
  <c r="J224" i="6" s="1"/>
  <c r="H223" i="6"/>
  <c r="J223" i="6" s="1"/>
  <c r="H222" i="6"/>
  <c r="H221" i="6"/>
  <c r="K221" i="6" s="1"/>
  <c r="H220" i="6"/>
  <c r="H219" i="6"/>
  <c r="J219" i="6" s="1"/>
  <c r="H218" i="6"/>
  <c r="H217" i="6"/>
  <c r="K217" i="6" s="1"/>
  <c r="H216" i="6"/>
  <c r="J216" i="6" s="1"/>
  <c r="H215" i="6"/>
  <c r="K215" i="6" s="1"/>
  <c r="H214" i="6"/>
  <c r="H213" i="6"/>
  <c r="K213" i="6" s="1"/>
  <c r="H212" i="6"/>
  <c r="J212" i="6" s="1"/>
  <c r="H211" i="6"/>
  <c r="K211" i="6" s="1"/>
  <c r="H210" i="6"/>
  <c r="H209" i="6"/>
  <c r="K209" i="6" s="1"/>
  <c r="H208" i="6"/>
  <c r="J208" i="6" s="1"/>
  <c r="H207" i="6"/>
  <c r="J207" i="6" s="1"/>
  <c r="H206" i="6"/>
  <c r="H205" i="6"/>
  <c r="K205" i="6" s="1"/>
  <c r="H204" i="6"/>
  <c r="K203" i="6"/>
  <c r="H203" i="6"/>
  <c r="J203" i="6" s="1"/>
  <c r="H202" i="6"/>
  <c r="H201" i="6"/>
  <c r="K201" i="6" s="1"/>
  <c r="H200" i="6"/>
  <c r="J200" i="6" s="1"/>
  <c r="H199" i="6"/>
  <c r="K199" i="6" s="1"/>
  <c r="H196" i="6"/>
  <c r="J196" i="6" s="1"/>
  <c r="H195" i="6"/>
  <c r="H194" i="6"/>
  <c r="H193" i="6"/>
  <c r="J193" i="6" s="1"/>
  <c r="H192" i="6"/>
  <c r="K192" i="6" s="1"/>
  <c r="H191" i="6"/>
  <c r="K191" i="6" s="1"/>
  <c r="H190" i="6"/>
  <c r="H189" i="6"/>
  <c r="J189" i="6" s="1"/>
  <c r="H188" i="6"/>
  <c r="K188" i="6" s="1"/>
  <c r="H187" i="6"/>
  <c r="K187" i="6" s="1"/>
  <c r="H186" i="6"/>
  <c r="H185" i="6"/>
  <c r="J185" i="6" s="1"/>
  <c r="H181" i="6"/>
  <c r="H180" i="6"/>
  <c r="K180" i="6" s="1"/>
  <c r="H179" i="6"/>
  <c r="K179" i="6" s="1"/>
  <c r="H178" i="6"/>
  <c r="H177" i="6"/>
  <c r="H176" i="6"/>
  <c r="K176" i="6" s="1"/>
  <c r="H175" i="6"/>
  <c r="K175" i="6" s="1"/>
  <c r="H174" i="6"/>
  <c r="H173" i="6"/>
  <c r="H172" i="6"/>
  <c r="J172" i="6" s="1"/>
  <c r="H171" i="6"/>
  <c r="K171" i="6" s="1"/>
  <c r="H170" i="6"/>
  <c r="H169" i="6"/>
  <c r="H168" i="6"/>
  <c r="K168" i="6" s="1"/>
  <c r="H167" i="6"/>
  <c r="K167" i="6" s="1"/>
  <c r="H166" i="6"/>
  <c r="H165" i="6"/>
  <c r="H164" i="6"/>
  <c r="K164" i="6" s="1"/>
  <c r="H163" i="6"/>
  <c r="K163" i="6" s="1"/>
  <c r="H162" i="6"/>
  <c r="H161" i="6"/>
  <c r="H160" i="6"/>
  <c r="K160" i="6" s="1"/>
  <c r="H159" i="6"/>
  <c r="K159" i="6" s="1"/>
  <c r="H158" i="6"/>
  <c r="H157" i="6"/>
  <c r="H156" i="6"/>
  <c r="K156" i="6" s="1"/>
  <c r="H155" i="6"/>
  <c r="K155" i="6" s="1"/>
  <c r="H154" i="6"/>
  <c r="H153" i="6"/>
  <c r="H152" i="6"/>
  <c r="K152" i="6" s="1"/>
  <c r="H151" i="6"/>
  <c r="K151" i="6" s="1"/>
  <c r="H150" i="6"/>
  <c r="H149" i="6"/>
  <c r="J148" i="6"/>
  <c r="H148" i="6"/>
  <c r="K148" i="6" s="1"/>
  <c r="H147" i="6"/>
  <c r="K147" i="6" s="1"/>
  <c r="H146" i="6"/>
  <c r="H145" i="6"/>
  <c r="H144" i="6"/>
  <c r="K144" i="6" s="1"/>
  <c r="H143" i="6"/>
  <c r="K143" i="6" s="1"/>
  <c r="H142" i="6"/>
  <c r="H141" i="6"/>
  <c r="H140" i="6"/>
  <c r="K140" i="6" s="1"/>
  <c r="H139" i="6"/>
  <c r="K139" i="6" s="1"/>
  <c r="H138" i="6"/>
  <c r="H137" i="6"/>
  <c r="H136" i="6"/>
  <c r="K136" i="6" s="1"/>
  <c r="H135" i="6"/>
  <c r="K135" i="6" s="1"/>
  <c r="H134" i="6"/>
  <c r="H133" i="6"/>
  <c r="H132" i="6"/>
  <c r="K132" i="6" s="1"/>
  <c r="H131" i="6"/>
  <c r="K131" i="6" s="1"/>
  <c r="H130" i="6"/>
  <c r="H129" i="6"/>
  <c r="H128" i="6"/>
  <c r="K128" i="6" s="1"/>
  <c r="H127" i="6"/>
  <c r="K127" i="6" s="1"/>
  <c r="H126" i="6"/>
  <c r="H125" i="6"/>
  <c r="H124" i="6"/>
  <c r="K124" i="6" s="1"/>
  <c r="H123" i="6"/>
  <c r="K123" i="6" s="1"/>
  <c r="H122" i="6"/>
  <c r="H121" i="6"/>
  <c r="K121" i="6" s="1"/>
  <c r="H120" i="6"/>
  <c r="J120" i="6" s="1"/>
  <c r="H119" i="6"/>
  <c r="K119" i="6" s="1"/>
  <c r="H118" i="6"/>
  <c r="H117" i="6"/>
  <c r="K117" i="6" s="1"/>
  <c r="H116" i="6"/>
  <c r="J116" i="6" s="1"/>
  <c r="H115" i="6"/>
  <c r="K115" i="6" s="1"/>
  <c r="H114" i="6"/>
  <c r="H113" i="6"/>
  <c r="K113" i="6" s="1"/>
  <c r="H112" i="6"/>
  <c r="J112" i="6" s="1"/>
  <c r="H111" i="6"/>
  <c r="K111" i="6" s="1"/>
  <c r="H110" i="6"/>
  <c r="H109" i="6"/>
  <c r="K109" i="6" s="1"/>
  <c r="H108" i="6"/>
  <c r="J108" i="6" s="1"/>
  <c r="H107" i="6"/>
  <c r="K107" i="6" s="1"/>
  <c r="H106" i="6"/>
  <c r="H105" i="6"/>
  <c r="K105" i="6" s="1"/>
  <c r="H104" i="6"/>
  <c r="K104" i="6" s="1"/>
  <c r="H103" i="6"/>
  <c r="K103" i="6" s="1"/>
  <c r="H102" i="6"/>
  <c r="H101" i="6"/>
  <c r="J101" i="6" s="1"/>
  <c r="H100" i="6"/>
  <c r="J100" i="6" s="1"/>
  <c r="H99" i="6"/>
  <c r="K99" i="6" s="1"/>
  <c r="H98" i="6"/>
  <c r="H97" i="6"/>
  <c r="H96" i="6"/>
  <c r="K96" i="6" s="1"/>
  <c r="H95" i="6"/>
  <c r="K95" i="6" s="1"/>
  <c r="H94" i="6"/>
  <c r="H93" i="6"/>
  <c r="J93" i="6" s="1"/>
  <c r="H92" i="6"/>
  <c r="J92" i="6" s="1"/>
  <c r="H91" i="6"/>
  <c r="K91" i="6" s="1"/>
  <c r="H90" i="6"/>
  <c r="H89" i="6"/>
  <c r="J89" i="6" s="1"/>
  <c r="H88" i="6"/>
  <c r="K88" i="6" s="1"/>
  <c r="H87" i="6"/>
  <c r="K87" i="6" s="1"/>
  <c r="H86" i="6"/>
  <c r="H85" i="6"/>
  <c r="J85" i="6" s="1"/>
  <c r="K80" i="6"/>
  <c r="J80" i="6"/>
  <c r="H80" i="6"/>
  <c r="H79" i="6"/>
  <c r="K79" i="6" s="1"/>
  <c r="H78" i="6"/>
  <c r="H77" i="6"/>
  <c r="K77" i="6" s="1"/>
  <c r="H76" i="6"/>
  <c r="J76" i="6" s="1"/>
  <c r="H75" i="6"/>
  <c r="K75" i="6" s="1"/>
  <c r="H74" i="6"/>
  <c r="H73" i="6"/>
  <c r="K73" i="6" s="1"/>
  <c r="H72" i="6"/>
  <c r="K72" i="6" s="1"/>
  <c r="H71" i="6"/>
  <c r="K71" i="6" s="1"/>
  <c r="H70" i="6"/>
  <c r="H69" i="6"/>
  <c r="K69" i="6" s="1"/>
  <c r="H68" i="6"/>
  <c r="K68" i="6" s="1"/>
  <c r="H67" i="6"/>
  <c r="K67" i="6" s="1"/>
  <c r="H66" i="6"/>
  <c r="H65" i="6"/>
  <c r="K65" i="6" s="1"/>
  <c r="H64" i="6"/>
  <c r="J64" i="6" s="1"/>
  <c r="H63" i="6"/>
  <c r="K63" i="6" s="1"/>
  <c r="H62" i="6"/>
  <c r="H61" i="6"/>
  <c r="K61" i="6" s="1"/>
  <c r="H60" i="6"/>
  <c r="J60" i="6" s="1"/>
  <c r="H59" i="6"/>
  <c r="H58" i="6"/>
  <c r="H57" i="6"/>
  <c r="J57" i="6" s="1"/>
  <c r="H56" i="6"/>
  <c r="K56" i="6" s="1"/>
  <c r="H55" i="6"/>
  <c r="K55" i="6" s="1"/>
  <c r="H54" i="6"/>
  <c r="H53" i="6"/>
  <c r="J53" i="6" s="1"/>
  <c r="H52" i="6"/>
  <c r="J52" i="6" s="1"/>
  <c r="H51" i="6"/>
  <c r="K51" i="6" s="1"/>
  <c r="H50" i="6"/>
  <c r="H49" i="6"/>
  <c r="K49" i="6" s="1"/>
  <c r="H48" i="6"/>
  <c r="J48" i="6" s="1"/>
  <c r="H47" i="6"/>
  <c r="K47" i="6" s="1"/>
  <c r="H46" i="6"/>
  <c r="H45" i="6"/>
  <c r="K45" i="6" s="1"/>
  <c r="H44" i="6"/>
  <c r="J44" i="6" s="1"/>
  <c r="H43" i="6"/>
  <c r="K43" i="6" s="1"/>
  <c r="H42" i="6"/>
  <c r="H41" i="6"/>
  <c r="J41" i="6" s="1"/>
  <c r="H40" i="6"/>
  <c r="K40" i="6" s="1"/>
  <c r="H39" i="6"/>
  <c r="K39" i="6" s="1"/>
  <c r="H38" i="6"/>
  <c r="J38" i="6" s="1"/>
  <c r="H37" i="6"/>
  <c r="J37" i="6" s="1"/>
  <c r="H36" i="6"/>
  <c r="K36" i="6" s="1"/>
  <c r="H35" i="6"/>
  <c r="K35" i="6" s="1"/>
  <c r="H34" i="6"/>
  <c r="J34" i="6" s="1"/>
  <c r="H33" i="6"/>
  <c r="J33" i="6" s="1"/>
  <c r="H32" i="6"/>
  <c r="K32" i="6" s="1"/>
  <c r="H31" i="6"/>
  <c r="K31" i="6" s="1"/>
  <c r="H30" i="6"/>
  <c r="K30" i="6" s="1"/>
  <c r="H29" i="6"/>
  <c r="K29" i="6" s="1"/>
  <c r="H28" i="6"/>
  <c r="J28" i="6" s="1"/>
  <c r="H27" i="6"/>
  <c r="J27" i="6" s="1"/>
  <c r="H26" i="6"/>
  <c r="K26" i="6" s="1"/>
  <c r="H25" i="6"/>
  <c r="K25" i="6" s="1"/>
  <c r="H24" i="6"/>
  <c r="H23" i="6"/>
  <c r="K23" i="6" s="1"/>
  <c r="H22" i="6"/>
  <c r="K22" i="6" s="1"/>
  <c r="H21" i="6"/>
  <c r="K21" i="6" s="1"/>
  <c r="H20" i="6"/>
  <c r="J20" i="6" s="1"/>
  <c r="H19" i="6"/>
  <c r="J19" i="6" s="1"/>
  <c r="H18" i="6"/>
  <c r="K18" i="6" s="1"/>
  <c r="H17" i="6"/>
  <c r="K17" i="6" s="1"/>
  <c r="H16" i="6"/>
  <c r="J16" i="6" s="1"/>
  <c r="H15" i="6"/>
  <c r="K15" i="6" s="1"/>
  <c r="H14" i="6"/>
  <c r="K14" i="6" s="1"/>
  <c r="H13" i="6"/>
  <c r="K13" i="6" s="1"/>
  <c r="H12" i="6"/>
  <c r="J12" i="6" s="1"/>
  <c r="H11" i="6"/>
  <c r="J11" i="6" s="1"/>
  <c r="H10" i="6"/>
  <c r="K10" i="6" s="1"/>
  <c r="H9" i="6"/>
  <c r="K9" i="6" s="1"/>
  <c r="H8" i="6"/>
  <c r="H7" i="6"/>
  <c r="K7" i="6" s="1"/>
  <c r="H6" i="6"/>
  <c r="K6" i="6" s="1"/>
  <c r="H433" i="6"/>
  <c r="K433" i="6" s="1"/>
  <c r="J124" i="6" l="1"/>
  <c r="K41" i="6"/>
  <c r="K52" i="6"/>
  <c r="J36" i="6"/>
  <c r="J72" i="6"/>
  <c r="K60" i="6"/>
  <c r="J136" i="6"/>
  <c r="K172" i="6"/>
  <c r="K219" i="6"/>
  <c r="K19" i="6"/>
  <c r="K64" i="6"/>
  <c r="K92" i="6"/>
  <c r="K313" i="6"/>
  <c r="K27" i="6"/>
  <c r="K34" i="6"/>
  <c r="K76" i="6"/>
  <c r="K100" i="6"/>
  <c r="J127" i="6"/>
  <c r="J164" i="6"/>
  <c r="J176" i="6"/>
  <c r="K193" i="6"/>
  <c r="K337" i="6"/>
  <c r="K400" i="6"/>
  <c r="J403" i="6"/>
  <c r="J61" i="6"/>
  <c r="J65" i="6"/>
  <c r="J67" i="6"/>
  <c r="J131" i="6"/>
  <c r="J144" i="6"/>
  <c r="J156" i="6"/>
  <c r="K212" i="6"/>
  <c r="J215" i="6"/>
  <c r="J232" i="6"/>
  <c r="J240" i="6"/>
  <c r="J248" i="6"/>
  <c r="K305" i="6"/>
  <c r="K318" i="6"/>
  <c r="J420" i="6"/>
  <c r="K57" i="6"/>
  <c r="J109" i="6"/>
  <c r="K112" i="6"/>
  <c r="J159" i="6"/>
  <c r="K200" i="6"/>
  <c r="J348" i="6"/>
  <c r="J39" i="6"/>
  <c r="J309" i="6"/>
  <c r="J333" i="6"/>
  <c r="K341" i="6"/>
  <c r="K372" i="6"/>
  <c r="K384" i="6"/>
  <c r="J387" i="6"/>
  <c r="K396" i="6"/>
  <c r="J399" i="6"/>
  <c r="K427" i="6"/>
  <c r="K48" i="6"/>
  <c r="J51" i="6"/>
  <c r="J56" i="6"/>
  <c r="K93" i="6"/>
  <c r="J96" i="6"/>
  <c r="J105" i="6"/>
  <c r="J107" i="6"/>
  <c r="J132" i="6"/>
  <c r="J140" i="6"/>
  <c r="J147" i="6"/>
  <c r="J152" i="6"/>
  <c r="J175" i="6"/>
  <c r="J180" i="6"/>
  <c r="K189" i="6"/>
  <c r="J192" i="6"/>
  <c r="J199" i="6"/>
  <c r="J256" i="6"/>
  <c r="J7" i="6"/>
  <c r="K20" i="6"/>
  <c r="J23" i="6"/>
  <c r="K37" i="6"/>
  <c r="J69" i="6"/>
  <c r="J117" i="6"/>
  <c r="K120" i="6"/>
  <c r="J128" i="6"/>
  <c r="J143" i="6"/>
  <c r="J160" i="6"/>
  <c r="J168" i="6"/>
  <c r="K207" i="6"/>
  <c r="J228" i="6"/>
  <c r="J312" i="6"/>
  <c r="J322" i="6"/>
  <c r="J324" i="6"/>
  <c r="J329" i="6"/>
  <c r="J360" i="6"/>
  <c r="J383" i="6"/>
  <c r="J407" i="6"/>
  <c r="K216" i="6"/>
  <c r="K302" i="6"/>
  <c r="J320" i="6"/>
  <c r="J332" i="6"/>
  <c r="K365" i="6"/>
  <c r="K391" i="6"/>
  <c r="J426" i="6"/>
  <c r="J145" i="6"/>
  <c r="K145" i="6"/>
  <c r="J161" i="6"/>
  <c r="K161" i="6"/>
  <c r="K12" i="6"/>
  <c r="J40" i="6"/>
  <c r="K53" i="6"/>
  <c r="J68" i="6"/>
  <c r="K85" i="6"/>
  <c r="J125" i="6"/>
  <c r="K125" i="6"/>
  <c r="J141" i="6"/>
  <c r="K141" i="6"/>
  <c r="J155" i="6"/>
  <c r="J171" i="6"/>
  <c r="K195" i="6"/>
  <c r="J195" i="6"/>
  <c r="J220" i="6"/>
  <c r="K220" i="6"/>
  <c r="K241" i="6"/>
  <c r="J244" i="6"/>
  <c r="J310" i="6"/>
  <c r="K310" i="6"/>
  <c r="J317" i="6"/>
  <c r="J328" i="6"/>
  <c r="J330" i="6"/>
  <c r="K330" i="6"/>
  <c r="K373" i="6"/>
  <c r="J376" i="6"/>
  <c r="J419" i="6"/>
  <c r="J424" i="6"/>
  <c r="K28" i="6"/>
  <c r="J31" i="6"/>
  <c r="K33" i="6"/>
  <c r="J35" i="6"/>
  <c r="K59" i="6"/>
  <c r="J59" i="6"/>
  <c r="J73" i="6"/>
  <c r="J75" i="6"/>
  <c r="J77" i="6"/>
  <c r="K101" i="6"/>
  <c r="J104" i="6"/>
  <c r="K108" i="6"/>
  <c r="J113" i="6"/>
  <c r="K116" i="6"/>
  <c r="J121" i="6"/>
  <c r="J135" i="6"/>
  <c r="J137" i="6"/>
  <c r="K137" i="6"/>
  <c r="J151" i="6"/>
  <c r="J153" i="6"/>
  <c r="K153" i="6"/>
  <c r="J167" i="6"/>
  <c r="J169" i="6"/>
  <c r="K169" i="6"/>
  <c r="K185" i="6"/>
  <c r="J188" i="6"/>
  <c r="K208" i="6"/>
  <c r="J211" i="6"/>
  <c r="J226" i="6"/>
  <c r="J231" i="6"/>
  <c r="J233" i="6"/>
  <c r="K233" i="6"/>
  <c r="J306" i="6"/>
  <c r="K306" i="6"/>
  <c r="J340" i="6"/>
  <c r="K392" i="6"/>
  <c r="J395" i="6"/>
  <c r="K404" i="6"/>
  <c r="J24" i="6"/>
  <c r="K24" i="6"/>
  <c r="J97" i="6"/>
  <c r="K97" i="6"/>
  <c r="J129" i="6"/>
  <c r="K129" i="6"/>
  <c r="J177" i="6"/>
  <c r="K177" i="6"/>
  <c r="J204" i="6"/>
  <c r="K204" i="6"/>
  <c r="K252" i="6"/>
  <c r="J252" i="6"/>
  <c r="J334" i="6"/>
  <c r="K334" i="6"/>
  <c r="J388" i="6"/>
  <c r="K388" i="6"/>
  <c r="J15" i="6"/>
  <c r="K38" i="6"/>
  <c r="J42" i="6"/>
  <c r="K42" i="6"/>
  <c r="K44" i="6"/>
  <c r="J49" i="6"/>
  <c r="J88" i="6"/>
  <c r="J123" i="6"/>
  <c r="J139" i="6"/>
  <c r="J157" i="6"/>
  <c r="K157" i="6"/>
  <c r="J173" i="6"/>
  <c r="K173" i="6"/>
  <c r="K223" i="6"/>
  <c r="J235" i="6"/>
  <c r="J249" i="6"/>
  <c r="K249" i="6"/>
  <c r="J308" i="6"/>
  <c r="K314" i="6"/>
  <c r="K353" i="6"/>
  <c r="J356" i="6"/>
  <c r="K408" i="6"/>
  <c r="K416" i="6"/>
  <c r="J8" i="6"/>
  <c r="K8" i="6"/>
  <c r="K11" i="6"/>
  <c r="K16" i="6"/>
  <c r="J43" i="6"/>
  <c r="J45" i="6"/>
  <c r="K89" i="6"/>
  <c r="J133" i="6"/>
  <c r="K133" i="6"/>
  <c r="J149" i="6"/>
  <c r="K149" i="6"/>
  <c r="J163" i="6"/>
  <c r="J165" i="6"/>
  <c r="K165" i="6"/>
  <c r="J179" i="6"/>
  <c r="J181" i="6"/>
  <c r="K181" i="6"/>
  <c r="K196" i="6"/>
  <c r="K224" i="6"/>
  <c r="J229" i="6"/>
  <c r="K229" i="6"/>
  <c r="K260" i="6"/>
  <c r="J260" i="6"/>
  <c r="K316" i="6"/>
  <c r="J316" i="6"/>
  <c r="K352" i="6"/>
  <c r="J369" i="6"/>
  <c r="K369" i="6"/>
  <c r="J412" i="6"/>
  <c r="K412" i="6"/>
  <c r="K415" i="6"/>
  <c r="K423" i="6"/>
  <c r="J423" i="6"/>
  <c r="K428" i="6"/>
  <c r="J428" i="6"/>
  <c r="K114" i="6"/>
  <c r="J114" i="6"/>
  <c r="K234" i="6"/>
  <c r="J234" i="6"/>
  <c r="K230" i="6"/>
  <c r="J230" i="6"/>
  <c r="J6" i="6"/>
  <c r="J10" i="6"/>
  <c r="J18" i="6"/>
  <c r="J22" i="6"/>
  <c r="J26" i="6"/>
  <c r="J30" i="6"/>
  <c r="K46" i="6"/>
  <c r="J46" i="6"/>
  <c r="J55" i="6"/>
  <c r="K62" i="6"/>
  <c r="J62" i="6"/>
  <c r="J71" i="6"/>
  <c r="K78" i="6"/>
  <c r="J78" i="6"/>
  <c r="K86" i="6"/>
  <c r="J86" i="6"/>
  <c r="K90" i="6"/>
  <c r="J90" i="6"/>
  <c r="K94" i="6"/>
  <c r="J94" i="6"/>
  <c r="K98" i="6"/>
  <c r="J98" i="6"/>
  <c r="K102" i="6"/>
  <c r="J102" i="6"/>
  <c r="J111" i="6"/>
  <c r="K118" i="6"/>
  <c r="J118" i="6"/>
  <c r="K186" i="6"/>
  <c r="J186" i="6"/>
  <c r="K190" i="6"/>
  <c r="J190" i="6"/>
  <c r="K194" i="6"/>
  <c r="J194" i="6"/>
  <c r="K206" i="6"/>
  <c r="J206" i="6"/>
  <c r="K222" i="6"/>
  <c r="J222" i="6"/>
  <c r="K74" i="6"/>
  <c r="J74" i="6"/>
  <c r="K210" i="6"/>
  <c r="J210" i="6"/>
  <c r="J433" i="6"/>
  <c r="J13" i="6"/>
  <c r="J21" i="6"/>
  <c r="J32" i="6"/>
  <c r="K50" i="6"/>
  <c r="J50" i="6"/>
  <c r="K66" i="6"/>
  <c r="J66" i="6"/>
  <c r="K106" i="6"/>
  <c r="J106" i="6"/>
  <c r="J115" i="6"/>
  <c r="K122" i="6"/>
  <c r="J122" i="6"/>
  <c r="K126" i="6"/>
  <c r="J126" i="6"/>
  <c r="K130" i="6"/>
  <c r="J130" i="6"/>
  <c r="K134" i="6"/>
  <c r="J134" i="6"/>
  <c r="K138" i="6"/>
  <c r="J138" i="6"/>
  <c r="K142" i="6"/>
  <c r="J142" i="6"/>
  <c r="K146" i="6"/>
  <c r="J146" i="6"/>
  <c r="K150" i="6"/>
  <c r="J150" i="6"/>
  <c r="K154" i="6"/>
  <c r="J154" i="6"/>
  <c r="K158" i="6"/>
  <c r="J158" i="6"/>
  <c r="K162" i="6"/>
  <c r="J162" i="6"/>
  <c r="K166" i="6"/>
  <c r="J166" i="6"/>
  <c r="K170" i="6"/>
  <c r="J170" i="6"/>
  <c r="K174" i="6"/>
  <c r="J174" i="6"/>
  <c r="K178" i="6"/>
  <c r="J178" i="6"/>
  <c r="K202" i="6"/>
  <c r="J202" i="6"/>
  <c r="K218" i="6"/>
  <c r="J218" i="6"/>
  <c r="K58" i="6"/>
  <c r="J58" i="6"/>
  <c r="J14" i="6"/>
  <c r="J9" i="6"/>
  <c r="J17" i="6"/>
  <c r="J25" i="6"/>
  <c r="J29" i="6"/>
  <c r="J47" i="6"/>
  <c r="K54" i="6"/>
  <c r="J54" i="6"/>
  <c r="J63" i="6"/>
  <c r="K70" i="6"/>
  <c r="J70" i="6"/>
  <c r="J79" i="6"/>
  <c r="J87" i="6"/>
  <c r="J91" i="6"/>
  <c r="J95" i="6"/>
  <c r="J99" i="6"/>
  <c r="J103" i="6"/>
  <c r="K110" i="6"/>
  <c r="J110" i="6"/>
  <c r="J119" i="6"/>
  <c r="J187" i="6"/>
  <c r="J191" i="6"/>
  <c r="K214" i="6"/>
  <c r="J214" i="6"/>
  <c r="J201" i="6"/>
  <c r="J205" i="6"/>
  <c r="J209" i="6"/>
  <c r="J213" i="6"/>
  <c r="J217" i="6"/>
  <c r="J221" i="6"/>
  <c r="K225" i="6"/>
  <c r="J227" i="6"/>
  <c r="J238" i="6"/>
  <c r="K239" i="6"/>
  <c r="J242" i="6"/>
  <c r="K243" i="6"/>
  <c r="J246" i="6"/>
  <c r="K247" i="6"/>
  <c r="J250" i="6"/>
  <c r="K251" i="6"/>
  <c r="J254" i="6"/>
  <c r="K255" i="6"/>
  <c r="J258" i="6"/>
  <c r="K259" i="6"/>
  <c r="J262" i="6"/>
  <c r="K263" i="6"/>
  <c r="J266" i="6"/>
  <c r="K267" i="6"/>
  <c r="J270" i="6"/>
  <c r="K271" i="6"/>
  <c r="J274" i="6"/>
  <c r="K275" i="6"/>
  <c r="J278" i="6"/>
  <c r="K279" i="6"/>
  <c r="J282" i="6"/>
  <c r="K283" i="6"/>
  <c r="J286" i="6"/>
  <c r="K287" i="6"/>
  <c r="J290" i="6"/>
  <c r="K291" i="6"/>
  <c r="J294" i="6"/>
  <c r="K295" i="6"/>
  <c r="J298" i="6"/>
  <c r="K299" i="6"/>
  <c r="K303" i="6"/>
  <c r="K307" i="6"/>
  <c r="K311" i="6"/>
  <c r="K315" i="6"/>
  <c r="K319" i="6"/>
  <c r="K323" i="6"/>
  <c r="K327" i="6"/>
  <c r="K331" i="6"/>
  <c r="J338" i="6"/>
  <c r="K339" i="6"/>
  <c r="J342" i="6"/>
  <c r="K343" i="6"/>
  <c r="J346" i="6"/>
  <c r="K347" i="6"/>
  <c r="J350" i="6"/>
  <c r="K351" i="6"/>
  <c r="J354" i="6"/>
  <c r="K355" i="6"/>
  <c r="J358" i="6"/>
  <c r="K363" i="6"/>
  <c r="J366" i="6"/>
  <c r="J370" i="6"/>
  <c r="K371" i="6"/>
  <c r="J374" i="6"/>
  <c r="K375" i="6"/>
  <c r="J378" i="6"/>
  <c r="J382" i="6"/>
  <c r="J386" i="6"/>
  <c r="J390" i="6"/>
  <c r="J394" i="6"/>
  <c r="J398" i="6"/>
  <c r="J402" i="6"/>
  <c r="J406" i="6"/>
  <c r="J410" i="6"/>
  <c r="J414" i="6"/>
  <c r="J418" i="6"/>
  <c r="J422" i="6"/>
  <c r="J430" i="6"/>
  <c r="K431" i="6"/>
  <c r="J253" i="6"/>
  <c r="J261" i="6"/>
  <c r="J265" i="6"/>
  <c r="J269" i="6"/>
  <c r="J273" i="6"/>
  <c r="J277" i="6"/>
  <c r="J281" i="6"/>
  <c r="J285" i="6"/>
  <c r="J289" i="6"/>
  <c r="J293" i="6"/>
  <c r="J297" i="6"/>
  <c r="J381" i="6"/>
  <c r="J385" i="6"/>
  <c r="J389" i="6"/>
  <c r="J393" i="6"/>
  <c r="J397" i="6"/>
  <c r="J401" i="6"/>
  <c r="J405" i="6"/>
  <c r="J409" i="6"/>
  <c r="J413" i="6"/>
  <c r="J417" i="6"/>
  <c r="J421" i="6"/>
  <c r="J425" i="6"/>
  <c r="J429" i="6"/>
  <c r="J264" i="6"/>
  <c r="J268" i="6"/>
  <c r="J272" i="6"/>
  <c r="J276" i="6"/>
  <c r="J280" i="6"/>
  <c r="J284" i="6"/>
  <c r="J288" i="6"/>
  <c r="J292" i="6"/>
  <c r="J296" i="6"/>
  <c r="J300" i="6"/>
  <c r="J304" i="6"/>
  <c r="J43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 authorId="0" shapeId="0" xr:uid="{17ED16CB-05AA-4D11-AE5F-5F78FE14F7C7}">
      <text>
        <r>
          <rPr>
            <sz val="11"/>
            <color theme="1"/>
            <rFont val="Arial"/>
            <family val="2"/>
          </rPr>
          <t>Indicar el nombre integrante del consorcio o asociación. En caso de que el licitante no sea consocio o asociación, dejar en blanco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D6E93BAF-E014-4A7D-BAA0-4C3589FA858A}">
      <text>
        <r>
          <rPr>
            <sz val="11"/>
            <color theme="1"/>
            <rFont val="Arial"/>
            <family val="2"/>
          </rPr>
          <t>Indicar el nombre del licitante (en casao de consorcio o asociación, el nombre del consorcio o asociación)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Luis</author>
  </authors>
  <commentList>
    <comment ref="F5" authorId="0" shapeId="0" xr:uid="{6A7C2B7D-7B4D-4653-9190-57AADC2163E2}">
      <text>
        <r>
          <rPr>
            <sz val="9"/>
            <color indexed="81"/>
            <rFont val="Tahoma"/>
            <family val="2"/>
          </rPr>
          <t>El licitante debe confirmar su  disponibilidad de entregas, según lo informado en la Sección VI Gestión Contractual, numeral 4 Programación de entregas.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Segovia</author>
    <author/>
  </authors>
  <commentList>
    <comment ref="F5" authorId="0" shapeId="0" xr:uid="{CC96C7A3-9E9C-4A9F-9E68-2341BB82B761}">
      <text>
        <r>
          <rPr>
            <sz val="9"/>
            <color indexed="81"/>
            <rFont val="Tahoma"/>
            <family val="2"/>
          </rPr>
          <t>Precio con hasta dos (2) decimales.
El licitante indica el costo de los bienes puestos a disposición de UNOPS en las instalaciones (fábrica / bodega) del licitante.</t>
        </r>
      </text>
    </comment>
    <comment ref="G5" authorId="0" shapeId="0" xr:uid="{49037E99-DBC4-4434-BF57-AD50E062C8FD}">
      <text>
        <r>
          <rPr>
            <sz val="9"/>
            <color indexed="81"/>
            <rFont val="Tahoma"/>
            <family val="2"/>
          </rPr>
          <t>El licitante indica los costos de toda la cadena logística, incluyendo el transporte nacional o internacional, formalidades aduaneras, el seguro, descarga de los productos en hasta el destino final indicado por UNOPS.</t>
        </r>
      </text>
    </comment>
    <comment ref="H5" authorId="0" shapeId="0" xr:uid="{15781C22-9FAC-4FA6-9D00-73FC4A3DAA53}">
      <text>
        <r>
          <rPr>
            <sz val="9"/>
            <color indexed="81"/>
            <rFont val="Tahoma"/>
            <family val="2"/>
          </rPr>
          <t>Suma del precio unitario EXW y el precio unitario de cadena logística</t>
        </r>
      </text>
    </comment>
    <comment ref="P5" authorId="1" shapeId="0" xr:uid="{A7DAD30F-A374-4118-945A-3BC8A728DC57}">
      <text>
        <r>
          <rPr>
            <sz val="11"/>
            <color theme="1"/>
            <rFont val="Arial"/>
            <family val="2"/>
          </rPr>
          <t>El licitante debe informar si tiene o No interés de celebrar un Acuerdo a Largo Plazo, según lo establecido en el manual de Adquisiciones Numeral. 11.4 Acuerdos a Largo Plazo.</t>
        </r>
      </text>
    </comment>
  </commentList>
</comments>
</file>

<file path=xl/sharedStrings.xml><?xml version="1.0" encoding="utf-8"?>
<sst xmlns="http://schemas.openxmlformats.org/spreadsheetml/2006/main" count="1931" uniqueCount="1015">
  <si>
    <t>Indicaciones generales</t>
  </si>
  <si>
    <t>El presente archivo contiene los siguientes formularios en las hojas listadas a continuación:</t>
  </si>
  <si>
    <t>Nombre del Formulario</t>
  </si>
  <si>
    <t>Nombre de la hoja</t>
  </si>
  <si>
    <t>-</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</si>
  <si>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</si>
  <si>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</si>
  <si>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 xml:space="preserve">Cada anexo está configurado para impresión en papel tamaño carta (8.5" x 11"). En caso de imprimirse, no ocultar las filas no utilizadas. Sin embargo, UNOPS está comprometida con el cuidado del medio ambiente y los recursos y requiere los formularios sean completados de forma electrónica y se recomienda no impirmir si no es necesario. </t>
  </si>
  <si>
    <t>Formulario de información sobre el licitante</t>
  </si>
  <si>
    <t>Todo licitante individual debe completar este formulario. En el caso de ofertas presentadas por una operación conjunta, cada uno de los socios de la misma debe completarlo, para lo cual esta pestaña deberá duplicarse y nombrar con correlativo según el número de socios.</t>
  </si>
  <si>
    <t>1. Datos del licitante</t>
  </si>
  <si>
    <t>Nombre legal completo del licitante</t>
  </si>
  <si>
    <t>Año de establecimiento (en caso de consorcio)</t>
  </si>
  <si>
    <t>2. Información del licitante individual o del integrante</t>
  </si>
  <si>
    <t>Nombre legal completo</t>
  </si>
  <si>
    <t>Número de identificación tributaria</t>
  </si>
  <si>
    <t>¿En qué año se estableció?</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</si>
  <si>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</si>
  <si>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</si>
  <si>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</si>
  <si>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</si>
  <si>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</si>
  <si>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</si>
  <si>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</si>
  <si>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</si>
  <si>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</si>
  <si>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</si>
  <si>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</si>
  <si>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</si>
  <si>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</si>
  <si>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</si>
  <si>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Información sobre los países en los que trabaja</t>
  </si>
  <si>
    <t>¿Se ha declarado en bancarrota o ha solicitado el estado de insolvencia?</t>
  </si>
  <si>
    <t>Si la respuesta es afirmativa, proporcionar detalles</t>
  </si>
  <si>
    <t>Nombres de los intermediarios, agentes, consultores u otro(s) competidor(es) que hayan participado en la preparación de la oferta para este proceso ante UNOPS.</t>
  </si>
  <si>
    <t>3. Información del personal</t>
  </si>
  <si>
    <t>Nombre</t>
  </si>
  <si>
    <t>Cargo</t>
  </si>
  <si>
    <t>Número de documento de identicación personal</t>
  </si>
  <si>
    <t>Representante(s) legal(es)</t>
  </si>
  <si>
    <t>Propietarios y/o socios originales o fundadores</t>
  </si>
  <si>
    <t>Propietarios y/o socios actuales</t>
  </si>
  <si>
    <t>Nombre de los directores, gerentes, administradores, presidente de consejo de administración</t>
  </si>
  <si>
    <t>4. Registro como proveedor en UNGM y UNOPS</t>
  </si>
  <si>
    <t>Código de UNGM</t>
  </si>
  <si>
    <t>Código de proveedor en UNOPS (Supplier ID)</t>
  </si>
  <si>
    <t>5. Declaración de relaciones comerciales y/o conflictos de interés</t>
  </si>
  <si>
    <t>Vínculos comerciales</t>
  </si>
  <si>
    <t>Identificación de conflictos de interés</t>
  </si>
  <si>
    <t>6. Declaración de medidas adversas</t>
  </si>
  <si>
    <t>Proporcionar detalle de cualquier medida adversa en los últimos cinco (5) años. Indique la fecha y los motivos por los que se emprendieron medidas adversas, así como el resultado de éstas, esto es, suspensión o anulación de la licencia de fabricación por parte de las autoridades reguladoras, productos retirados, inclusión en una lista negra, prohibición de participar en licitaciones, etc.</t>
  </si>
  <si>
    <t>Declaración:</t>
  </si>
  <si>
    <t>Medida adversa 1</t>
  </si>
  <si>
    <t>Medida adversa 2</t>
  </si>
  <si>
    <t>Medida adversa 3</t>
  </si>
  <si>
    <t>Medida adversa 4</t>
  </si>
  <si>
    <t>Medida adversa 5</t>
  </si>
  <si>
    <t>7. Agentes</t>
  </si>
  <si>
    <t>Proporcionar nombres de los agentes externos para preparar la oferta o apoyos brindados a otros compatidores para preparar la oferta</t>
  </si>
  <si>
    <t>#</t>
  </si>
  <si>
    <t>Descripción</t>
  </si>
  <si>
    <t>8. Lista de subcontratistas o proveedores</t>
  </si>
  <si>
    <t>Porcentaje del contrato</t>
  </si>
  <si>
    <t>Descripción del subcontrato</t>
  </si>
  <si>
    <t>Lotes afectados</t>
  </si>
  <si>
    <t>9. Información financiera</t>
  </si>
  <si>
    <t>Proporcionar información acorde con los Estados Financieros.</t>
  </si>
  <si>
    <t>Promedio</t>
  </si>
  <si>
    <t>Activo Circulante</t>
  </si>
  <si>
    <t>Pasivo Circulante</t>
  </si>
  <si>
    <t>Volumen anual de ventas</t>
  </si>
  <si>
    <t>Razón de liquidez</t>
  </si>
  <si>
    <t>Límite de capacidad financiera según numeral 2.6 Sección II</t>
  </si>
  <si>
    <t>Certifico que la información proporcionada en este formulario es verídica y en caso de no serlo, podré ser sancionado de acuerdo con el numeral 1.5.4.2 del Manual de Adquisiciones Rev. 6.1 de UNOPS</t>
  </si>
  <si>
    <t>Formulario de información sobre la operación conjunta</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</si>
  <si>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</si>
  <si>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</si>
  <si>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</si>
  <si>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</si>
  <si>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</si>
  <si>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</si>
  <si>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</si>
  <si>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</si>
  <si>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</si>
  <si>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</si>
  <si>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</si>
  <si>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</si>
  <si>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</si>
  <si>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</si>
  <si>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</si>
  <si>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t>
  </si>
  <si>
    <t>Formulario de experiencia del licitante</t>
  </si>
  <si>
    <t xml:space="preserve">Todo licitante, individual o en operación conjunta, debe completar este formulario. Toda la experiencia declarada en el presente formulario deberá estar respaldada por documentación de soporte: copia del contrato/ orden de compra y copia de factura o acta de recepción. No será válida experiencia sin documentación de soporte. </t>
  </si>
  <si>
    <t>No</t>
  </si>
  <si>
    <t>Nombre del cliente</t>
  </si>
  <si>
    <t>Objeto del contrato</t>
  </si>
  <si>
    <t>Moneda del contrato</t>
  </si>
  <si>
    <t>Monto del contrato en la moneda indicada</t>
  </si>
  <si>
    <t>Tipo de cambio aplicable</t>
  </si>
  <si>
    <t>Monto de contrato en MXN</t>
  </si>
  <si>
    <t>Tipo de documento que respalda el cumplimiento contrato</t>
  </si>
  <si>
    <t>Folios en los que se encuentra la documentacion de soporte y la referencia del número de contrato</t>
  </si>
  <si>
    <t>Persona de contacto</t>
  </si>
  <si>
    <t>Correo electrónico de la persona de contacto</t>
  </si>
  <si>
    <t>Total</t>
  </si>
  <si>
    <t>Formulario de oferta técnica por lote</t>
  </si>
  <si>
    <t>Lote</t>
  </si>
  <si>
    <t>¿Existe diferencia entre el producto ofertado y el requerido en concentración, envase, etc?</t>
  </si>
  <si>
    <t>Si la respuesta es "Si existe(n) diferencia(s)", incluir detalles:</t>
  </si>
  <si>
    <t>Tipo de Medicamento</t>
  </si>
  <si>
    <t>Cadena de frío</t>
  </si>
  <si>
    <t>Medicamento psicotrópico o estupefaciente</t>
  </si>
  <si>
    <t>Laboratorio fabricante</t>
  </si>
  <si>
    <t>País de origen</t>
  </si>
  <si>
    <t>El medicamento cuenta con registro sanitario en México</t>
  </si>
  <si>
    <t>En caso que el medicamento no cuente con registro sanitario en México, indique la agencia regulatoria emisora</t>
  </si>
  <si>
    <t>Número de registro sanitario</t>
  </si>
  <si>
    <t>Vigencia del registro sanitario (dd/mm/yyyy)</t>
  </si>
  <si>
    <t>Marca</t>
  </si>
  <si>
    <t>Período de caducidad (en meses)</t>
  </si>
  <si>
    <t>Farmacopea de referencia</t>
  </si>
  <si>
    <t>Declaración de eventos adversos</t>
  </si>
  <si>
    <t>Detalle de eventos adversos (si las hubiere)</t>
  </si>
  <si>
    <t>Oferta de precios</t>
  </si>
  <si>
    <t>Moneda</t>
  </si>
  <si>
    <t>Descuentos aplicables</t>
  </si>
  <si>
    <t>Metodología de aplicación del descuento</t>
  </si>
  <si>
    <t>No imprimir la presente hoja. El oferente deberá completar todos los formularios requeridos dentro de este libro y subirlo con su oferta según indicado en la carta de invitación con el nombre según las instrucciones en la Sección IV: Anexos de la Oferta.</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</si>
  <si>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</si>
  <si>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Fecha del contrato (dd/mm/yyyy)</t>
  </si>
  <si>
    <t>Clave</t>
  </si>
  <si>
    <t>Cantidad</t>
  </si>
  <si>
    <t>Cumplimiento de la programacion de entregas</t>
  </si>
  <si>
    <t>Proporcionar únicamente en el caso que se haya considerado la subcontratación de alguna parte de un eventual contrato. En el caso de operación conjunta,  no debe completar esta sección y deberá completar el numeral 2 en el Formulario E.2.</t>
  </si>
  <si>
    <t>010.000.0524.00</t>
  </si>
  <si>
    <t>Cloruro de potasio. Solución Inyectable. Cada ampolleta contiene: Cloruro de potasio 1.49 g. (20 mEq de potasio, 20 mEq de cloro) Envase con 50 ampolletas con 10 ml</t>
  </si>
  <si>
    <t>010.000.0525.00</t>
  </si>
  <si>
    <t>Fenitoína. Tableta o Cápsula Cada Tableta o Cápsula contiene: Fenitoína sódica 100 mg Envase con 50 Tabletas o Cápsulas.</t>
  </si>
  <si>
    <t>010.000.0625.00</t>
  </si>
  <si>
    <t>Protamina. Solución Inyectable Cada ampolleta de 5 mililitros contiene: Sulfato de protamina 71.5 mg Envase con ampolleta con 5 ml.</t>
  </si>
  <si>
    <t>010.000.0641.00</t>
  </si>
  <si>
    <t>Dextrán. Solución Inyectable al 10%. Cada 100 mililitros contienen: dextrán (40 000): 10 g Glucosa 5 g Envase con 500 ml.</t>
  </si>
  <si>
    <t>010.000.0801.00</t>
  </si>
  <si>
    <t>Baño coloide. Polvo. Cada gramo contiene: Harina de soya 965 mg (contenido proteico 45%) Polividona 20 mg Envase con un sobre individual de 90 g.</t>
  </si>
  <si>
    <t>010.000.0801.01</t>
  </si>
  <si>
    <t>Baño coloide. Polvo. Cada gramo contiene: Harina de soya 965 mg (contenido proteico 45%) Polividona 20 mg Envase con dos sobres individuales de 90 g.</t>
  </si>
  <si>
    <t>010.000.0804.00</t>
  </si>
  <si>
    <t>Óxido de zinc. Pasta Cada 100 g contienen: Óxido de zinc 25. 0 g Envase con 30 g.</t>
  </si>
  <si>
    <t>010.000.0811.00</t>
  </si>
  <si>
    <t>Fluocinolona. Crema Cada g contiene: Acetónido de fluocinolona 0.1 mg Envase con 20 g.</t>
  </si>
  <si>
    <t>010.000.0813.00</t>
  </si>
  <si>
    <t>Hidrocortisona. Crema Cada g contiene: 17 Butirato de hidrocortisona 1 mg Envase con 15 g.</t>
  </si>
  <si>
    <t>010.000.0822.00</t>
  </si>
  <si>
    <t>Benzoilo. Loción Dérmica o Gel Dérmico Cada 100 mililitros o gramos contienen: Peróxido de benzoilo 5 g Envase con 30 ml</t>
  </si>
  <si>
    <t>010.000.0822.01</t>
  </si>
  <si>
    <t>Benzoilo. Loción Dérmica o Gel Dérmico Cada 100 mililitros o gramos contienen: Peróxido de benzoilo 5 g Envase con 50 ml</t>
  </si>
  <si>
    <t>010.000.0822.02</t>
  </si>
  <si>
    <t>Benzoilo. Loción Dérmica o Gel Dérmico Cada 100 mililitros o gramos contienen: Peróxido de benzoilo 5 g Envase con 60 g.</t>
  </si>
  <si>
    <t>010.000.0831.00</t>
  </si>
  <si>
    <t>Alantoina y alquitrán de hulla. Suspensión Dérmica Cada ml contiene: alantoína 20.0 mg alquitrán de hulla 9.4 mg Envase con 120 ml.</t>
  </si>
  <si>
    <t>010.000.0861.00</t>
  </si>
  <si>
    <t>Bencilo. Emulsión Dérmica Cada ml contiene: Benzoato de bencilo 300 mg Envase con 120 ml.</t>
  </si>
  <si>
    <t>010.000.0865.00</t>
  </si>
  <si>
    <t>Permetrina. Solución Cada 100 ml contienen: Permetrina 1 g Envase con 110 ml.</t>
  </si>
  <si>
    <t>010.000.0871.00</t>
  </si>
  <si>
    <t>Alibour. Polvo Cada gramo contiene: Sulfato de Cobre 177.0 mg Sulfato de Zinc 619.5 mg alcanfor 26.5 mg Envase con 12 sobres con 2.2 g.</t>
  </si>
  <si>
    <t>010.000.0872.00</t>
  </si>
  <si>
    <t>Clioquinol. Crema Cada g contiene: Clioquinol 30 mg Envase con 20 g.</t>
  </si>
  <si>
    <t>010.000.0891.00</t>
  </si>
  <si>
    <t>Miconazol. Crema Cada gramo contiene: Nitrato de miconazol 20 mg Envase con 20 g.</t>
  </si>
  <si>
    <t>010.000.0901.00</t>
  </si>
  <si>
    <t>Podofilina. Solución Dérmica Cada ml contiene: Resina de podofilina 250 mg Envase con 5 ml.</t>
  </si>
  <si>
    <t>010.000.0903.00</t>
  </si>
  <si>
    <t>Fluorouracilo. Crema o Ungüento Cada gramo contiene: 5- Fluorouracilo 50 mg Envase con 20 g.</t>
  </si>
  <si>
    <t>010.000.0904.00</t>
  </si>
  <si>
    <t>Ácido retinoico. Crema Cada 100 gramos contienen: Ácido retinoico 0.05 g Envase con 20 g</t>
  </si>
  <si>
    <t>010.000.0910.00</t>
  </si>
  <si>
    <t>Aceite de almendras dulces. Crema Aceite de almendras dulces lanolina glicerina propilenglicol sorbitol. Envase con 235 ml.</t>
  </si>
  <si>
    <t>010.000.1707.00</t>
  </si>
  <si>
    <t>Ácido folínico. Solución Inyectable Cada ampolleta o frasco ámpula contiene: Folinato cálcico equivalente a 3 mg de ácido folínico. Envase con 6 ampolletas o frascos ámpula con un ml</t>
  </si>
  <si>
    <t>010.000.1752.00</t>
  </si>
  <si>
    <t>Ciclofosfamida. Solución Inyectable Cada frasco ámpula con liofilizado contiene: Ciclofosfamida monohidratada equivalente a 200 mg de ciclofosfamida. Envase con 5 frascos ámpula.</t>
  </si>
  <si>
    <t>010.000.1753.00</t>
  </si>
  <si>
    <t>Ciclofosfamida. Solución Inyectable. Cada frasco ámpula con liofilizado contiene: Ciclofosfamida monohidratada equivalente a 500 mg de ciclofosfamida. Envase con 2 frascos ámpula.</t>
  </si>
  <si>
    <t>010.000.1754.00</t>
  </si>
  <si>
    <t>Clorambucilo. Tableta. Cada tableta contiene: Clorambucilo 2 mg Envase con 25 Tabletas.</t>
  </si>
  <si>
    <t>010.000.1755.00</t>
  </si>
  <si>
    <t>Busulfán. Tableta Cada Tableta contiene: Busulfán 2 mg Envase con 25 Tabletas.</t>
  </si>
  <si>
    <t>010.000.1756.00</t>
  </si>
  <si>
    <t>Melfalán. Tableta Cada Tableta contiene: Melfalán 2 mg Envase con 25 Tabletas.</t>
  </si>
  <si>
    <t>010.000.1758.00</t>
  </si>
  <si>
    <t>Carmustina. Solución Inyectable. Cada frasco ámpula con liofilizado contiene: Carmustina 100 mg Envase con un frasco ámpula y diluyente estéril (etanol absoluto) 3 ml.</t>
  </si>
  <si>
    <t>010.000.1759.00</t>
  </si>
  <si>
    <t>Metotrexato. Tableta Cada Tableta contiene: Metotrexato sódico equivalente a 2.5 mg de metotrexato Envase con 50 Tabletas.</t>
  </si>
  <si>
    <t>010.000.1760.00</t>
  </si>
  <si>
    <t>Metotrexato. Solución Inyectable Cada frasco ámpula con liofilizado contiene: Metotrexato sódico equivalente a 50 mg de metotrexato Envase con un frasco ámpula</t>
  </si>
  <si>
    <t>010.000.1761.00</t>
  </si>
  <si>
    <t>Mercaptopurina. Tableta Cada Tableta contiene: Mercaptopurina 50 mg Envase con 20 Tabletas</t>
  </si>
  <si>
    <t>010.000.1761.01</t>
  </si>
  <si>
    <t>Mercaptopurina. Tableta Cada Tableta contiene: Mercaptopurina 50 mg Envase con 25 Tabletas</t>
  </si>
  <si>
    <t>010.000.1764.00</t>
  </si>
  <si>
    <t>Doxorrubicina. Solución Inyectable Cada frasco ámpula con liofilizado contiene: Clorhidrato de doxorrubicina 10 mg Envase con un frasco ámpula.</t>
  </si>
  <si>
    <t>010.000.1765.00</t>
  </si>
  <si>
    <t>Doxorrubicina. Solución Inyectable Cada frasco ámpula con liofilizado contiene: Clorhidrato de doxorrubicina 50 mg Envase con un frasco ámpula.</t>
  </si>
  <si>
    <t>010.000.1765.01</t>
  </si>
  <si>
    <t>DOXORRUBICINA. SOLUCIÓN INYECTABLE. Cada frasco ámpula con solución inyectable contiene: clorhidrato de doxorrubicina 50 mg. Envase con un frasco ámpula.</t>
  </si>
  <si>
    <t>010.000.1766.00</t>
  </si>
  <si>
    <t>Doxorrubicina. Suspensión Inyectable Cada frasco ámpula contiene: Clorhidrato de doxorrubicina liposomal pegilada equivalente a 20 mg de doxorrubicina (2 mg/ml) Envase con un frasco ámpula con 10 ml (2 mg/ml).</t>
  </si>
  <si>
    <t>010.000.1767.00</t>
  </si>
  <si>
    <t>Bleomicina. Solución Inyectable Cada ampolleta o frasco ámpula con liofilizado contiene: Sulfato de bleomicina equivalente a 15 UI de bleomicina. Envase con una ampolleta o un frasco ámpula y diluyente de 5 ml.</t>
  </si>
  <si>
    <t>010.000.1768.00</t>
  </si>
  <si>
    <t>Vincristina. Solución Inyectable. Cada frasco ámpula con liofilizado contiene: Sulfato de Vincristina 1 mg. Envase con frasco ámpula y una ampolleta con 10 ml de diluyente.</t>
  </si>
  <si>
    <t>010.000.1770.00</t>
  </si>
  <si>
    <t>Vinblastina. Solución Inyectable. Cada frasco ámpula con liofilizado contiene: Sulfato de vinblastina 10 mg Envase con un frasco ámpula y ampolleta con 10 ml de diluyente.</t>
  </si>
  <si>
    <t>010.000.1773.00</t>
  </si>
  <si>
    <t>Epirubicina. Solución Inyectable Cada envase contiene: Clorhidrato de epirubicina 10 mg Envase con un frasco ámpula con liofilizado o envase con un frasco ámpula con 5 ml de Solución (10 mg/5 ml).</t>
  </si>
  <si>
    <t>010.000.1774.00</t>
  </si>
  <si>
    <t>Epirubicina. Solución Inyectable Cada envase contiene: Clorhidrato de epirubicina 50 mg Envase con un frasco ámpula con liofilizado o envase con un frasco ámpula con 25 ml de Solución (50 mg/25 ml).</t>
  </si>
  <si>
    <t>010.000.1775.00</t>
  </si>
  <si>
    <t>Citarabina. Solución Inyectable Cada frasco ámpula o frasco ámpula con liofilizado contiene: Citarabina 500 mg Envase con un frasco ámpula o con un frasco ámpula con liofilizado.</t>
  </si>
  <si>
    <t>010.000.1776.00</t>
  </si>
  <si>
    <t>Metotrexato. Solución Inyectable Cada frasco ámpula con liofilizado contiene: Metotrexato sódico equivalente a 500 mg de metotrexato Envase con un frasco ámpula.</t>
  </si>
  <si>
    <t>010.000.2024.00</t>
  </si>
  <si>
    <t>Isoconazol. Crema Cada 100 gramos contiene: Nitrato de isoconazol 1 g Envase con 20 g.</t>
  </si>
  <si>
    <t>010.000.2118.00</t>
  </si>
  <si>
    <t>Aceite de almendras dulces. Crema Aceite de almendras dulces e hidróxido de calcio. Envase con 240 ml.</t>
  </si>
  <si>
    <t>010.000.2119.00</t>
  </si>
  <si>
    <t>Betametasona. Ungüento Cada 100 gramos contiene: Dipropionato de betametasona 64 mg equivalente a 50 mg de betametasona. Envase con 30 g.</t>
  </si>
  <si>
    <t>010.000.2123.00</t>
  </si>
  <si>
    <t>Mupirocina. Ungüento Cada 100 gramos contiene: Mupirocina 2 g Envase con 15 g.</t>
  </si>
  <si>
    <t>010.000.2124.00</t>
  </si>
  <si>
    <t>Padimato parsol mcx y parsol 1789. Crema Padimato parsol MCX y parsol 1789 Envase con 125 g.</t>
  </si>
  <si>
    <t>010.000.2152.00</t>
  </si>
  <si>
    <t>Ácido folínico. Solución Inyectable Cada ampolleta contiene: Folinato cálcico equivalente a 15 mg de ácido folínico. Envase con 5 ampolletas con 5 ml</t>
  </si>
  <si>
    <t>010.000.2153.00</t>
  </si>
  <si>
    <t>Betametasona acetato de y betametasona fosfato disódico de. Suspensión Inyectable Cada ampolleta contiene: Acetato de betametasona equivalente a 2.71 mg de betametasona. Fosfato sódico de betametasona equivalente a 3 mg de betametasona. Envase con una ampolleta de 1 ml.</t>
  </si>
  <si>
    <t>010.000.2192.00</t>
  </si>
  <si>
    <t>Ácido folínico. Solución Inyectable Cada frasco ámpula o ampolleta contiene: Folinato cálcico equivalente a 50 mg de ácido folínico. Envase con un frasco ámpula o ampolleta con 4 ml</t>
  </si>
  <si>
    <t>010.000.2194.00</t>
  </si>
  <si>
    <t>Metotrexato. Solución Inyectable Cada frasco ámpula con liofilizado contiene: Metotrexato sódico equivalente a 1 g de metotrexato Envase con un frasco ámpula.</t>
  </si>
  <si>
    <t>010.000.2195.00</t>
  </si>
  <si>
    <t>Ondansetrón. Tableta Cada Tableta contiene: Clorhidrato dihidratado de ondansetrón equivalente a 8 mg de ondansetrón Envase con 10 Tabletas.</t>
  </si>
  <si>
    <t>010.000.2242.00</t>
  </si>
  <si>
    <t>Carbón activado. Polvo. Cada envase contiene: Carbón activado 1 kg Envase con un kg. (para uso en seres humanos).</t>
  </si>
  <si>
    <t>010.000.2503.00</t>
  </si>
  <si>
    <t>Alopurinol. Tableta. Cada tableta contiene: alopurinol 100 mg. Envase con 20 tabletas.</t>
  </si>
  <si>
    <t>010.000.2503.01</t>
  </si>
  <si>
    <t>Alopurinol. Tableta. Cada tableta contiene: alopurinol 100 mg. Envase con 50 tabletas.</t>
  </si>
  <si>
    <t>010.000.2503.02</t>
  </si>
  <si>
    <t>Alopurinol. Tableta. Cada tableta contiene: alopurinol 100 mg. Envase con 60 tabletas.</t>
  </si>
  <si>
    <t>010.000.2504.00</t>
  </si>
  <si>
    <t>Ketoprofeno. Cápsula Cada Cápsula contiene: Ketoprofeno 100 mg Envase con 15 Cápsulas.</t>
  </si>
  <si>
    <t>010.000.2606.00</t>
  </si>
  <si>
    <t>Primidona. Tableta Cada Tableta contiene: Primidona 250 mg Envase con 50 Tabletas.</t>
  </si>
  <si>
    <t>010.000.2607.00</t>
  </si>
  <si>
    <t>Primidona. Suspensión Oral Cada 5 ml contienen: Primidona 250 mg Envase con 120 ml y vasito dosificador de 5 ml.</t>
  </si>
  <si>
    <t>010.000.2610.00</t>
  </si>
  <si>
    <t>Fenitoína. Tableta Cada Tableta contiene: Fenitoína sódica 30 mg Envase con 50 Tabletas.</t>
  </si>
  <si>
    <t>010.000.2611.00</t>
  </si>
  <si>
    <t>Fenitoína. Suspensión Oral Cada 5 ml contienen: Fenitoína 37.5 mg Envase con 120 ml y vasito dosificador de 5 ml</t>
  </si>
  <si>
    <t>010.000.2616.00</t>
  </si>
  <si>
    <t>Levetiracetam. Solución Oral Cada 100 ml contienen: Levetiracetam 10 g Envase con 300 ml (100 mg/ml)</t>
  </si>
  <si>
    <t>010.000.2617.00</t>
  </si>
  <si>
    <t>Levetiracetam. Tableta Cada Tableta contiene: Levetiracetam 500 mg Envase con 60 Tabletas.</t>
  </si>
  <si>
    <t>010.000.2618.00</t>
  </si>
  <si>
    <t>Levetiracetam. Tableta Cada Tableta contiene: Levetiracetam 1 000 mg Envase con 30 Tabletas.</t>
  </si>
  <si>
    <t>010.000.2620.00</t>
  </si>
  <si>
    <t>Ácido valproico. Cápsula Cada Cápsula contiene: Ácido valproico 250 mg Envase con 60 Cápsulas.</t>
  </si>
  <si>
    <t>010.000.2622.00</t>
  </si>
  <si>
    <t>Valproato de magnesio. Tableta con cubierta o capa entérica o tableta de liberación retardada. Cada tableta contiene: Valproato de magnesio 200 mg equivalente a 185.6 mg de ácido valproico ó Valproato de magnesio 200 mg Envase con 40 tabletas.</t>
  </si>
  <si>
    <t>010.000.2623.00</t>
  </si>
  <si>
    <t>Valproato de magnesio. Solución Cada ml contiene: Valproato de magnesio equivalente a 186 mg de ácido valproico. Envase con 40 ml.</t>
  </si>
  <si>
    <t>010.000.2624.00</t>
  </si>
  <si>
    <t>Fenitoína. Solución Inyectable Cada ampolleta contiene: Fenitoína sódica 250 mg Envase con una ampolleta (250 mg/5 ml)</t>
  </si>
  <si>
    <t>010.000.2626.00</t>
  </si>
  <si>
    <t>Oxcarbazepina. Gragea o Tableta Cada Gragea o Tableta contiene: oxcarbazepina 300 mg Envase con 20 Grageas o Tabletas.</t>
  </si>
  <si>
    <t>010.000.2627.00</t>
  </si>
  <si>
    <t>Oxcarbazepina. Gragea o Tableta Cada Gragea o Tableta contiene oxcarbazepina 600 mg Envase con 20 Grageas o Tabletas.</t>
  </si>
  <si>
    <t>010.000.2628.00</t>
  </si>
  <si>
    <t>Oxcarbazepina. Suspensión Oral Cada 100 ml contienen: oxcarbazepina 6 g Envase con 100 ml.</t>
  </si>
  <si>
    <t>010.000.2630.00</t>
  </si>
  <si>
    <t>Valproato semisódico. Tableta de liberación prolongada. Cada tableta de liberación prolongada contiene: Valproato semisódico equivalente a 500 mg de ácido valproico Envase con 30 Tabletas de Liberación Prolongada.</t>
  </si>
  <si>
    <t>010.000.2641.00</t>
  </si>
  <si>
    <t>Rotigotina. Parche Cada Parche contiene: Rotigotina 9 mg/20 cm2 Envase con 7 sobres con una Liberación de 4 mg/24 h.</t>
  </si>
  <si>
    <t>010.000.2641.01</t>
  </si>
  <si>
    <t>Rotigotina. Parche Cada Parche contiene: Rotigotina 9 mg/20 cm2 Envase con 28 sobres con una Liberación de 4 mg/24 h.</t>
  </si>
  <si>
    <t>010.000.2641.02</t>
  </si>
  <si>
    <t>Rotigotina. Parche Cada Parche contiene: Rotigotina 9 mg/20 cm2 Envase con 14 sobres con una Liberación de 4 mg/24 h.</t>
  </si>
  <si>
    <t>010.000.2642.00</t>
  </si>
  <si>
    <t>Rotigotina. Parche Cada Parche contiene: Rotigotina 13.5 mg/30 cm2 Envase con 28 sobres con una Liberación de 6 mg/24 h.</t>
  </si>
  <si>
    <t>010.000.2643.00</t>
  </si>
  <si>
    <t>Rotigotina. Parche Cada Parche contiene: Rotigotina 18 mg/40 cm2 Envase con 28 sobres con una Liberación de 8 mg/24 h.</t>
  </si>
  <si>
    <t>010.000.2649.00</t>
  </si>
  <si>
    <t>Pramipexol. Tableta Cada Tableta contiene Diclorhidrato de pramipexol Monohidratado 0.5 mg Envase con 30 Tabletas.</t>
  </si>
  <si>
    <t>010.000.2650.00</t>
  </si>
  <si>
    <t>Pramipexol. Tableta Cada Tableta contiene Diclorhidrato de pramipexol Monohidratado 1.0 mg Envase con 30 Tabletas.</t>
  </si>
  <si>
    <t>010.000.2655.00</t>
  </si>
  <si>
    <t>Entacapona levodopa carbidopa. Tableta Cada Tableta contiene: Entacapona 200 mg Levodopa 50 mg Carbidopa monohidratada equivalente a 12.5 mg de carbidopa Envase con 30 Tabletas.</t>
  </si>
  <si>
    <t>010.000.2662.00</t>
  </si>
  <si>
    <t>Piridostigmina. Gragea o Tableta Cada Gragea o Tableta contiene: Bromuro de piridostigmina 60 mg Envase con 20 Grageas.</t>
  </si>
  <si>
    <t>010.000.2671.00</t>
  </si>
  <si>
    <t>Dihidroergotamina paracetamol - cafeína. Tableta Cada Tableta contiene: Metanosulfonato de Dihidroergotamina 1 mg Paracetamol 450 mg Cafeína 40 mg Envase con 20 Tabletas.</t>
  </si>
  <si>
    <t>010.000.3003.00</t>
  </si>
  <si>
    <t>Dacarbazina. Solución Inyectable Cada frasco ámpula con polvo contiene: Dacarbazina 200 mg Envase con un frasco ámpula</t>
  </si>
  <si>
    <t>010.000.3012.00</t>
  </si>
  <si>
    <t>Fluorouracilo. Solución Inyectable. Cada ampolleta o frasco ámpula contiene: Fluorouracilo 250 mg. Envase con 10 ampolletas o frascos ámpula con 10 ml.</t>
  </si>
  <si>
    <t>010.000.3022.00</t>
  </si>
  <si>
    <t>Mitomicina. Solución Inyectable Cada frasco ámpula con polvo contiene: Mitomicina 5 mg Envase con un frasco ámpula.</t>
  </si>
  <si>
    <t>010.000.3046.00</t>
  </si>
  <si>
    <t>Cisplatino. Solución Inyectable El frasco ámpula con liofilizado o Solución contiene: Cisplatino 10 mg Envase con un frasco ámpula.</t>
  </si>
  <si>
    <t>010.000.3047.00</t>
  </si>
  <si>
    <t>Tamoxifeno. Tableta Cada Tableta contiene: Citrato de tamoxifeno equivalente a 20 mg de tamoxifeno Envase con 14 Tabletas.</t>
  </si>
  <si>
    <t>010.000.3048.00</t>
  </si>
  <si>
    <t>Goserelina. Implante de Liberación Prolongada Cada Implante contiene: Acetato de goserelina equivalente a 3.6 mg de goserelina base. Envase con Implante cilíndrico estéril en una jeringa lista para su aplicación.</t>
  </si>
  <si>
    <t>010.000.3049.00</t>
  </si>
  <si>
    <t>Goserelina. Implante de Liberación Prolongada Cada Implante contiene: Acetato de goserelina equivalente a 10.8 mg de goserelina. Envase con una jeringa que contiene un Implante cilíndrico estéril.</t>
  </si>
  <si>
    <t>010.000.3055.00</t>
  </si>
  <si>
    <t>Leuprorelina. Suspensión Inyectable Cada jeringa prellenada con polvo liofilizado o cada frasco ámpula con microesferas liofilizadas contiene: Acetato de leuprorelina 7.5 mg. Envase con jeringa prellenada con polvo liofilizado y jeringa prellenada con 0.3 ml con sistema de liberación.</t>
  </si>
  <si>
    <t>010.000.3055.01</t>
  </si>
  <si>
    <t>Leuprorelina. Suspensión Inyectable Cada jeringa prellenada con polvo liofilizado o cada frasco ámpula con microesferas liofilizadas contiene: Acetato de leuprorelina 7.5 mg. Envase con frasco ámpula con microesferas liofilizadas un frasco ámpula con 2 ml de diluyente y jeringa de 3 ml.</t>
  </si>
  <si>
    <t>010.000.3261.00</t>
  </si>
  <si>
    <t>Flupentixol. Solución Inyectable Cada ampolleta contiene: decanoato de flupentixol 20 mg Envase con una ampolleta de 1 ml.</t>
  </si>
  <si>
    <t>010.000.3263.01</t>
  </si>
  <si>
    <t>Flupentixol. Gragea Cada Gragea contiene: Diclorhidrato de flupentixol equivalente a 5 mg de flupentixol Envase con 30 Grageas</t>
  </si>
  <si>
    <t>010.000.3263.02</t>
  </si>
  <si>
    <t>Flupentixol. Gragea Cada Gragea contiene: Diclorhidrato de flupentixol equivalente a 5 mg de flupentixol Envase con 50 Grageas.</t>
  </si>
  <si>
    <t>010.000.3264.00</t>
  </si>
  <si>
    <t>Ziprasidona. Cápsula Cada Cápsula contiene: Clorhidrato de ziprasidona equivalente a 40 mg de ziprasidona. Envase con 28 Cápsulas</t>
  </si>
  <si>
    <t>010.000.3265.00</t>
  </si>
  <si>
    <t>Ziprasidona. Cápsula Cada Cápsula contiene: Clorhidrato de ziprasidona equivalente a 80 mg de ziprasidona. Envase con 28 Cápsulas</t>
  </si>
  <si>
    <t>010.000.3307.00</t>
  </si>
  <si>
    <t>Atomoxetina. Cápsula Cada Cápsula contiene: Clorhidrato de atomoxetina equivalente a 10 mg de atomoxetina. Envase con 14 Cápsulas.</t>
  </si>
  <si>
    <t>010.000.3308.00</t>
  </si>
  <si>
    <t>Atomoxetina. Cápsula Cada Cápsula contiene: Clorhidrato de atomoxetina equivalente a 40 mg de atomoxetina. Envase con 14 Cápsulas.</t>
  </si>
  <si>
    <t>010.000.3309.00</t>
  </si>
  <si>
    <t>Atomoxetina. Cápsula Cada Cápsula contiene: Clorhidrato de atomoxetina equivalente a 60 mg de atomoxetina. Envase con 14 Cápsulas.</t>
  </si>
  <si>
    <t>010.000.3400.00</t>
  </si>
  <si>
    <t>Dipiridamol-ácido acetilsalicílico. Cápsula de Liberación Prolongada Cada Cápsula de Liberación Prolongada contiene: Dipiridamol 200 mg Acido acetilsalicílico 25 mg Envase con 60 Cápsulas de Liberación Prolongada</t>
  </si>
  <si>
    <t>010.000.3406.00</t>
  </si>
  <si>
    <t>Acemetacina. Cápsula de Liberación Prolongada Cada Cápsula de Liberación Prolongada contiene: Acemetacina 90 mg Envase con 14 Cápsulas de Liberación Prolongada.</t>
  </si>
  <si>
    <t>010.000.3407.00</t>
  </si>
  <si>
    <t>Naproxeno. Tableta Cada Tableta contiene: Naproxeno 250 mg Envase con 30 Tabletas.</t>
  </si>
  <si>
    <t>010.000.3409.00</t>
  </si>
  <si>
    <t>Colchicina. Tableta. Cada tableta contiene: Colchicina 1 mg Envase con 30 Tabletas.</t>
  </si>
  <si>
    <t>010.000.3413.00</t>
  </si>
  <si>
    <t>Indometacina. Cápsula Cada Cápsula contiene: Indometacina 25 mg Envase con 30 Cápsulas.</t>
  </si>
  <si>
    <t>010.000.3415.00</t>
  </si>
  <si>
    <t>Piroxicam. Cápsula o Tableta Cada Cápsula o Tableta contiene: Piroxicam 20 mg Envase con 20 Cápsulas o Tabletas.</t>
  </si>
  <si>
    <t>010.000.3417.00</t>
  </si>
  <si>
    <t>Diclofenaco. Cápsula o gragea de liberación prolongada. Cada gragea contiene: Diclofenaco sódico 100 mg Envase con 20 Cápsulas o Grageas.</t>
  </si>
  <si>
    <t>010.000.3419.00</t>
  </si>
  <si>
    <t>Naproxeno. Suspensión Oral Cada 5 ml contienen: Naproxeno 125 mg Envase con 100 ml.</t>
  </si>
  <si>
    <t>010.000.3421.00</t>
  </si>
  <si>
    <t>Meloxicam. Suspensión Oral Cada 100 ml contienen: Meloxicam 0.150 g Envase con 40 ml y pipeta dosificadora de 5 ml.</t>
  </si>
  <si>
    <t>010.000.3423.00</t>
  </si>
  <si>
    <t>Meloxicam. Tableta Cada Tableta contiene: Meloxicam 15 mg Envase con 10 Tabletas</t>
  </si>
  <si>
    <t>010.000.3443.00</t>
  </si>
  <si>
    <t>Orfenadrina. Solución Inyectable Cada ampolleta contiene: Citrato de orfenadrina 60 mg Envase con 6 ampolletas de 2 ml.</t>
  </si>
  <si>
    <t>010.000.3444.00</t>
  </si>
  <si>
    <t>Metocarbamol. Tableta Cada Tableta contiene: Metocarbamol 400 mg Envase con 30 Tabletas.</t>
  </si>
  <si>
    <t>010.000.3451.00</t>
  </si>
  <si>
    <t>Alopurinol. Tableta. Cada tableta contiene: alopurinol 300 mg. Envase con 20 tabletas.</t>
  </si>
  <si>
    <t>010.000.3461.00</t>
  </si>
  <si>
    <t>Azatioprina. Tableta Cada Tableta contiene: Azatioprina 50 mg Envase con 50 Tabletas.</t>
  </si>
  <si>
    <t>010.000.3601.00</t>
  </si>
  <si>
    <t>Glucosa. Solución Inyectable al 5 % Cada 100 ml contiene: Glucosa anhidra o glucosa 5 g ó Glucosa monohidratada equivalente a 5.0 g de glucosa Envase con 250 ml. Contiene: Glucosa 12.5 g</t>
  </si>
  <si>
    <t>010.000.3603.00</t>
  </si>
  <si>
    <t>Glucosa. Solución Inyectable al 5% Cada 100 ml contienen: Glucosa anhidra o glucosa 5 g ó Glucosa monohidratada equivalente a 5.0 g de glucosa Envase con 1 000 ml. Contiene: Glucosa 50.0 g</t>
  </si>
  <si>
    <t>010.000.3604.00</t>
  </si>
  <si>
    <t>Glucosa. Solución Inyectable al 10% Cada 100 ml contienen: Glucosa anhidra o glucosa 10 g ó Glucosa monohidratada equivalente a 10.0 g de glucosa Envase con 500 ml. Contiene: Glucosa 50.0 g</t>
  </si>
  <si>
    <t>010.000.3605.00</t>
  </si>
  <si>
    <t>Glucosa. Solución Inyectable al 10% Cada 100 ml contienen: Glucosa anhidra o glucosa 10 g ó Glucosa monohidratada equivalente a 10.0 g de glucosa Envase con 1 000 ml. Contiene: Glucosa 100.0 g</t>
  </si>
  <si>
    <t>010.000.3606.00</t>
  </si>
  <si>
    <t>Glucosa. Solución Inyectable al 50 % Cada 100 ml contienen: Glucosa anhidra o glucosa 50 g Agua Inyectable 100 ml o Glucosa monohidratada equivalente a 50 g de glucosa Envase con 250 ml. Contiene: Glucosa 125 g</t>
  </si>
  <si>
    <t>010.000.3607.00</t>
  </si>
  <si>
    <t>Glucosa. Solución Inyectable al 50 % Cada 100 ml contienen: Glucosa anhidra o glucosa 50 g ó Glucosa monohidratada equivalente a 50.0 g de glucosa Envase con 50 ml. Contiene: Glucosa 25.0 g</t>
  </si>
  <si>
    <t>010.000.3608.00</t>
  </si>
  <si>
    <t>Cloruro de sodio. Solución Inyectable al 0.9%. Cada 100 ml contienen: Cloruro de sodio 0.9 g Agua Inyectable 100 ml Envase con 250 ml. Contiene: Sodio 38.5 mEq. Cloruro 38.5 mEq.</t>
  </si>
  <si>
    <t>010.000.3609.00</t>
  </si>
  <si>
    <t>Cloruro de sodio. Solución Inyectable al 0.9%. Cada 100 ml contienen: Cloruro de sodio 0.9 g Agua Inyectable 100 ml Envase con 500 ml. Contiene: Sodio 77 mEq. Cloruro 77 mEq.</t>
  </si>
  <si>
    <t>010.000.3610.00</t>
  </si>
  <si>
    <t>Cloruro de sodio. Solución Inyectable al 0.9%. Cada 100 ml contienen: Cloruro de sodio 0.9 g Agua Inyectable 100 ml Envase con 1 000 ml. Contiene: Sodio 154 mEq. Cloruro 154 mEq.</t>
  </si>
  <si>
    <t>010.000.3611.00</t>
  </si>
  <si>
    <t>Cloruro de sodio y glucosa. Solución Inyectable Cada 100 ml contienen: Cloruro de sodio 0.9 g Glucosa anhidra o glucosa 5.0 g ó Glucosa monohidratada equivalente a 5.0 g de glucosa Envase con 250 ml. Contiene: Sodio 38.5 mEq Cloruro 38.5 mEq Glucosa 12.5 g</t>
  </si>
  <si>
    <t>010.000.3612.00</t>
  </si>
  <si>
    <t>Cloruro de sodio y glucosa. Solución Inyectable Cada 100 ml contienen: Cloruro de sodio 0.9 g Glucosa anhidra o glucosa 5.0 g ó Glucosa monohidratada equivalente a 5.0 g de glucosa Envase con 500 ml. Contiene: Sodio 77 mEq Cloruro 77 mEq Glucosa 25 g</t>
  </si>
  <si>
    <t>010.000.3613.00</t>
  </si>
  <si>
    <t>Cloruro de sodio y glucosa. Solución Inyectable Cada 100 ml contienen: Cloruro de sodio 0.9 g Glucosa anhidra o glucosa 5.0 g ó Glucosa monohidratada equivalente a 5.0 g de glucosa. Envase con 1 000 ml. Contiene: Sodio 154.0 mEq Cloruro 154.0 mEq Glucosa 50.0 g</t>
  </si>
  <si>
    <t>010.000.3614.00</t>
  </si>
  <si>
    <t>Solución hartmann. Solución Inyectable Cada 100 ml contienen: Cloruro de sodio 0.600 g Cloruro de potasio 0.030 g Cloruro de calcio dihidratado 0.020 g Lactato de sodio 0.310 g Envase con 250 ml. Miliequivalentes por litro: Sodio 130 Potasio 4 Calcio 2.72-3 Cloruro 109 Lactato 28</t>
  </si>
  <si>
    <t>010.000.3615.00</t>
  </si>
  <si>
    <t>Solución hartmann. Solución Inyectable Cada 100 ml contienen: Cloruro de sodio 0.600 g Cloruro de potasio 0.030 g Cloruro de calcio dihidratado 0.020 g Lactato de sodio 0.310 g Envase con 500 ml. Miliequivalentes por litro: Sodio 130 Potasio 4 Calcio 2.72.-3 Cloruro 109 Lactato 28</t>
  </si>
  <si>
    <t>010.000.3616.00</t>
  </si>
  <si>
    <t>Solución hartmann. Solución Inyectable Cada 100 ml contienen: Cloruro de sodio 0.600 g Cloruro de potasio 0.030 g Cloruro de calcio dihidratado 0.020 g Lactato de sodio 0.310 g Envase con 1000 ml Miliequivalentes por litro: Sodio 130 Potasio 4 Calcio 2.72-3 Cloruro 109 Lactato 28</t>
  </si>
  <si>
    <t>010.000.3617.00</t>
  </si>
  <si>
    <t>Fosfato de potasio. Solución Inyectable. Cada ampolleta contiene: Fosfato de potasio dibásico 1.550 g Fosfato de potasio monobásico 0.300 g (Potasio 20 mEq) (Fosfato 20 mEq) Envase con 50 ampolletas con 10 ml</t>
  </si>
  <si>
    <t>010.000.3618.00</t>
  </si>
  <si>
    <t>Bicarbonato de sodio. Solución Inyectable al 7.5% Cada frasco ámpula contiene: Bicarbonato de sodio 3.75 g Envase con frasco ámpula de 50 ml. El envase con 50 ml contiene: Bicarbonato de sodio 44.5 mEq</t>
  </si>
  <si>
    <t>010.000.3619.00</t>
  </si>
  <si>
    <t>Bicarbonato de sodio. Solución Inyectable al 7.5% Cada ampolleta contiene: Bicarbonato de sodio 0.75 g Envase con 50 ampolletas de 10 ml. Cada ampolleta con 10 ml contiene: Bicarbonato de sodio 8.9 mEq</t>
  </si>
  <si>
    <t>010.000.3620.00</t>
  </si>
  <si>
    <t>Gluconato de calcio. Solución Inyectable Cada ampolleta contiene: Gluconato de calcio 1 g equivalente a 0.093 g de calcio ionizable. Envase con 50 ampolletas de 10 ml</t>
  </si>
  <si>
    <t>010.000.3620.01</t>
  </si>
  <si>
    <t>Gluconato de calcio. Solución Inyectable Cada ampolleta contiene: Gluconato de calcio 1 g equivalente a 0.093 g de calcio ionizable. Envase con 100 ampolletas de 10 ml</t>
  </si>
  <si>
    <t>010.000.3622.00</t>
  </si>
  <si>
    <t>Electrolitos Orales. Polvo (Fórmula de osmolaridad Baja) Cada sobre con polvo contiene: Glucosa anhidra o glucosa 13.5 g Cloruro de potasio 1.5 g Cloruro de sodio 2.6 g Citrato trisódico dihidratado 2.9 g Envase con 20.5 g</t>
  </si>
  <si>
    <t>010.000.3623.00</t>
  </si>
  <si>
    <t>Electrolitos Orales. Solución Cada sobre con polvo contiene: Glucosa 20.0 g Cloruro de potasio 1.5 g Cloruro de sodio 3.5 g Citrato trisódico dihidratado 2.9 g Envase con 27.9 g</t>
  </si>
  <si>
    <t>010.000.3624.00</t>
  </si>
  <si>
    <t>Glucosa. Solución Inyectable al 5% Cada 100 ml contienen: Glucosa anhidra o glucosa 5 g ó Glucosa monohidratada equivalente a 5.0 g de glucosa. Envase con 50 ml. Contiene: Glucosa 2.5 g</t>
  </si>
  <si>
    <t>010.000.3625.00</t>
  </si>
  <si>
    <t>Glucosa. Solución Inyectable al 5% Cada 100 ml contienen: Glucosa anhidra o glucosa 5 g ó Glucosa monohidratada equivalente a 5.0 g de glucosa. Envase con 100 ml. Contiene: Glucosa 5.0 g</t>
  </si>
  <si>
    <t>010.000.3626.00</t>
  </si>
  <si>
    <t>Cloruro de sodio. Solución Inyectable al 0.9%. Cada 100 ml contienen: Cloruro de sodio 0.9 g Agua Inyectable 100 ml Envase con 50 ml.</t>
  </si>
  <si>
    <t>010.000.3627.00</t>
  </si>
  <si>
    <t>Cloruro de sodio. Solución Inyectable al 0.9%. Cada 100 ml contienen: Cloruro de sodio 0.9 g Agua Inyectable 100 ml Envase con 100 ml.</t>
  </si>
  <si>
    <t>010.000.3629.00</t>
  </si>
  <si>
    <t>Magnesio sulfato de. Solución Inyectable Cada ampolleta contiene: Sulfato de magnesio 1g (Magnesio 8.1 mEq sulfato 8.1 mEq) Envase con 100 ampolletas de 10 ml con 1 g (100 mg/1 ml).</t>
  </si>
  <si>
    <t>010.000.3630.00</t>
  </si>
  <si>
    <t>Glucosa. Solución Inyectable al 5 % Cada 100 ml contiene: Glucosa anhidra o glucosa 5 g ó Glucosa monohidratada equivalente a 5.0 g de glucosa. Envase con 500 ml. Contiene: Glucosa 25.0 g</t>
  </si>
  <si>
    <t>010.000.3631.00</t>
  </si>
  <si>
    <t>Glucosa. Solución Inyectable al 5% Cada 100 ml contienen: Glucosa anhidra o glucosa 5 g ó Glucosa monohidratada equivalente a 5 g de glucosa Envase con bolsa de 50 ml y adaptador para vial</t>
  </si>
  <si>
    <t>010.000.3632.00</t>
  </si>
  <si>
    <t>Glucosa. Solución Inyectable al 5% Cada 100 ml contienen: Glucosa anhidra o glucosa 5 g ó Glucosa monohidratada equivalente a 5 g de glucosa Envase con bolsa de 100 ml y adaptador para vial.</t>
  </si>
  <si>
    <t>010.000.3633.00</t>
  </si>
  <si>
    <t>Cloruro de sodio. Solución Inyectable. Cada 100 ml contienen: Cloruro de sodio 900 mg Agua Inyectable 100 ml Envase con bolsa de 50 ml y adaptador para vial.</t>
  </si>
  <si>
    <t>010.000.3634.00</t>
  </si>
  <si>
    <t>Cloruro de sodio. Solución Inyectable. Cada 100 ml contienen: Cloruro de sodio 900 mg Agua Inyectable 100 ml Envase con bolsa de 100 ml y adaptador para vial.</t>
  </si>
  <si>
    <t>010.000.3661.00</t>
  </si>
  <si>
    <t>Poligelina. Solución Inyectable Cada 100 ml contienen: Poligelina 3.5 g Envase con 500 ml con o sin equipo para su administración.</t>
  </si>
  <si>
    <t>010.000.3662.00</t>
  </si>
  <si>
    <t>Seroalbúmina humana o albúmina humana. Solución Inyectable Cada envase contiene: Seroalbúmina humana o albúmina humana 12.5 g Envase con 50 ml.</t>
  </si>
  <si>
    <t>010.000.3663.00</t>
  </si>
  <si>
    <t>Almidón. Solución Inyectable al 10%. Cada 100 ml contienen: Poli (o-2 hidroxietil) almidón o pentalmidón o hidroxietil almidón (200/0.5) 10 g Envase con 250 ml.</t>
  </si>
  <si>
    <t>010.000.3663.01</t>
  </si>
  <si>
    <t>Almidón. Solución Inyectable al 10%. Cada 100 ml contienen: Poli (o-2 hidroxietil) almidón o pentalmidón o hidroxietil almidón (200/0.5) 10 g Envase con 500 ml.</t>
  </si>
  <si>
    <t>010.000.3664.00</t>
  </si>
  <si>
    <t>Poligelina. Solución Inyectable Cada 100 ml contienen: Polimerizado de Gelatina succinilada degradada 4.0 g Envase con 500 ml</t>
  </si>
  <si>
    <t>010.000.3666.00</t>
  </si>
  <si>
    <t>Almidón. Solución Inyectable al 6 % Cada 100 ml contienen: Poli (o-2 hidroxietil)-almidón (130000 daltons) o hidroxietil almidón (130/0.4) 6 g Envase con 250 ml.</t>
  </si>
  <si>
    <t>010.000.3666.01</t>
  </si>
  <si>
    <t>Almidón. Solución Inyectable al 6 % Cada 100 ml contienen: Poli (o-2 hidroxietil)-almidón (130000 daltons) o hidroxietil almidón (130/0.4) 6 g Envase con 500 ml.</t>
  </si>
  <si>
    <t>010.000.3671.00</t>
  </si>
  <si>
    <t>Cloruro de sodio. Solución Inyectable 0.9% Cada ampolleta de 10 ml contiene: Cloruro de sodio 0.09 g (Sodio 1.54 mEq) (Cloruro 1.54 mEq) Envase con 100 ampolletas de 10 ml.</t>
  </si>
  <si>
    <t>010.000.3673.00</t>
  </si>
  <si>
    <t>Agua Inyectable. Solución Inyectable Cada ampolleta contiene: Agua Inyectable 5 ml Envase con 100 ampolletas con 5 ml.</t>
  </si>
  <si>
    <t>010.000.3674.00</t>
  </si>
  <si>
    <t>Agua Inyectable. Solución Inyectable Cada ampolleta contiene: Agua Inyectable 10 ml Envase con 100 ampolletas con 10 ml.</t>
  </si>
  <si>
    <t>010.000.3675.00</t>
  </si>
  <si>
    <t>Agua Inyectable. Solución Inyectable Cada envase contiene: Agua Inyectable 500 ml Envase con 500 ml.</t>
  </si>
  <si>
    <t>010.000.3999.00</t>
  </si>
  <si>
    <t>Colágena-polivinilpirrolidona. Solución Inyectable. Cada mililitro contiene: Colágena- polivinilpirrolidona 141.3 mg equivalente a 8.33 mg de colágena Envase con 1.5 ml.</t>
  </si>
  <si>
    <t>010.000.4126.00</t>
  </si>
  <si>
    <t>Sulfadiazina de plata. Crema Cada 100 gramos contiene: Sulfadiazina de plata micronizada 1 g Envase con 375 g.</t>
  </si>
  <si>
    <t>010.000.4130.00</t>
  </si>
  <si>
    <t>Tacalcitol. Ungüento Cada 100 gramos contiene: Tacalcitol 0.417 mg Envase con 30 g.</t>
  </si>
  <si>
    <t>010.000.4131.00</t>
  </si>
  <si>
    <t>Pimecrolimus. Crema Cada 100 g contiene: Pimecrolimus 1 g Envase con 15 g.</t>
  </si>
  <si>
    <t>010.000.4131.01</t>
  </si>
  <si>
    <t>Pimecrolimus. Crema Cada 100 g contiene: Pimecrolimus 1 g Envase con 30 g.</t>
  </si>
  <si>
    <t>010.000.4132.00</t>
  </si>
  <si>
    <t>Mometasona. Ungüento Cada 100 gramos contienen: Furoato de mometasona 0.100 g Envase con 30 g.</t>
  </si>
  <si>
    <t>010.000.4134.01</t>
  </si>
  <si>
    <t>Hidroquinona. Crema Cada 100 gramos contienen: Hidroquinona 4.0 g Envase con 30 g.</t>
  </si>
  <si>
    <t>010.000.4136.00</t>
  </si>
  <si>
    <t>Clindamicina. Gel Cada 100 gramos contienen: Fosfato de clindamicina equivalente a 1 g de clindamicina. Envase con 30 g.</t>
  </si>
  <si>
    <t>010.000.4137.00</t>
  </si>
  <si>
    <t>Tretinoína. Crema Cada 100 gramos contienen: Tretinoína 0.05 g Envase con 30 g.</t>
  </si>
  <si>
    <t>010.000.4140.00</t>
  </si>
  <si>
    <t>Imiquimod. Crema al 5% Cada sobre contiene: Imiquimod 12.5 mg Envase con 12 sobres que contienen 250 mg de Crema.</t>
  </si>
  <si>
    <t>010.000.4225.00</t>
  </si>
  <si>
    <t>Imatinib. Comprimido Recubierto Cada Comprimido Recubierto contiene: Mesilato de imatinib 100 mg Envase con 60 Comprimidos Recubiertos.</t>
  </si>
  <si>
    <t>010.000.4226.00</t>
  </si>
  <si>
    <t>Hidroxicarbamida. Cápsula Cada Cápsula contiene: Hidroxicarbamida 500 mg Envase con 100 Cápsulas.</t>
  </si>
  <si>
    <t>010.000.4227.00</t>
  </si>
  <si>
    <t>Imatinib. Comprimido Cada Comprimido contiene: Mesilato de imatinib equivalente a 400 mg de imatinib Envase con 30 Comprimidos.</t>
  </si>
  <si>
    <t>010.000.4228.00</t>
  </si>
  <si>
    <t>Daunorubicina. Solución Inyectable Cada frasco ámpula con liofilizado contiene: Clorhidrato de daunorubicina equivalente a 20 mg de daunorubicina. Envase con un frasco ámpula.</t>
  </si>
  <si>
    <t>010.000.4229.00</t>
  </si>
  <si>
    <t>L-Asparaginasa. Solución Inyectable. Cada frasco ámpula con polvo contiene: L-Asparaginasa 10000 UI Envase con 1 frasco ámpula.</t>
  </si>
  <si>
    <t>010.000.4229.01</t>
  </si>
  <si>
    <t>L-Asparaginasa. Solución Inyectable. Cada frasco ámpula con polvo contiene: L-Asparaginasa 10000 UI Envase con 5 frascos ámpula.</t>
  </si>
  <si>
    <t>010.000.4230.00</t>
  </si>
  <si>
    <t>Etopósido. Solución Inyectable Cada ampolleta o frasco ámpula contiene: Etopósido 100 mg Envase con 10 ampolletas o frascos ámpula de 5 ml.</t>
  </si>
  <si>
    <t>010.000.4233.00</t>
  </si>
  <si>
    <t>Mitoxantrona. Solución Inyectable Cada frasco ámpula contiene: Clorhidrato de mitoxantrona equivalente a 20 mg de mitoxantrona base Envase con un frasco ámpula con 10 ml.</t>
  </si>
  <si>
    <t>010.000.4322.00</t>
  </si>
  <si>
    <t>Nilotinib. Cápsula Cada Cápsula contiene: Clorhidrato de nilotinib equivalente a 200 mg de nilotinib Envase con 112 Cápsulas.</t>
  </si>
  <si>
    <t>010.000.4322.01</t>
  </si>
  <si>
    <t>Nilotinib. Cápsula Cada Cápsula contiene: Clorhidrato de nilotinib equivalente a 200 mg de nilotinib Envase con 120 Cápsulas</t>
  </si>
  <si>
    <t>010.000.4323.00</t>
  </si>
  <si>
    <t>Dasatinib. Tableta Cada Tableta contiene: Dasatinib 50 mg Envase con 60 Tabletas</t>
  </si>
  <si>
    <t>010.000.4326.00</t>
  </si>
  <si>
    <t>Acetilcisteína. Solución al 20% Cada ampolleta contiene: Acetilcisteína 400 mg Envase con 5 ampolletas con 2 ml (200 mg/ml).</t>
  </si>
  <si>
    <t>010.000.4352.00</t>
  </si>
  <si>
    <t>TOXINA BOTULÍNICA TIPO A. SOLUCIÓN INYECTABLE. Cada frasco ámpula con polvo contiene: Toxina botulínica Tipo A 500 U/3 mL. (Complejo hemaglutinina-toxina Clostridium botulinum tipo A). Envase con un frasco ámpula de 3 mL.</t>
  </si>
  <si>
    <t>010.000.4356.00</t>
  </si>
  <si>
    <t>Pregabalina. Cápsula Cada Cápsula contiene: Pregabalina 75 mg Envase con 14 Cápsulas</t>
  </si>
  <si>
    <t>010.000.4356.01</t>
  </si>
  <si>
    <t>Pregabalina. Cápsula Cada Cápsula contiene: Pregabalina 75 mg Envase con 28 Cápsulas</t>
  </si>
  <si>
    <t>010.000.4358.01</t>
  </si>
  <si>
    <t>Pregabalina. Cápsula Cada Cápsula contiene: Pregabalina 150 mg Envase con 28 Cápsulas</t>
  </si>
  <si>
    <t>010.000.4359.00</t>
  </si>
  <si>
    <t>Gabapentina. Cápsula. Cada cápsula contiene: Gabapentina 300 mg Envase con 15 Cápsulas.</t>
  </si>
  <si>
    <t>010.000.4360.01</t>
  </si>
  <si>
    <t>Rizatriptán. Tableta U Oblea Cada Tableta u Oblea contiene: Benzoato de rizaptriptán equivalente a 10 mg de rizatriptán Envase con 6 Tabletas u Obleas</t>
  </si>
  <si>
    <t>010.000.4361.00</t>
  </si>
  <si>
    <t>Zolmitriptano. Tableta Dispersable Cada Tableta Dispersable contiene: Zolmitriptano 2.5 mg Envase con 2 Tabletas Dispersables.</t>
  </si>
  <si>
    <t>010.000.4363.00</t>
  </si>
  <si>
    <t>Acetato de glatiramer. Solución Inyectable Cada jeringa prellenada contiene: Acetato de glatiramer 20 mg Envase con 28 Jeringas prellenadas con 1 ml (20 mg/ml).</t>
  </si>
  <si>
    <t>010.000.4364.01</t>
  </si>
  <si>
    <t>Donepecilo. Tableta Cada Tableta contiene: Clorhidrato de donepecilo 5 mg Envase con 28 Tabletas.</t>
  </si>
  <si>
    <t>010.000.4365.01</t>
  </si>
  <si>
    <t>Donepecilo. Tableta Cada Tableta contiene: Clorhidrato de donepecilo 10 mg Envase con 28 Tabletas.</t>
  </si>
  <si>
    <t>010.000.4367.00</t>
  </si>
  <si>
    <t>Eletriptán. Tableta Cada Tableta contiene: Bromhidrato de eletriptán equivalente a 80 mg de eletriptán Envase con dos Tabletas.</t>
  </si>
  <si>
    <t>010.000.4379.00</t>
  </si>
  <si>
    <t>Rivastigmina. Parche Cada Parche de 5 cm2 contiene: Tartrato de rivastigmina equivalente a 9 mg de rivastigmina Envase con 30 Parches. cada Parche libera 4.6 mg/24 horas.</t>
  </si>
  <si>
    <t>010.000.4380.00</t>
  </si>
  <si>
    <t>Rivastigmina. Parche Cada Parche de 10 cm2 contiene: Tartrato de rivastigmina equivalente a 18 mg de rivastigmina Envase con 30 Parches. cada Parche libera 9.5 mg/24 horas.</t>
  </si>
  <si>
    <t>010.000.4429.00</t>
  </si>
  <si>
    <t>Dactinomicina. Solución Inyectable Cada frasco ámpula con liofilizado contiene: Dactinomicina 0.5 mg Envase con un frasco ámpula.</t>
  </si>
  <si>
    <t>010.000.4431.00</t>
  </si>
  <si>
    <t>Carboplatino. Solución Inyectable. Cada frasco ámpula con liofilizado contiene: Carboplatino 150 mg Envase con un frasco ámpula.</t>
  </si>
  <si>
    <t>010.000.4432.00</t>
  </si>
  <si>
    <t>Ifosfamida. Solución Inyectable. Cada frasco ámpula con polvo o liofilizado contiene: Ifosfamida 1 g. Envase con un frasco ámpula.</t>
  </si>
  <si>
    <t>010.000.4432.01</t>
  </si>
  <si>
    <t>Ifosfamida. Solución Inyectable. Cada frasco ámpula con polvo o liofilizado contiene: Ifosfamida 1 g. Envase con 10 frascos ámpula.</t>
  </si>
  <si>
    <t>010.000.4433.00</t>
  </si>
  <si>
    <t>Mesna. Solución Inyectable Cada ampolleta contiene: Mesna 400 mg Envase con 5 ampolletas con 4 ml (100 mg/ml).</t>
  </si>
  <si>
    <t>010.000.4434.00</t>
  </si>
  <si>
    <t>Idarubicina. Solución Inyectable Cada frasco ámpula contiene: Clorhidrato de idarubicina 5 mg Envase con frasco ámpula con liofilizado o frasco ámpula con 5 ml (1 mg/ml).</t>
  </si>
  <si>
    <t>010.000.4435.00</t>
  </si>
  <si>
    <t>Vinorelbina. Solución Inyectable Cada frasco ámpula contiene: Ditartrato de vinorelbina equivalente a 10 mg de Vinorelbina Envase con un frasco ámpula con 1 ml.</t>
  </si>
  <si>
    <t>010.000.4437.00</t>
  </si>
  <si>
    <t>Palonosetrón. Solución Inyectable Cada frasco ámpula contiene: Clorhidrato de palonosetrón equivalente a 0.25 mg de palonosetrón Envase con un frasco ámpula con 5 ml.</t>
  </si>
  <si>
    <t>010.000.4442.00</t>
  </si>
  <si>
    <t>Aprepitant. Cápsula Cada Cápsula contiene: 125 mg de Aprepitant Cada Cápsula contiene: 80 mg de Aprepitant Envase con una Cápsula de 125 mg y 2 Cápsulas de 80 mg</t>
  </si>
  <si>
    <t>010.000.4444.00</t>
  </si>
  <si>
    <t>Dexrazoxano. Solución Inyectable. El frasco ámpula contiene: Clorhidrato de dexrazoxano equivalente a 500 mg de dexrazoxano. Envase con un frasco ámpula.</t>
  </si>
  <si>
    <t>010.000.4445.00</t>
  </si>
  <si>
    <t>Vinorelbina. Cápsula Cada Cápsula contiene: Bitartrato de vinorelbina equivalente a 20.00 mg de Vinorelbina Envase con una Cápsula</t>
  </si>
  <si>
    <t>010.000.4446.00</t>
  </si>
  <si>
    <t>Vinorelbina. Cápsula Cada Cápsula contiene: Bitartrato de vinorelbina equivalente a 30.00 mg de Vinorelbina Envase con una Cápsula.</t>
  </si>
  <si>
    <t>010.000.4448.00</t>
  </si>
  <si>
    <t>Bortezomib. Solución Inyectable Cada frasco ámpula con liofilizado contiene: Bortezomib 3.5 mg Envase con un frasco ámpula.</t>
  </si>
  <si>
    <t>010.000.4464.00</t>
  </si>
  <si>
    <t>Galantamina. Cápsula de liberación prolongada. Cada cápsula de liberación prolongada contiene: Bromhidrato de galantamina equivalente a 8 mg de galantamina Envase con 7 Cápsulas de Liberación Prolongada.</t>
  </si>
  <si>
    <t>010.000.4465.00</t>
  </si>
  <si>
    <t>Galantamina. Cápsula de liberación prolongada. Cada cápsula de liberación prolongada contiene: Bromhidrato de galantamina equivalente a 16 mg de galantamina Envase con 7 Cápsulas de Liberación Prolongada.</t>
  </si>
  <si>
    <t>010.000.4480.01</t>
  </si>
  <si>
    <t>Escitalopram. Tableta Cada Tableta contiene: oxalato de escitalopram equivalente a 10 mg de escitalopram Envase con 28 Tabletas.</t>
  </si>
  <si>
    <t>010.000.4483.00</t>
  </si>
  <si>
    <t>Fluoxetina. Cápsula o Tableta Cada Cápsula o Tableta contiene: Clorhidrato de fluoxetina equivalente a 20 mg de fluoxetina. Envase con 14 Cápsulas o Tabletas.</t>
  </si>
  <si>
    <t>010.000.4483.01</t>
  </si>
  <si>
    <t>Fluoxetina. Cápsula o Tableta Cada Cápsula o Tableta contiene: Clorhidrato de fluoxetina equivalente a 20 mg de fluoxetina. Envase con 28 Cápsulas o Tabletas.</t>
  </si>
  <si>
    <t>010.000.4485.00</t>
  </si>
  <si>
    <t>Duloxetina. Cápsula de liberación retardada. Cada cápsula de liberación retardada contiene: Clorhidrato de duloxetina equivalente a 60 mg de duloxetina Envase con 14 Cápsulas de Liberación Retardada.</t>
  </si>
  <si>
    <t>010.000.4488.00</t>
  </si>
  <si>
    <t>Venlafaxina. Cápsula o Gragea de Liberación Prolongada Cada Cápsula o Gragea de Liberación Prolongada contiene: Clorhidrato de venlafaxina equivalente a 75 mg de venlafaxina. Envase con 10 Cápsulas o Grageas de Liberación Prolongada.</t>
  </si>
  <si>
    <t>010.000.4489.00</t>
  </si>
  <si>
    <t>Olanzapina. Solución Inyectable Cada frasco ámpula con liofilizado contiene: olanzapina 10 mg Envase con un frasco ámpula.</t>
  </si>
  <si>
    <t>010.000.4490.00</t>
  </si>
  <si>
    <t>Aripiprazol. Tableta Cada Tableta contiene: Aripiprazol 15 mg Envase con 20 Tabletas.</t>
  </si>
  <si>
    <t>010.000.4491.00</t>
  </si>
  <si>
    <t>Aripiprazol. Tableta Cada Tableta contiene: Aripiprazol 20 mg Envase con 10 Tabletas.</t>
  </si>
  <si>
    <t>010.000.4492.00</t>
  </si>
  <si>
    <t>Aripiprazol. Tableta Cada Tableta contiene: Aripiprazol 30 mg Envase con 10 Tabletas.</t>
  </si>
  <si>
    <t>010.000.4508.00</t>
  </si>
  <si>
    <t>Infliximab. Solución Inyectable El frasco ámpula con liofilizado contiene: Infliximab 100 mg Envase con un frasco ámpula con liofilizado e instructivo.</t>
  </si>
  <si>
    <t>010.000.4510.00</t>
  </si>
  <si>
    <t>Etanercept. Solución Inyectable Cada frasco ámpula contiene: Etanercept 25 mg Envase con 4 frascos ámpula 4 Jeringas. con 1 ml de diluyente y 8 almohadillas</t>
  </si>
  <si>
    <t>010.000.4510.01</t>
  </si>
  <si>
    <t>Etanercept. Solución Inyectable Cada frasco ámpula contiene: Etanercept 25 mg Envase 4 Jeringas. prellenadas con 0.5 ml.</t>
  </si>
  <si>
    <t>010.000.4511.00</t>
  </si>
  <si>
    <t>Etanercept. Solución Inyectable Cada envase contiene: Etanercept 50 mg Envase con 2 frascos ámpula 2 Jeringas. con 1 ml de diluyente.</t>
  </si>
  <si>
    <t>010.000.4511.01</t>
  </si>
  <si>
    <t>Etanercept. Solución Inyectable Cada envase contiene: Etanercept 50 mg Envase con 2 Jeringas. prellenadas con 1 ml.</t>
  </si>
  <si>
    <t>010.000.4511.02</t>
  </si>
  <si>
    <t>Etanercept. Solución Inyectable Cada envase contiene: Etanercept 50 mg Envase con 2 plumas prellenadas con 1 ml.</t>
  </si>
  <si>
    <t>010.000.4513.00</t>
  </si>
  <si>
    <t>Tocilizumab. Solución Inyectable Cada frasco ámpula contiene: Tocilizumab 80 mg Envase con frasco ámpula con 4 ml.</t>
  </si>
  <si>
    <t>010.000.4514.00</t>
  </si>
  <si>
    <t>Leflunomida. Comprimido Cada Comprimido contiene: Leflunomida 20 mg Envase con 30 Comprimidos.</t>
  </si>
  <si>
    <t>010.000.4515.00</t>
  </si>
  <si>
    <t>Leflunomida. Comprimido Cada Comprimido contiene: Leflunomida 100 mg Envase con 3 Comprimidos.</t>
  </si>
  <si>
    <t>010.000.4516.00</t>
  </si>
  <si>
    <t>Tocilizumab. Solución Inyectable Cada frasco ámpula contiene: Tocilizumab 200 mg Envase con frasco ámpula con 10 ml.</t>
  </si>
  <si>
    <t>010.000.4552.00</t>
  </si>
  <si>
    <t>Seroalbúmina humana o albúmina humana. Solución Inyectable Cada envase contiene: Seroalbúmina humana o albúmina humana 10 g Envase con 50 ml.</t>
  </si>
  <si>
    <t>010.000.5132.00</t>
  </si>
  <si>
    <t>Alantoina alquitrán de hulla y clioquinol. Crema Cada 100 gramos contienen: alantoina 0.2 g Solución de alquitrán de hulla 5.0 g Clioquinol 3.0 g Envase con 60 g.</t>
  </si>
  <si>
    <t>010.000.5132.01</t>
  </si>
  <si>
    <t>Alantoina alquitrán de hulla y clioquinol. Crema Cada 100 gramos contienen: alantoina 0.2 g Solución de alquitrán de hulla 5.0 g Clioquinol 3.0 g Envase con 150 g.</t>
  </si>
  <si>
    <t>010.000.5140.00</t>
  </si>
  <si>
    <t>Tirotropina alfa. Solución Inyectable Cada frasco ámpula con liofilizado contiene: Tirotropina alfa 1.1 mg Envase con dos frascos ámpula y dos ampolletas con 10 ml de diluyente.</t>
  </si>
  <si>
    <t>010.000.5140.01</t>
  </si>
  <si>
    <t>Tirotropina alfa. Solución Inyectable Cada frasco ámpula con liofilizado contiene: Tirotropina alfa 1.1 mg Envase con dos frascos ámpula</t>
  </si>
  <si>
    <t>010.000.5233.00</t>
  </si>
  <si>
    <t>Ácido folínico. Tableta Cada Tableta contiene: Folinato cálcico equivalente a 15 mg de ácido folínico Envase con 12 Tabletas.</t>
  </si>
  <si>
    <t>010.000.5237.01</t>
  </si>
  <si>
    <t>Interferón (Beta). Solución Inyectable. Cada frasco ámpula o jeringa prellenada contiene: Interferón beta 1a 44  µg (12 millones UI). Envase con 12 jeringas prellenadas con 0.5 ml con autoinyector no estéril de inyección automática.</t>
  </si>
  <si>
    <t>010.000.5237.02</t>
  </si>
  <si>
    <t>Interferón (Beta). Solución Inyectable. Cada frasco ámpula o jeringa prellenada contiene: Interferón beta 1a 44 µg (12 millones UI). Envase con jeringa prellenada con 0.5 ml.</t>
  </si>
  <si>
    <t>010.000.5237.03</t>
  </si>
  <si>
    <t>Interferón (Beta). Solución Inyectable. Cada frasco ámpula o jeringa prellenada contiene: Interferón beta 1a 44  µg (12 millones UI). Envase con cartucho prellenado de 1.5 ml (3 dosis de 44  µg/0.5 ml) para administrarse en dispositivo autoinyector.</t>
  </si>
  <si>
    <t>010.000.5250.01</t>
  </si>
  <si>
    <t>Interferón (beta). Solución Inyectable El frasco ámpula con liofilizado contiene: Interferón beta 1b recombinante humano 8 millones UI ó Interferon beta 1b 8 millones UI Envase con 15 frascos ámpula con liofilizado y 15 Jeringas. precargadas con 1.2 ml de diluyente.</t>
  </si>
  <si>
    <t>010.000.5251.00</t>
  </si>
  <si>
    <t>Interferón (beta). Solución Inyectable Cada frasco ámpula con liofilizado o cada jeringa prellenada contiene: Interferón beta 1a 6 millones UI (30µg) Envase con un frasco ámpula con dispositivo médico y una jeringa con 1 ml de diluyente o una jeringa prellenada con 0.5 ml y aguja.</t>
  </si>
  <si>
    <t>010.000.5254.01</t>
  </si>
  <si>
    <t>Interferón (beta). Solución Inyectable Cada envase contiene: Interferón beta 1a 22 µg (6 millones UI).  Envase con cartucho prellenado de 1.5 ml (3 dosis de 22 µg/0.5 ml) para administrarse en dispositivo autoinyector.</t>
  </si>
  <si>
    <t>010.000.5257.00</t>
  </si>
  <si>
    <t>Natalizumab. Solución Inyectable Cada frasco ámpula contiene: Natalizumab 300 mg Envase con frasco ámpula con 300 mg.</t>
  </si>
  <si>
    <t>010.000.5307.00</t>
  </si>
  <si>
    <t>Plerixafor. Solución Inyectable Cada frasco ámpula contiene: Plerixafor 24 mg Envase con frasco ámpula con 24 mg/1.2 ml (20 mg/ml).</t>
  </si>
  <si>
    <t>010.000.5353.00</t>
  </si>
  <si>
    <t>Flunarizina. Cápsula o Tableta Cada Cápsula o Tableta contiene: Flunarizina 5 mg Envase con 20 Cápsulas o Tabletas.</t>
  </si>
  <si>
    <t>010.000.5354.00</t>
  </si>
  <si>
    <t>Nimodipino. Solución Inyectable Cada frasco ámpula contiene: Nimodipino 10 mg Envase con 1 frasco ámpula con 50 ml con o sin equipo perfusor de polietileno.</t>
  </si>
  <si>
    <t>010.000.5355.00</t>
  </si>
  <si>
    <t>Vigabatrina. Comprimido Cada Comprimido contiene: Vigabatrina 500 mg Envase con 60 Comprimidos.</t>
  </si>
  <si>
    <t>010.000.5356.00</t>
  </si>
  <si>
    <t>Lamotrigina. Tableta Cada Tableta contiene: Lamotrigina 100 mg Envase con 28 Tabletas.</t>
  </si>
  <si>
    <t>010.000.5359.00</t>
  </si>
  <si>
    <t>Valproato de magnesio. Tableta de Liberación Prolongada. Cada tableta contiene: Valproato de magnesio 600 mg Envase con 30 tabletas.</t>
  </si>
  <si>
    <t>010.000.5363.00</t>
  </si>
  <si>
    <t>Topiramato. TabletaCada Tableta contiene:Topiramato 100 mgEnvase con 60 Tabletas.</t>
  </si>
  <si>
    <t>010.000.5365.00</t>
  </si>
  <si>
    <t>Topiramato. Tableta Cada Tableta contiene:Topiramato 25 mgEnvase con 60 Tabletas.</t>
  </si>
  <si>
    <t>010.000.5386.00</t>
  </si>
  <si>
    <t>Cloruro de sodio. Solución Inyectable al 17.7%. Cada ml contiene: Cloruro de sodio 0.177 g Envase con cien ampolletas de 10 ml.</t>
  </si>
  <si>
    <t>010.000.5418.01</t>
  </si>
  <si>
    <t>Exemestano. Gragea. Cada gragea contiene: Exemestano 25.0 mg. Envase con 30 grageas.</t>
  </si>
  <si>
    <t>010.000.5418.02</t>
  </si>
  <si>
    <t>Exemestano. Gragea. Cada Gragea contiene: Exemestano 25.0 mg Envase con 90 Grageas.</t>
  </si>
  <si>
    <t>010.000.5421.00</t>
  </si>
  <si>
    <t>Lapatinib. Tableta Cada Tableta contiene: Ditosilato de lapatinib equivalente a 250 mg de lapatinib Envase con 70 Tabletas.</t>
  </si>
  <si>
    <t>010.000.5424.00</t>
  </si>
  <si>
    <t>Nilutamida. Comprimido Cada Comprimido contiene: Nilutamida 150 mg Envase con 30 Comprimidos.</t>
  </si>
  <si>
    <t>010.000.5426.00</t>
  </si>
  <si>
    <t>Flutamida. Tableta Cada Tableta contiene: Flutamida 250 mg Envase con 90 Tabletas.</t>
  </si>
  <si>
    <t>010.000.5428.00</t>
  </si>
  <si>
    <t>Ondansetrón. Solución Inyectable Cada ampolleta o frasco ampula contiene: Clorhidrato dihidratado de ondansetrón equivalente a 8 mg de ondansetrón Envase con 3 ampolletas o frascos ámpula con 4 ml.</t>
  </si>
  <si>
    <t>010.000.5430.00</t>
  </si>
  <si>
    <t>Megestrol. Tableta Cada Tableta contiene: Acetato de megestrol 40 mg Envase con 100 Tabletas</t>
  </si>
  <si>
    <t>010.000.5431.00</t>
  </si>
  <si>
    <t>Leuprorelina. Suspensión Inyectable Cada frasco ámpula con microesferas liofilizadas contiene: Acetato de leuprorelina 3.75 mg Envase con un frasco ámpula y diluyente con 2 ml y equipo para su administración.</t>
  </si>
  <si>
    <t>010.000.5432.00</t>
  </si>
  <si>
    <t>Filgrastim. Solución Inyectable Cada frasco ámpula o jeringa contiene: Filgrastim 300 µg Envase con 5 frascos ámpula o Jeringas.</t>
  </si>
  <si>
    <t>010.000.5433.00</t>
  </si>
  <si>
    <t>Rituximab. Solución Inyectable Cada frasco ámpula contiene Rituximab 100 mg Envase con 1 frasco ámpula con 10 ml.</t>
  </si>
  <si>
    <t>010.000.5433.01</t>
  </si>
  <si>
    <t>Rituximab. Solución Inyectable Cada frasco ámpula contiene Rituximab 100 mg Envase con 2 frascos ámpula con 10 ml.</t>
  </si>
  <si>
    <t>010.000.5434.00</t>
  </si>
  <si>
    <t>Leuprorelina. Suspensión Inyectable El frasco ámpula contiene: Acetato de leuprorelina 11.25 mg Envase con un frasco ámpula ampolleta con 2 ml de diluyente y equipo para administración.</t>
  </si>
  <si>
    <t>010.000.5435.00</t>
  </si>
  <si>
    <t>Paclitaxel. Solución Inyectable Cada frasco ámpula contiene: Paclitaxel 300 mg Envase con un frasco ámpula con 50 ml con equipo para venoclisis libre de polivinilcloruro (PVC) y filtro con membrana no mayor de 0.22 µm.</t>
  </si>
  <si>
    <t>010.000.5436.00</t>
  </si>
  <si>
    <t>Tretinoína. Cápsula Cada Cápsula contiene: Tretinoina 10 mg Envase con 100 Cápsulas.</t>
  </si>
  <si>
    <t>010.000.5437.00</t>
  </si>
  <si>
    <t>Docetaxel. Solución Inyectable. Cada frasco ámpula contiene: Docetaxel anhidro o trihidratado equivalente a 80 mg de docetaxel Envase con un frasco ámpula con 80 mg y frasco ámpula con 6 ml de diluyente.</t>
  </si>
  <si>
    <t>010.000.5437.01</t>
  </si>
  <si>
    <t>Docetaxel. Solución inyectable. Cada frasco ámpula contiene: Docetaxel anhidro o trihidratado equivalente a 80 mg de docetaxel. Envase con frasco ámpula con 80 mg con 4 ml.</t>
  </si>
  <si>
    <t>010.000.5438.00</t>
  </si>
  <si>
    <t>Gemcitabina. Solución Inyectable. Cada frasco ámpula contiene: Clorhidrato de gemcitabina equivalenta a 1 g de gemcitabina. Envase con un frasco ámpula.</t>
  </si>
  <si>
    <t>010.000.5439.00</t>
  </si>
  <si>
    <t>Amifostina. Solución Inyectable. Cada frasco ámpula contiene: Amifostina (base anhidra) 500 mg Envase con un frasco ámpula.</t>
  </si>
  <si>
    <t>010.000.5440.01</t>
  </si>
  <si>
    <t>Bicalutamida. Tableta Cada Tableta contiene: Bicalutamida 50 mg Envase con 28 Tabletas.</t>
  </si>
  <si>
    <t>010.000.5441.00</t>
  </si>
  <si>
    <t>Idarubicina. Cápsula Cada Cápsula contiene: Clorhidrato de idarubicina 25 mg Envase con una Cápsula.</t>
  </si>
  <si>
    <t>010.000.5443.00</t>
  </si>
  <si>
    <t>Estramustina. Cápsula Cada Cápsula contiene: Fosfato sódico de estramustina equivalente a 140 mg de fosfato de estramustina. Envase con 100 Cápsulas</t>
  </si>
  <si>
    <t>010.000.5444.00</t>
  </si>
  <si>
    <t>Irinotecan. Solución Inyectable El frasco ámpula contiene: Clorhidrato de irinotecan ó clorhidrato de irinotecan trihidratado 100 mg Envase con un frasco ámpula con 5 ml</t>
  </si>
  <si>
    <t>010.000.5445.00</t>
  </si>
  <si>
    <t>Rituximab. Solución Inyectable Cada frasco ámpula contiene Rituximab 500 mg Envase con un frasco ámpula con 50 ml.</t>
  </si>
  <si>
    <t>010.000.5445.01</t>
  </si>
  <si>
    <t>Rituximab. Solución Inyectable Cada frasco ámpula contiene Rituximab 500 mg Envase con dos frascos ámpula con 50 ml cada uno.</t>
  </si>
  <si>
    <t>010.000.5449.00</t>
  </si>
  <si>
    <t>Anastrozol. Tableta Cada Tableta contiene: Anastrozol 1 mg Envase con 28 Tabletas</t>
  </si>
  <si>
    <t>010.000.5450.00</t>
  </si>
  <si>
    <t>Leuprorelina. Suspensión Inyectable Cada jeringa prellenada con polvo liofilizado contiene: Acetato de leuprorelina 22.5 mg Envase con jeringa prellenada con polvo liofilizado y jeringa prellenada con 0.5 ml con sistema de Liberación.</t>
  </si>
  <si>
    <t>010.000.5452.00</t>
  </si>
  <si>
    <t>Pegfilgrastim. Solución Inyectable Cada jeringa prellenada contiene: Pegfilgrastim 6 mg Envase con una jeringa prellenada con 6 mg/0.60 ml.</t>
  </si>
  <si>
    <t>010.000.5453.00</t>
  </si>
  <si>
    <t>Pemetrexed. Solución Inyectable Cada frasco ámpula con liofilizado contiene: Pemetrexed disódico heptahidratado o Pemetrexed disódico equivalente a 500 mg de pemetrexed Envase con frasco ámpula.</t>
  </si>
  <si>
    <t>010.000.5455.00</t>
  </si>
  <si>
    <t>Fludarabina. Comprimido Cada Comprimido contiene: Fosfato de fludarabina 10 mg Envase con 15 Comprimidos.</t>
  </si>
  <si>
    <t>010.000.5457.00</t>
  </si>
  <si>
    <t>Docetaxel. Solución inyectable. Cada frasco ámpula contiene: Docetaxel anhidro o trihidratado equivalente a 20 mg de docetaxel Envase con frasco ámpula con 20 mg y frasco ámpula con 1.5 ml de diluyente.</t>
  </si>
  <si>
    <t>010.000.5457.01</t>
  </si>
  <si>
    <t>Docetaxel. Solución inyectable Cada frasco ámpula contiene: Docetaxel anhidro otrihidratado equivalente a 20 mg de docetaxel. Envase con frasco ámpula con 20 mg con 1 ml.</t>
  </si>
  <si>
    <t>010.000.5457.02</t>
  </si>
  <si>
    <t>Docetaxel. Solución inyectableCada frasco ámpula contiene: Docetaxel anhidro o trihidratado equivalente a 20 mg de docetaxel. Envase con frasco ámpula con 20 mg con 2 ml.</t>
  </si>
  <si>
    <t>010.000.5458.00</t>
  </si>
  <si>
    <t>Oxaliplatino. Solución Inyectable Cada frasco ámpula contiene: oxaliplatino 50 mg Envase con un frasco ámpula con liofilizado o envase con un frasco ámpula con 10 ml.</t>
  </si>
  <si>
    <t>010.000.5459.00</t>
  </si>
  <si>
    <t>Oxaliplatino. Solución Inyectable Cada frasco ámpula contiene: oxaliplatino 100 mg Envase con un frasco ámpula con liofilizado o envase con un frasco ámpula con 20 ml.</t>
  </si>
  <si>
    <t>010.000.5463.00</t>
  </si>
  <si>
    <t>Temozolomida. Cápsula Cada Cápsula contiene: Temozolomida 100 mg Envase con 5 Cápsulas</t>
  </si>
  <si>
    <t>010.000.5463.02</t>
  </si>
  <si>
    <t>Temozolomida. Cápsula Cada Cápsula contiene: Temozolomida 100 mg Envase con 20 Cápsulas</t>
  </si>
  <si>
    <t>010.000.5465.00</t>
  </si>
  <si>
    <t>Temozolomida. Cápsula Cada Cápsula contiene: Temozolomida 20 mg Envase con 5 Cápsulas</t>
  </si>
  <si>
    <t>010.000.5465.02</t>
  </si>
  <si>
    <t>Temozolomida. Cápsula Cada Cápsula contiene: Temozolomida 20 mg Envase con 20 Cápsulas</t>
  </si>
  <si>
    <t>010.000.5468.00</t>
  </si>
  <si>
    <t>Ácido zoledrónico. Solución Inyectable Cada frasco ámpula con 5 ml contiene: Acido zoledrónico monohidratado equivalente a 4.0 mg de ácido zoledrónico Envase con un frasco ámpula.</t>
  </si>
  <si>
    <t>010.000.5470.00</t>
  </si>
  <si>
    <t>Gefitinib. Tableta Cada Tableta contiene: Gefitinib 250 mg Envase con 30 Tabletas.</t>
  </si>
  <si>
    <t>010.000.5471.00</t>
  </si>
  <si>
    <t>Valproato semisódico. Cápsula Cada Cápsula contiene: Valproato semisódico equivalente a 125 mg de ácido valpróico Envase con 60 Cápsulas.</t>
  </si>
  <si>
    <t>010.000.5472.00</t>
  </si>
  <si>
    <t>Bevacizumab. Solución Inyectable Cada frasco ámpula contiene: Bevacizumab 100 mg Envase con frasco ámpula con 4 ml.</t>
  </si>
  <si>
    <t>010.000.5473.00</t>
  </si>
  <si>
    <t>Bevacizumab. Solución Inyectable Cada frasco ámpula contiene: Bevacizumab 400 mg Envase con frasco ámpula con 16 ml.</t>
  </si>
  <si>
    <t>010.000.5474.00</t>
  </si>
  <si>
    <t>Erlotinib. Comprimido Cada Comprimido contiene: Clorhidrato de erlotinib equivalente a 150 mg de erlotinib Envase con 30 Comprimidos.</t>
  </si>
  <si>
    <t>010.000.5475.00</t>
  </si>
  <si>
    <t>Cetuximab. Solución Inyectable. Cada frasco ámpula contiene: Cetuximab 100 mg Envase con frasco ámpula con 50 ml (2 mg/ml).</t>
  </si>
  <si>
    <t>010.000.5475.01</t>
  </si>
  <si>
    <t>Cetuximab. Solución Inyectable. Cada frasco ámpula contiene: Cetuximab 100 mg Envase con frasco ámpula con 20 ml (5 mg/ml).</t>
  </si>
  <si>
    <t>010.000.5480.00</t>
  </si>
  <si>
    <t>Sorafenib. Comprimido Cada Comprimido contiene: Tosilato de sorafenib equivalente a 200 mg de sorafenib Envase con 112 Comprimidos.</t>
  </si>
  <si>
    <t>010.000.5481.00</t>
  </si>
  <si>
    <t>Paroxetina. Tableta Cada Tableta contiene: Clorhidrato de paroxetina equivalente a 20 mg de paroxetina. Envase con 10 Tabletas.</t>
  </si>
  <si>
    <t>010.000.5483.00</t>
  </si>
  <si>
    <t>Zuclopentixol. Solución Inyectable Cada ampolleta contiene: decanoato de zuclopentixol 200 mg Envase con una ampolleta.</t>
  </si>
  <si>
    <t>010.000.5484.00</t>
  </si>
  <si>
    <t>Zuclopentixol. Tableta Cada Tableta contiene: Diclorhidrato de zuclopentixol equivalente a 25 mg de zuclopentixol Envase con 20 Tabletas.</t>
  </si>
  <si>
    <t>010.000.5484.01</t>
  </si>
  <si>
    <t>Zuclopentixol. Tableta Cada Tableta contiene: Diclorhidrato de zuclopentixol equivalente a 25 mg de zuclopentixol Envase con 50 Tabletas.</t>
  </si>
  <si>
    <t>010.000.5485.01</t>
  </si>
  <si>
    <t>Olanzapina. Tableta Cada Tableta contiene: olanzapina 5 mg Envase con 28 Tabletas.</t>
  </si>
  <si>
    <t>010.000.5486.00</t>
  </si>
  <si>
    <t>Olanzapina. Tableta Cada Tableta contiene: olanzapina 10 mg Envase con 14 Tabletas.</t>
  </si>
  <si>
    <t>010.000.5486.01</t>
  </si>
  <si>
    <t>Olanzapina. Tableta Cada Tableta contiene: olanzapina 10 mg Envase con 28 Tabletas.</t>
  </si>
  <si>
    <t>010.000.5487.00</t>
  </si>
  <si>
    <t>Citalopram. Tableta Cada Tableta contiene: Bromhidrato de citalopram equivalente a 20 mg de citalopram. Envase con 14 Tabletas</t>
  </si>
  <si>
    <t>010.000.5487.01</t>
  </si>
  <si>
    <t>Citalopram. Tableta Cada Tableta contiene: Bromhidrato de citalopram equivalente a 20 mg de citalopram. Envase con 28 Tabletas</t>
  </si>
  <si>
    <t>010.000.5488.00</t>
  </si>
  <si>
    <t>Valproato semisódico. Comprimido con Capa Entérica Cada Comprimido contiene: Valproato semisódico equivalente a 250 mg de ácido valproico. Envase con 30 Comprimidos.</t>
  </si>
  <si>
    <t>010.000.5489.00</t>
  </si>
  <si>
    <t>Quetiapina. Tableta Cada Tableta contiene: Fumarato de quetiapina equivalente a 100 mg de quetiapina Envase con 60 Tabletas.</t>
  </si>
  <si>
    <t>010.000.5490.00</t>
  </si>
  <si>
    <t>Mirtazapina. Tableta o Tableta Dispersable Cada Tableta o Tableta Dispersable contiene: Mirtazapina 30 mg Envase con 30 Tabletas o Tabletas Dispersables</t>
  </si>
  <si>
    <t>010.000.5494.00</t>
  </si>
  <si>
    <t>Quetiapina. Tableta de Liberación Prolongada Cada Tableta de Liberación Prolongada contiene: Fumarato de quetiapina equivalente a 300 mg de quetiapina Envase con 30 Tabletas de Liberación Prolongada</t>
  </si>
  <si>
    <t>010.000.5501.00</t>
  </si>
  <si>
    <t>Diclofenaco. Solución inyectable. Cada ampolleta contiene: Diclofenaco sódico 75 mg Envase con 2 ampolletas con 3 ml.</t>
  </si>
  <si>
    <t>010.000.5503.00</t>
  </si>
  <si>
    <t>Sulindaco. Tableta o Gragea Cada Tableta o Gragea contiene: Sulindaco 200 mg Envase con 20 Tabletas o Grageas.</t>
  </si>
  <si>
    <t>010.000.5505.00</t>
  </si>
  <si>
    <t>Celecoxib. Cápsula. Cada cápsula contiene: Celecoxib 100 mg Envase con 20 Cápsulas.</t>
  </si>
  <si>
    <t>010.000.5506.00</t>
  </si>
  <si>
    <t>Celecoxib. Cápsula. Cada cápsula contiene: Celecoxib 200 mg. Envase con 10 Cápsulas.</t>
  </si>
  <si>
    <t>010.000.5541.00</t>
  </si>
  <si>
    <t>Letrozol. Gragea o Tableta Cada Gragea o Tableta contiene: Letrozol 2.5 mg Envase con 30 Grageas o Tabletas</t>
  </si>
  <si>
    <t>010.000.5612.00</t>
  </si>
  <si>
    <t>Calcipotriol betametasona. Ungüento Cada 100 g contienen: Calcipotriol 5 mg Dipropionato de betametasona equivalente a 50 mg de betametasona Envase con 30 g.</t>
  </si>
  <si>
    <t>010.000.5650.00</t>
  </si>
  <si>
    <t>Mifamurtida. Suspensión Inyectable Cada frasco ámpula contiene: Mifamurtida 4 mg Envase con frasco ámpula con polvo</t>
  </si>
  <si>
    <t>010.000.5651.00</t>
  </si>
  <si>
    <t>Everolimus. Comprimido Cada Comprimido contiene: Everolimus 5 mg Envase con 30 Comprimidos</t>
  </si>
  <si>
    <t>010.000.5653.00</t>
  </si>
  <si>
    <t>Panitumumab. Solución Inyectable Cada frasco ámpula contiene: Panitumumab 100 mg Envase con frasco ámpula con 5 ml.</t>
  </si>
  <si>
    <t>010.000.5656.00</t>
  </si>
  <si>
    <t>Everolimus. Comprimido Cada Comprimido contiene: Everolimus 2.5 mg Envase con 30 Comprimidos.</t>
  </si>
  <si>
    <t>010.000.5657.00</t>
  </si>
  <si>
    <t>Abiraterona. Tableta Cada Tableta contiene: Acetato de abiraterona 250 mg. Envase con 120 tabletas.</t>
  </si>
  <si>
    <t>010.000.5658.00</t>
  </si>
  <si>
    <t>Cabazitaxel. Solución Inyectable. Cada frasco ámpula contiene: Cabazitaxel acetona solvato 60 mg Envase con un frasco ámpula con 1.5 ml y un frasco ámpula con 4.5 ml de diluyente.</t>
  </si>
  <si>
    <t>010.000.5660.00</t>
  </si>
  <si>
    <t>Lacosamida. Tableta Cada Tableta contiene: Lacosamida 50 mg Envase con 14 Tabletas.</t>
  </si>
  <si>
    <t>010.000.5661.00</t>
  </si>
  <si>
    <t>Lacosamida. Tableta Cada Tableta contiene: Lacosamida 100 mg Envase con 28 Tabletas.</t>
  </si>
  <si>
    <t>010.000.5662.00</t>
  </si>
  <si>
    <t>Lacosamida. Tableta Cada Tableta contiene: Lacosamida 150 mg Envase con 28 Tabletas.</t>
  </si>
  <si>
    <t>010.000.5663.00</t>
  </si>
  <si>
    <t>Lacosamida. Tableta Cada Tableta contiene: Lacosamida 200 mg Envase con 28 Tabletas.</t>
  </si>
  <si>
    <t>010.000.5664.00</t>
  </si>
  <si>
    <t>Lacosamida. Solución Inyectable Cada frasco ámpula contiene: Lacosamida 200 mg Envase con frasco ámpula con 20 ml (10 mg/ml).</t>
  </si>
  <si>
    <t>010.000.5665.00</t>
  </si>
  <si>
    <t>Rasagilina. Tableta Cada Tableta contiene: Mesilato de rasagilina equivalente a 1 mg de rasagilina Envase con 30 Tabletas.</t>
  </si>
  <si>
    <t>010.000.5666.00</t>
  </si>
  <si>
    <t>Toxina botulínica tipo a. Solución Inyectable Cada frasco ámpula con polvo contiene: Toxina onabotulínica A 100 UI* *Complejo purificado de neurotoxina (900 KD) 100 UI de toxina onabotulínica A contienen 4.8 ng de complejo purificado de neurotoxina. Envase con un frasco ámpula.</t>
  </si>
  <si>
    <t>010.000.5699.00</t>
  </si>
  <si>
    <t>Etoricoxib. Comprimido Cada Comprimido contiene: Etoricoxib 90 mg Envase con 28 Comprimidos.</t>
  </si>
  <si>
    <t>010.000.5790.00</t>
  </si>
  <si>
    <t>Abatacept. Solución Inyectable Cada frasco ámpula con liofilizado contiene: Abatacept 250 mg Envase con un frasco ámpula con liofilizado y una jeringa</t>
  </si>
  <si>
    <t>010.000.5820.00</t>
  </si>
  <si>
    <t>Abatacept. Solución Inyectable Cada jeringa pre-llenada contiene: Abatacept 125 mg Envase con 4 Jeringas pre-llenadas con 1 ml cada una (125 mg/ml).</t>
  </si>
  <si>
    <t>010.000.5826.00</t>
  </si>
  <si>
    <t>Belimumab. Solución Inyectable Cada frasco ámpula con liofilizado contiene: Belimumab 400 mg Envase con un frasco ámpula con liofilizado.</t>
  </si>
  <si>
    <t>010.000.5887.00</t>
  </si>
  <si>
    <t>Azacitidina suspensión inyectable cada frasco ámpula con liofilizado contiene: azacitidina 100 mg. Envase con un frasco ámpula con liofilizado.</t>
  </si>
  <si>
    <t>010.000.5970.00</t>
  </si>
  <si>
    <t>Degarelix.  Solución inyectable. Cada frasco ámpula con liofilizado contiene: Degarelix 120 mg. Envase con dos frascos ámpula con liofilizado y dos frascos ámpula con 6 ml de diluyente cada uno 2 jeringas 2 agujas para reconstitución y 2 agujas para inyección.</t>
  </si>
  <si>
    <t>010.000.5970.01</t>
  </si>
  <si>
    <t>Degarelix.  Solución inyectable. Cada frasco ámpula con liofilizado contiene: Degarelix 120 mg. Envase con dos frascos ámpula con liofilizado 2 jeringas prellenadas con 3 ml de diluyente 2 adaptadores 2 émbolos y 2 agujas estériles.</t>
  </si>
  <si>
    <t>010.000.5971.00</t>
  </si>
  <si>
    <t>Degarelix. Solución inyectable. Cada frasco ámpula con liofilizado contiene: Degarelix 80 mg. Envase con un frascos ámpula con liofilizado y un frasco ámpula con 6 ml de diluyente 1 jeringa 1 aguja para reconstitución y 1 aguja para inyección.</t>
  </si>
  <si>
    <t>010.000.5971.01</t>
  </si>
  <si>
    <t>Degarelix. Solución inyectable. Cada frasco ámpula con liofilizado contiene: Degarelix 80 mg. Envase con un frascos ámpula con liofilizado una jeringa prellenada con 4.2 ml de diluyente 1 adaptador de frasco ámpula 1 émbolo y una aguja estéril.</t>
  </si>
  <si>
    <t>010.000.5972.00</t>
  </si>
  <si>
    <t>Leuprorelina. Suspensión Inyectable Cada jeringa prellenada con polvo liofilizado contiene: Acetato de Leuprorelina 45 mg Envase con jeringa prellenada con polvo liofilizado y jeringa prellenada con 0.5 ml de diluyente.</t>
  </si>
  <si>
    <t>010.000.6016.00</t>
  </si>
  <si>
    <t>Ipilimumab. Solución inyectable. Cada frasco ámpula contiene: Ipilimumab 50 mg Envase con un frasco ámpula con 10 ml (50 mg/10 ml).</t>
  </si>
  <si>
    <t>010.000.6018.00</t>
  </si>
  <si>
    <t>Trastuzumab Emtansina. Solución inyectable. Cada frasco ámpula con polvo liofilizado contiene: Trastuzumab emtansina 160 mg. Envase con un frasco ámpula con polvo liofilizado con 160 mg (20 mg/ml).</t>
  </si>
  <si>
    <t>010.000.6019.00</t>
  </si>
  <si>
    <t>Hialuronato de Sodio. Solución inyectable. Cada jeringa prellenada contiene: Hialuronato de sodio 25 mg Envase con una jeringa prellenada con 2.5 ml.</t>
  </si>
  <si>
    <t>010.000.6023.00</t>
  </si>
  <si>
    <t>Fosaprepitant. Solución Inyectable. Cada frasco ámpula con liofilizado contiene: Fosaprepitant de dimeglumina equivalente a 150 mg de fosaprepitant. Envase con un frasco ámpula.</t>
  </si>
  <si>
    <t>010.000.6023.01</t>
  </si>
  <si>
    <t>Fosaprepitant. Solución Inyectable. Cada frasco ámpula con liofilizado contiene: Fosaprepitant de dimeglumina equivalente a 150 mg de fosaprepitant. Envase con 10 frascos ámpula.</t>
  </si>
  <si>
    <t>010.000.6024.00</t>
  </si>
  <si>
    <t>Pertuzumab. Solución Inyectable. Cada frasco ámpula contiene: Pertuzumab 420 mg Envase con frasco ámpula con 14 ml.</t>
  </si>
  <si>
    <t>010.000.6029.00</t>
  </si>
  <si>
    <t>Triptorelina. Suspensión inyectable. Cada frasco ámpula con liofilizado contiene: Pamoato de triptorelina equivalente a 3.75 mg de triptorelina. Envase con un frasco ámpula con liofilizado y ampolleta con 2 ml de diluyente y equipo para administración.</t>
  </si>
  <si>
    <t>010.000.6030.00</t>
  </si>
  <si>
    <t>Triptorelina. Suspensión inyectable. Cada frasco ámpula con liofilizado contiene: Pamoato de triptorelina equivalente a 11.25 mg de triptorelina. Envase con un frasco ámpula con liofilizado y ampolleta con 2 ml de diluyente y equipo para administración.</t>
  </si>
  <si>
    <t>010.000.6036.00</t>
  </si>
  <si>
    <t>Acetato de glatiramer. Solcuión inyectable. Cada jeringa prellenada contiene: Acetato de glatiramer 40 mg. Envase con 12 jeringas prellenadas con 1 ml (40 mg/ml).</t>
  </si>
  <si>
    <t>010.000.6046.00</t>
  </si>
  <si>
    <t>Trastuzumab. Solucion inyectable cada frasco ámpula contiene: Trastuzumab 600 mg envase con un frasco ámpula con 5 ml (600 mg/5 ml)</t>
  </si>
  <si>
    <t>010.000.6047.00</t>
  </si>
  <si>
    <t>Tocilizumab Solucion inyectable cada jeringa prellenada contiene: Tocilizumab 162 mg envase con 4 jeringas prellenadas con 0.9 ml cada una.</t>
  </si>
  <si>
    <t>010.000.6048.00</t>
  </si>
  <si>
    <t>Dimetilfumarato. Cápsula de Liberación Retardada Cada cápsula de liberación retardada contiene: Dimetilfumarato 240 mg Envase con 56 cápsulas de liberación retardada.</t>
  </si>
  <si>
    <t>010.000.6082.00</t>
  </si>
  <si>
    <t>Mesilato de eribulina. Solución inyectable Cada frasco ámpula contiene:Mesilato de eribulina 1.130 mg Envase con frasco ámpula con 2 ml de solución.</t>
  </si>
  <si>
    <t>010.000.6085.00</t>
  </si>
  <si>
    <t>Brentuximab Vedotin. Solución Inyectable Cada frasco ámpula con polvo liofilizado contiene: Brentuximab Vedotin 50 mg Envase con un frasco ámpula con polvo liofilizado.</t>
  </si>
  <si>
    <t>010.000.6092.00</t>
  </si>
  <si>
    <t>Teriflunomida Tableta Cada tableta contiene: Teriflunomida 14 mg Envase con 28 tabletas.</t>
  </si>
  <si>
    <t>010.000.6096.00</t>
  </si>
  <si>
    <t>Blinatumomab. Solución Inyectable Cada frasco ámpula con polvo liofilizado contiene: Blinatumomab 35 µg Envase con un frasco ámpula con polvo liofilizado y un frasco ámpula con solución estabilizadora IV.</t>
  </si>
  <si>
    <t>010.000.6147.00</t>
  </si>
  <si>
    <t>Pomalidomida. Capsula. Cada cápsula contiene: Pomalidomida 3 mg Envase con 21 cápsulas</t>
  </si>
  <si>
    <t>010.000.6166.00</t>
  </si>
  <si>
    <t>Cloruro de Radio 223. Solución Inyectable. Cada frasco ámpula contiene: Cloruro de radio 223 6600 KBq correspondientes a 3.5 ng de radio 223 Envase de plomo con un frasco ámpula con 6 ml de solución (1100 KBq/ml)</t>
  </si>
  <si>
    <t>010.000.6205.00</t>
  </si>
  <si>
    <t>ALEMTUZUMAB. SOLUCIÓN INYECTABLE Intravenosa por infusión Cada frasco ámpula Contiene: Alemtuzumab 12 mg Envase con un frasco ámpula con 10 mg/ mL (12 mg/1.2mL).</t>
  </si>
  <si>
    <t>010.000.6209.00</t>
  </si>
  <si>
    <t>CEREBROLYSIN. SOLUCIÓN INYECTABLE Cada ampolleta contiene: Cerebrolysin 215.2mg/ml. Péptido (peptidificación proteolítica derivada de la proteína de cerebro porcino) (Concentrado de Cerebrolysin) Envase con 5 ampolletas de 10mL cada una.</t>
  </si>
  <si>
    <t>010.000.6211.00</t>
  </si>
  <si>
    <t>Abiraterona. Tableta Cada Tableta contiene: Acetato de abiraterona 500 mg. Envase con 60 tabletas.</t>
  </si>
  <si>
    <t>010.000.6214.00</t>
  </si>
  <si>
    <t>Ciclofosfamida. Solución Inyectable. Cada frasco ámpula con liofilizado contiene: Ciclofosfamida monohidratada equivalente a 1000 mg de ciclofosfamida. Envase con frasco ámpula</t>
  </si>
  <si>
    <t>010.000.6220.02</t>
  </si>
  <si>
    <t>Fluorouracilo. Solución Inyectable. Cada ampolleta o frasco ámpula contiene: Fluorouracilo 500 mg. Envase con 10 frascos ámpula.</t>
  </si>
  <si>
    <t>010.000.6285.00</t>
  </si>
  <si>
    <t>MIDOSTAURINA. CÁPSULA Cada cápsula contiene, midostaurina 25 mg. Envase con 112 cápsulas (4 cajas con 28 cápsulas) de 25 mg.</t>
  </si>
  <si>
    <t>010.000.6287.00</t>
  </si>
  <si>
    <t>TRABECTEDINA. SOLUCIÓN Cada frasco ámpula con liofilizado contiene: Trabectedina 1 mg. Envase con un frasco ámpula.</t>
  </si>
  <si>
    <t>010.000.6288.00</t>
  </si>
  <si>
    <t>CLOFARABINA. SOLUCIÓN Cada frasco ámpula contiene: Clofarabina 20 mg Envase con frasco ámpula con 20 mg de clofarabina.</t>
  </si>
  <si>
    <t>010.000.6289.00</t>
  </si>
  <si>
    <t>TOPOTECÁN. SOLUCIÓN INYECTABLE Cada vial o frasco ámpula con liofilizado contiene: Topotecán 1mg. Envase con un vial o frasco ámpula</t>
  </si>
  <si>
    <t>010.000.6290.00</t>
  </si>
  <si>
    <t>CARBOPLATINO. SOLUCIÓN INYECTABLE. Cada frasco ámpula con liofilizado contiene: Carboplatino 450 mg. Envase con un frasco ámpula.</t>
  </si>
  <si>
    <t>010.000.6291.00</t>
  </si>
  <si>
    <t>CISPLATINO. SOLUCIÓN INYECTABLE Cada frasco ámpula con liofilizado o solución contiene: Cisplatino 50 mg. Envase con un frasco ámpula.</t>
  </si>
  <si>
    <t>010.000.6292.00</t>
  </si>
  <si>
    <t>ERLOTINIB. COMPRIMIDO Cada comprimido contiene: Clorhidrato de erlotinib equivalente a 100 mg de erlotinib. Envase con 30 comprimidos.</t>
  </si>
  <si>
    <t>010.000.6293.00</t>
  </si>
  <si>
    <t>FLUDARABINA. SOLUCIÓN INYECTABLE Cada vial contiene fosfato de fludarabina 50 mg. Envase con 5 viales.</t>
  </si>
  <si>
    <t>010.000.6294.00</t>
  </si>
  <si>
    <t>GEMCITABINA. SOLUCIÓN INYECTABLE Cada frasco ámpula contiene: clorhidrato de gemcitabina equivalente a 200 mg de gemcitabina. Envase con un frasco ámpula.</t>
  </si>
  <si>
    <t>010.000.6295.00</t>
  </si>
  <si>
    <t>PACLITAXEL. SOLUCIÓN INYECTABLE Cada frasco ámpula contiene: Paclitaxel 30 mg. Envase con un frasco ámpula con 50 ml, con equipo para venoclisis libre de polivinilcloruro (PVC) y filtro con membrana no mayor de 0.22 µm.</t>
  </si>
  <si>
    <t>010.000.6301.00</t>
  </si>
  <si>
    <t>CERITINIB. CÁPSULAS. Cada cápsula contiene: Ceritinib 150 mg. Envase con 150 cápsulas.</t>
  </si>
  <si>
    <t>010.000.6307.00</t>
  </si>
  <si>
    <t>BUSULFÁN. SOLUCIÓN INYECTABLE Cada ml contiene: Busulfan 6.0 mg. Envase con frasco ámpula o vial de 60 mg/10 ml.</t>
  </si>
  <si>
    <t>010.000.6322.00</t>
  </si>
  <si>
    <t>CLADRIBINA. Comprimido Oral. Cada comprimido contiene: Cladribina 10 mg. Caja de cartón con 1 comprimido.</t>
  </si>
  <si>
    <t>010.000.6325.00</t>
  </si>
  <si>
    <t>BENDAMUSTINA. SOLUCIÓN INYECTABLE. Cada frasco ámpula contiene: Clorhidrato de bendamustina 100 mg/4 mL. Envase con 1 frasco ámpula.</t>
  </si>
  <si>
    <t>040.000.2164.00</t>
  </si>
  <si>
    <t>Carbamazepina. Tableta. Cada tableta contiene: Carbamazepina 400 mg Envase con 20 Tabletas.</t>
  </si>
  <si>
    <t>040.000.2499.00</t>
  </si>
  <si>
    <t>Alprazolam. Tableta Cada Tableta contiene: alprazolam 2.0 mg Envase con 30 Tabletas.</t>
  </si>
  <si>
    <t>040.000.2500.00</t>
  </si>
  <si>
    <t>Alprazolam. Tableta Cada Tableta contiene: alprazolam 0.25 mg Envase con 30 Tabletas.</t>
  </si>
  <si>
    <t>040.000.2601.00</t>
  </si>
  <si>
    <t>Fenobarbital. Tableta Cada Tableta contiene: Fenobarbital 100 mg Envase con 20 Tabletas.</t>
  </si>
  <si>
    <t>040.000.2608.00</t>
  </si>
  <si>
    <t>Carbamazepina. Tableta. Cada Tableta contiene: Carbamazepina 200 mg Envase con 20 Tabletas.</t>
  </si>
  <si>
    <t>040.000.2609.00</t>
  </si>
  <si>
    <t>Carbamazepina. Suspensión Oral. Cada 5 ml contienen: Carbamazepina 100 mg Envase con 120 ml y dosificador de 5 ml.</t>
  </si>
  <si>
    <t>040.000.2612.00</t>
  </si>
  <si>
    <t>Clonazepam. Tableta Cada Tableta contiene: Clonazepam 2 mg Envase con 30 Tabletas.</t>
  </si>
  <si>
    <t>040.000.2613.00</t>
  </si>
  <si>
    <t>Clonazepam. Solución. Cada ml contiene: Clonazepam 2.5 mg Envase con 10 ml y gotero integral.</t>
  </si>
  <si>
    <t>040.000.2614.00</t>
  </si>
  <si>
    <t>Clonazepam. Solución Inyectable. Cada ml contiene: Clonazepam 1 mg Envase con 5 ampolletas con un ml.</t>
  </si>
  <si>
    <t>040.000.2651.00</t>
  </si>
  <si>
    <t>Trihexifenidilo. Tableta Cada Tableta contiene: Clorhidrato de trihexifenidilo 5 mg Envase con 50 Tabletas.</t>
  </si>
  <si>
    <t>040.000.2652.00</t>
  </si>
  <si>
    <t>Biperideno. Tableta Cada Tableta contiene: Clorhidrato de biperideno 2 mg Envase con 50 Tabletas.</t>
  </si>
  <si>
    <t>040.000.2654.00</t>
  </si>
  <si>
    <t>Levodopa y carbidopa. Tableta Cada Tableta contiene: Levodopa 250 mg Carbidopa 25 mg Envase con 100 Tabletas.</t>
  </si>
  <si>
    <t>040.000.2657.00</t>
  </si>
  <si>
    <t>Levodopa y carbidopa. Tableta de Liberación Prolongada Cada Tableta contiene: Levodopa 200 mg Carbidopa hidratada equivalente a 50 mg de carbidopa anhidra Envase con 50 Tabletas</t>
  </si>
  <si>
    <t>040.000.2657.01</t>
  </si>
  <si>
    <t>Levodopa y carbidopa. Tableta de Liberación Prolongada Cada Tableta contiene: Levodopa 200 mg Carbidopa hidratada equivalente a 50 mg de carbidopa anhidra Envase con 100 Tabletas</t>
  </si>
  <si>
    <t>040.000.2673.00</t>
  </si>
  <si>
    <t>Ergotamina y cafeína. Comprimido Gragea o Tableta Cada Comprimido Gragea o Tableta contiene: Tartrato de ergotamina 1 mg Cafeína 100 mg Envase con 20 Comprimidos Grageas o Tabletas.</t>
  </si>
  <si>
    <t>040.000.3204.00</t>
  </si>
  <si>
    <t>Levomepromazina. Tableta Cada Tableta contiene: Maleato de levomepromazina equivalente a 25 mg de levomepromazina Envase con 20 Tabletas.</t>
  </si>
  <si>
    <t>040.000.3206.00</t>
  </si>
  <si>
    <t>Triazolam. Tableta Cada Tableta contiene: Triazolam 0.125 mg Envase con 20 Tabletas.</t>
  </si>
  <si>
    <t>040.000.3215.00</t>
  </si>
  <si>
    <t>Diazepam. Tableta. Cada tableta contiene: Diazepam 10 mg Envase con 20 Tabletas.</t>
  </si>
  <si>
    <t>040.000.3241.00</t>
  </si>
  <si>
    <t>Trifluoperazina. Gragea o Tableta Cada Gragea o Tableta contiene: Clorhidrato de trifluoperazina equivalente a 5 mg de trifluoperazina Envase con 20 Grageas o Tabletas.</t>
  </si>
  <si>
    <t>040.000.3241.01</t>
  </si>
  <si>
    <t>Trifluoperazina. Gragea o Tableta Cada Gragea o Tableta contiene: Clorhidrato de trifluoperazina equivalente a 5 mg de trifluoperazina Envase con 30 Grageas o Tabletas.</t>
  </si>
  <si>
    <t>040.000.3247.00</t>
  </si>
  <si>
    <t>Perfenazina. Solución Inyectable Cada ampolleta contiene: Perfenazina 5 mg Envase con 3 ampolletas con 1 ml.</t>
  </si>
  <si>
    <t>040.000.3251.00</t>
  </si>
  <si>
    <t>Haloperidol. Tableta Cada Tableta contiene: Haloperidol 5 mg Envase con 20 Tabletas.</t>
  </si>
  <si>
    <t>040.000.3253.00</t>
  </si>
  <si>
    <t>Haloperidol. Solución Inyectable Cada ampolleta contiene: Haloperidol 5 mg Envase con 6 ampolletas (5 mg/ml).</t>
  </si>
  <si>
    <t>040.000.3255.00</t>
  </si>
  <si>
    <t>Litio. Tableta. Cada tableta contiene: Carbonato de Litio 300 mg. Envase con 50 Tabletas.</t>
  </si>
  <si>
    <t>040.000.3258.00</t>
  </si>
  <si>
    <t>Risperidona. Tableta Cada Tableta contiene: Risperidona 2 mg Envase con 40 Tabletas.</t>
  </si>
  <si>
    <t>040.000.3259.00</t>
  </si>
  <si>
    <t>Clozapina. Comprimido. Cada comprimido contiene: Clozapina 100 mg Envase con 30 Comprimidos.</t>
  </si>
  <si>
    <t>040.000.3259.01</t>
  </si>
  <si>
    <t>Clozapina. Comprimido. Cada comprimido contiene: Clozapina 100 mg Envase con 50 Comprimidos.</t>
  </si>
  <si>
    <t>040.000.3262.00</t>
  </si>
  <si>
    <t>Risperidona. Solución Oral Cada mililitro contiene: Risperidona 1 mg Envase con 60 ml y gotero dosificador.</t>
  </si>
  <si>
    <t>040.000.3268.00</t>
  </si>
  <si>
    <t>Risperidona. Suspensión Inyectable de Liberación Prolongada Cada frasco ámpula contiene: Risperidona 25 mg Envase con frasco ámpula y jeringa prellenada con 2 ml de diluyente.</t>
  </si>
  <si>
    <t>040.000.3302.00</t>
  </si>
  <si>
    <t>Imipramina. Gragea o tableta. Cada gragea o tableta contiene: Clorhidrato de Imipramina 25 mg. Envase con 20 grageas o tabletas.</t>
  </si>
  <si>
    <t>040.000.3305.00</t>
  </si>
  <si>
    <t>Amitriptilina. Tableta. Cada tableta contiene: Clorhidrato de Amitriptilina 25 mg. Envase con 20 tabletas.</t>
  </si>
  <si>
    <t>040.000.4129.00</t>
  </si>
  <si>
    <t>Isotretinoina. Cápsula Cada Cápsula contiene: Isotretinoína 20 mg Envase con 30 Cápsulas.</t>
  </si>
  <si>
    <t>040.000.4470.00</t>
  </si>
  <si>
    <t>Metilfenidato. Tableta de Liberación Prolongada Cada Tableta de Liberación Prolongada contiene: Clorhidrato de metilfenidato 18 mg Envase con 15 Tabletas de Liberación Prolongada</t>
  </si>
  <si>
    <t>040.000.4470.01</t>
  </si>
  <si>
    <t>Metilfenidato. Tableta de Liberación Prolongada Cada Tableta de Liberación Prolongada contiene: Clorhidrato de metilfenidato 18 mg Envase con 30 Tabletas de Liberación Prolongada</t>
  </si>
  <si>
    <t>040.000.4471.00</t>
  </si>
  <si>
    <t>Metilfenidato. Tableta de Liberación Prolongada Cada Tableta de Liberación Prolongada contiene: Clorhidrato de Metilfenidato 27 mg Envase con 15 Tabletas de Liberación Prolongada</t>
  </si>
  <si>
    <t>040.000.4471.01</t>
  </si>
  <si>
    <t>Metilfenidato. Tableta de Liberación Prolongada Cada Tableta de Liberación Prolongada contiene: Clorhidrato de Metilfenidato 27 mg Envase con 30 Tabletas de Liberación Prolongada</t>
  </si>
  <si>
    <t>040.000.4472.00</t>
  </si>
  <si>
    <t>Metilfenidato. Tableta de Liberación Prolongada Cada Tableta de Liberación Prolongada contiene: Clorhidrato de metilfenidato 36 mg Envase con 15 Tabletas de Liberación Prolongada</t>
  </si>
  <si>
    <t>040.000.4472.01</t>
  </si>
  <si>
    <t>Metilfenidato. Tableta de Liberación Prolongada Cada Tableta de Liberación Prolongada contiene: Clorhidrato de metilfenidato 36 mg Envase con 30 Tabletas de Liberación Prolongada</t>
  </si>
  <si>
    <t>040.000.4477.00</t>
  </si>
  <si>
    <t>Haloperidol. Solución Oral Cada ml contiene: Haloperidol 2 mg Envase con gotero integral con 15 ml.</t>
  </si>
  <si>
    <t>040.000.4481.00</t>
  </si>
  <si>
    <t>Haloperidol. Solución Inyectable Cada ampolleta contiene: decanoato de haloperidol equivalente a 50 mg de haloperidol Envase con 1 ampolleta con 1 ml</t>
  </si>
  <si>
    <t>040.000.4482.00</t>
  </si>
  <si>
    <t>Bromazepam. Comprimido Cada Comprimido contiene: Bromazepam 3 mg Envase con 30 Comprimidos.</t>
  </si>
  <si>
    <t>040.000.4484.00</t>
  </si>
  <si>
    <t>Sertralina. Cápsula o Tableta Cada Cápsula o Tableta contiene: Clorhidrato de sertralina equivalente a 50 mg de sertralina. Envase con 14 Cápsulas o Tabletas.</t>
  </si>
  <si>
    <t>040.000.4486.01</t>
  </si>
  <si>
    <t>Anfebutamona o Bupropion. Tableta o gragea de liberación prolongada. Cada tableta o gragea de liberación prolongada contiene: Anfebutamona o Bupropión 150 mg. Envase con 30 tabletas o grageas de liberación prolongada.</t>
  </si>
  <si>
    <t>040.000.5351.00</t>
  </si>
  <si>
    <t>Metilfenidato. Comprimido Cada Comprimido contiene: Clorhidrato de metilfenidato 10 mg Envase con 30 Comprimidos.</t>
  </si>
  <si>
    <t>040.000.5476.00</t>
  </si>
  <si>
    <t>Levomepromazina. Solución Inyectable. Cada ml contiene: Clorhidrato de levomepromazina equivalente a 25 mg de levomepromazina. Envase con 10 ampolletas de 1 ml.</t>
  </si>
  <si>
    <t>040.000.5478.00</t>
  </si>
  <si>
    <t>Lorazepam. Tableta Cada Tableta contiene: Lorazepam 1 mg Envase con 40 Tabletas</t>
  </si>
  <si>
    <t>040.000.5710.00</t>
  </si>
  <si>
    <t>Paliperidona. Suspensión Inyectable de Liberación Prolongada Cada jeringa prellenada contiene: Palmitato de paliperidona equivalente a 150 mg de paliperidona Envase con una microjeringa con 1.5 ml (150 mg).</t>
  </si>
  <si>
    <t>040.000.5711.00</t>
  </si>
  <si>
    <t>Paliperidona. Suspensión Inyectable de Liberación Prolongada Cada jeringa prellenada contiene: Palmitato de paliperidona equivalente a 100 mg de paliperidona Envase con una microjeringa con 1.0 ml (100 mg).</t>
  </si>
  <si>
    <t>040.000.5712.00</t>
  </si>
  <si>
    <t>Paliperidona. Suspensión Inyectable de Liberación Prolongada Cada jeringa prellenada contiene: Palmitato de paliperidona equivalente a 75 mg de paliperidona Envase con una microjeringa con 0.75 ml (75 mg).</t>
  </si>
  <si>
    <t>040.000.5713.00</t>
  </si>
  <si>
    <t>Paliperidona. Suspensión Inyectable de Liberación Prolongada Cada jeringa prellenada contiene: Palmitato de paliperidona equivalente a 50 mg de paliperidona Envase con una microjeringa con 0.5 ml (50 mg).</t>
  </si>
  <si>
    <t>040.000.6194.00</t>
  </si>
  <si>
    <t>Paliperidona. Suspensión Inyectable de Liberación Prolongada. Cada jeringa prellenada contiene: Palmitato de paliperidona equivalente a 525 mg de paliperidona Envase con una jeringa prellenada con 2.625 mL.</t>
  </si>
  <si>
    <t>040.000.6197.00</t>
  </si>
  <si>
    <t>Paliperidona. Suspensión Inyectable de Liberación Prolongada. Cada jeringa prellenada contiene: Palmitato de paliperidona equivalente a 175 mg de paliperidona Envase con una jeringa prellenada con 0.875 mL.</t>
  </si>
  <si>
    <t>040.000.6298.00</t>
  </si>
  <si>
    <t>ALPRAZOLAM. TABLETA Cada tableta contiene: Alprazolam 0.5 mg Envase con 30 tabletas.</t>
  </si>
  <si>
    <t>E.1 Formulario de información sobre el licitante</t>
  </si>
  <si>
    <t>E.1 Información sobre el licitante</t>
  </si>
  <si>
    <t>E.2 Formulario de información sobre la operación conjunta</t>
  </si>
  <si>
    <t>E.2 Operacion conjunta</t>
  </si>
  <si>
    <t>E.3 Formulario de experiencia del licitante</t>
  </si>
  <si>
    <t>E.3 Experiencia</t>
  </si>
  <si>
    <t xml:space="preserve">E.4 Formulario de oferta técnica       </t>
  </si>
  <si>
    <t>E.5.Formulario de oferta de precios</t>
  </si>
  <si>
    <t>E.4 Oferta Técnica</t>
  </si>
  <si>
    <t>E.5 Oferta de precios</t>
  </si>
  <si>
    <t>N/A</t>
  </si>
  <si>
    <t>Licitante</t>
  </si>
  <si>
    <t>[A] Precio unitario  [Incoterm 2010 EXW (Franco fábrica)]</t>
  </si>
  <si>
    <t>[B] Precio unitario [cadena logística]</t>
  </si>
  <si>
    <r>
      <t xml:space="preserve">[C] Precio unitario [Incoterm 2010 DDP] = A+B </t>
    </r>
    <r>
      <rPr>
        <b/>
        <sz val="10"/>
        <color rgb="FFFF0000"/>
        <rFont val="Arial"/>
        <family val="2"/>
      </rPr>
      <t>(Monto a incluir en el sistema eSourcing)</t>
    </r>
  </si>
  <si>
    <r>
      <t>IVA (</t>
    </r>
    <r>
      <rPr>
        <b/>
        <sz val="10"/>
        <color rgb="FFFF0000"/>
        <rFont val="Arial"/>
        <family val="2"/>
      </rPr>
      <t>sobre el precio unitario</t>
    </r>
    <r>
      <rPr>
        <b/>
        <sz val="10"/>
        <rFont val="Arial"/>
        <family val="2"/>
      </rPr>
      <t>) con hasta dos (2) decimales</t>
    </r>
  </si>
  <si>
    <r>
      <t xml:space="preserve">Monto </t>
    </r>
    <r>
      <rPr>
        <b/>
        <sz val="10"/>
        <color rgb="FFFF0000"/>
        <rFont val="Arial"/>
        <family val="2"/>
      </rPr>
      <t>total</t>
    </r>
    <r>
      <rPr>
        <b/>
        <sz val="10"/>
        <rFont val="Arial"/>
        <family val="2"/>
      </rPr>
      <t xml:space="preserve"> sin IVA [Incoterm DDP]</t>
    </r>
  </si>
  <si>
    <r>
      <rPr>
        <b/>
        <sz val="10"/>
        <rFont val="Arial"/>
        <family val="2"/>
      </rPr>
      <t xml:space="preserve">Monto </t>
    </r>
    <r>
      <rPr>
        <b/>
        <sz val="10"/>
        <color rgb="FFFF0000"/>
        <rFont val="Arial"/>
        <family val="2"/>
      </rPr>
      <t>total</t>
    </r>
    <r>
      <rPr>
        <b/>
        <sz val="10"/>
        <rFont val="Arial"/>
        <family val="2"/>
      </rPr>
      <t xml:space="preserve"> con IVA [Incoterm DDP]</t>
    </r>
  </si>
  <si>
    <t>Subsidio / Subvención (expresado como porcentaje del precio unitario DDP [C])</t>
  </si>
  <si>
    <t>Detalle la naturaleza y origen del subsidio / subvención</t>
  </si>
  <si>
    <r>
      <rPr>
        <b/>
        <sz val="10"/>
        <color rgb="FFFF0000"/>
        <rFont val="Arial"/>
        <family val="2"/>
      </rPr>
      <t>En caso que sea ofrecido por UNOPS para requerimientos adicionales</t>
    </r>
    <r>
      <rPr>
        <b/>
        <sz val="10"/>
        <color theme="1"/>
        <rFont val="Arial"/>
        <family val="2"/>
      </rPr>
      <t>, estoy de acuerdo en suscribir un Acuerdo a Largo Plazo (LTA) bajo las mismas condiciones</t>
    </r>
  </si>
  <si>
    <t xml:space="preserve">Tasa de cambio: </t>
  </si>
  <si>
    <t>https://treasury.un.org/operationalrates/OperationalRates.php</t>
  </si>
  <si>
    <t>[Incluir el tipo de cambio aplicable  de la moneda indicada a Pesos Mexicanos (MXN) a la fecha del contrato de acuerdo con el link arriba]</t>
  </si>
  <si>
    <t>[Si la moneda del contrato es MXN copiar el monto de la columna F. Si  la moneda es diferente, convertir el Monto de la columna F a MXN utilizando el tipo de cambio de la columna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</si>
</sst>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dd&quot;/&quot;mmm&quot;/&quot;yyyy"/>
  </numFmts>
  <fonts count="29" x14ac:knownFonts="1">
    <font>
      <sz val="11"/>
      <color theme="1"/>
      <name val="Arial"/>
    </font>
    <font>
      <sz val="10"/>
      <color theme="1"/>
      <name val="Arial"/>
      <family val="2"/>
    </font>
    <font>
      <sz val="10"/>
      <color theme="1"/>
      <name val="Arial"/>
      <family val="2"/>
    </font>
    <font>
      <sz val="10"/>
      <color theme="1"/>
      <name val="Arial"/>
      <family val="2"/>
    </font>
    <font>
      <b/>
      <sz val="14"/>
      <color rgb="FF4472C4"/>
      <name val="Arial"/>
      <family val="2"/>
    </font>
    <font>
      <sz val="10"/>
      <color rgb="FF000000"/>
      <name val="Arial"/>
      <family val="2"/>
    </font>
    <font>
      <b/>
      <sz val="10"/>
      <color rgb="FF5B9BD5"/>
      <name val="Arial"/>
      <family val="2"/>
    </font>
    <font>
      <sz val="10"/>
      <color theme="1"/>
      <name val="Arial"/>
      <family val="2"/>
    </font>
    <font>
      <i/>
      <sz val="10"/>
      <color rgb="FF999999"/>
      <name val="Arial"/>
      <family val="2"/>
    </font>
    <font>
      <b/>
      <sz val="10"/>
      <color rgb="FF4472C4"/>
      <name val="Arial"/>
      <family val="2"/>
    </font>
    <font>
      <b/>
      <sz val="10"/>
      <color theme="1"/>
      <name val="Arial"/>
      <family val="2"/>
    </font>
    <font>
      <b/>
      <sz val="10"/>
      <color rgb="FFB7B7B7"/>
      <name val="Arial"/>
      <family val="2"/>
    </font>
    <font>
      <sz val="11"/>
      <name val="Arial"/>
      <family val="2"/>
    </font>
    <font>
      <sz val="11"/>
      <color theme="1"/>
      <name val="Calibri"/>
      <family val="2"/>
    </font>
    <font>
      <sz val="10"/>
      <color theme="1"/>
      <name val="Calibri"/>
      <family val="2"/>
    </font>
    <font>
      <b/>
      <sz val="14"/>
      <color theme="4"/>
      <name val="Arial"/>
      <family val="2"/>
    </font>
    <font>
      <b/>
      <sz val="10"/>
      <color rgb="FF000000"/>
      <name val="Arial"/>
      <family val="2"/>
    </font>
    <font>
      <i/>
      <sz val="10"/>
      <color rgb="FFFF0000"/>
      <name val="Arial"/>
      <family val="2"/>
    </font>
    <font>
      <b/>
      <sz val="10"/>
      <color theme="4"/>
      <name val="Arial"/>
      <family val="2"/>
    </font>
    <font>
      <b/>
      <sz val="10"/>
      <color theme="1"/>
      <name val="Arial"/>
      <family val="2"/>
    </font>
    <font>
      <b/>
      <i/>
      <sz val="10"/>
      <color rgb="FF000000"/>
      <name val="Arial"/>
      <family val="2"/>
    </font>
    <font>
      <i/>
      <sz val="10"/>
      <color theme="0" tint="-0.34998626667073579"/>
      <name val="Arial"/>
      <family val="2"/>
    </font>
    <font>
      <b/>
      <sz val="10"/>
      <name val="Arial"/>
      <family val="2"/>
    </font>
    <font>
      <sz val="10"/>
      <color rgb="FF000000"/>
      <name val="Arial"/>
      <family val="2"/>
    </font>
    <font>
      <sz val="9"/>
      <color indexed="81"/>
      <name val="Tahoma"/>
      <family val="2"/>
    </font>
    <font>
      <sz val="11"/>
      <color theme="1"/>
      <name val="Arial"/>
      <family val="2"/>
    </font>
    <font>
      <b/>
      <sz val="10"/>
      <color rgb="FFFF0000"/>
      <name val="Arial"/>
      <family val="2"/>
    </font>
    <font>
      <u/>
      <sz val="11"/>
      <color theme="10"/>
      <name val="Arial"/>
      <family val="2"/>
    </font>
    <font>
      <i/>
      <u/>
      <sz val="10"/>
      <color theme="10"/>
      <name val="Arial"/>
      <family val="2"/>
    </font>
  </fonts>
  <fills count="5">
    <fill>
      <patternFill patternType="none"/>
    </fill>
    <fill>
      <patternFill patternType="gray125"/>
    </fill>
    <fill>
      <patternFill patternType="solid">
        <fgColor rgb="FFFFFFEB"/>
        <bgColor rgb="FFFFFFEB"/>
      </patternFill>
    </fill>
    <fill>
      <patternFill patternType="solid">
        <fgColor theme="0"/>
        <bgColor theme="0"/>
      </patternFill>
    </fill>
    <fill>
      <patternFill patternType="solid">
        <fgColor rgb="FFD9D9D9"/>
        <bgColor rgb="FFD9D9D9"/>
      </patternFill>
    </fill>
  </fills>
  <borders count="10">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s>
  <cellStyleXfs count="3">
    <xf numFmtId="0" fontId="0" fillId="0" borderId="0"/>
    <xf numFmtId="0" fontId="27" fillId="0" borderId="0" applyNumberFormat="0" applyFill="0" applyBorder="0" applyAlignment="0" applyProtection="0"/>
    <xf numFmtId="0" fontId="25" fillId="0" borderId="0"/>
  </cellStyleXfs>
  <cellXfs count="165">
    <xf numFmtId="0" fontId="0" fillId="0" borderId="0" xfId="0" applyFont="1" applyAlignment="1"/>
    <xf numFmtId="0" fontId="4" fillId="0" borderId="0" xfId="0" applyFont="1" applyAlignment="1" applyProtection="1">
      <alignment vertical="center"/>
      <protection hidden="1"/>
    </xf>
    <xf numFmtId="0" fontId="15" fillId="0" borderId="0" xfId="0" applyFont="1" applyAlignment="1" applyProtection="1">
      <alignment vertical="center" wrapText="1"/>
      <protection hidden="1"/>
    </xf>
    <xf numFmtId="164" fontId="15" fillId="0" borderId="0" xfId="0" applyNumberFormat="1" applyFont="1" applyAlignment="1" applyProtection="1">
      <alignment vertical="center" wrapText="1"/>
      <protection hidden="1"/>
    </xf>
    <xf numFmtId="0" fontId="0" fillId="0" borderId="0" xfId="0" applyFont="1" applyAlignment="1" applyProtection="1">
      <protection hidden="1"/>
    </xf>
    <xf numFmtId="0" fontId="7" fillId="0" borderId="0" xfId="0" applyFont="1" applyAlignment="1" applyProtection="1">
      <alignment vertical="center" wrapText="1"/>
      <protection hidden="1"/>
    </xf>
    <xf numFmtId="164" fontId="7" fillId="0" borderId="0" xfId="0" applyNumberFormat="1" applyFont="1" applyAlignment="1" applyProtection="1">
      <alignment vertical="center" wrapText="1"/>
      <protection hidden="1"/>
    </xf>
    <xf numFmtId="0" fontId="10" fillId="0" borderId="2" xfId="0" applyFont="1" applyBorder="1" applyAlignment="1" applyProtection="1">
      <alignment horizontal="center" vertical="center" wrapText="1"/>
      <protection hidden="1"/>
    </xf>
    <xf numFmtId="164" fontId="18" fillId="0" borderId="0" xfId="0" applyNumberFormat="1" applyFont="1" applyAlignment="1" applyProtection="1">
      <alignment vertical="center" wrapText="1"/>
      <protection hidden="1"/>
    </xf>
    <xf numFmtId="0" fontId="4" fillId="0" borderId="0" xfId="0" applyFont="1" applyAlignment="1" applyProtection="1">
      <alignment horizontal="left" vertical="center"/>
      <protection hidden="1"/>
    </xf>
    <xf numFmtId="0" fontId="10" fillId="0" borderId="0" xfId="0" applyFont="1" applyAlignment="1" applyProtection="1">
      <alignment horizontal="center" vertical="center" wrapText="1"/>
      <protection hidden="1"/>
    </xf>
    <xf numFmtId="49" fontId="10" fillId="3" borderId="2" xfId="0" applyNumberFormat="1" applyFont="1" applyFill="1" applyBorder="1" applyAlignment="1" applyProtection="1">
      <alignment horizontal="center" vertical="center" wrapText="1"/>
      <protection hidden="1"/>
    </xf>
    <xf numFmtId="0" fontId="10" fillId="0" borderId="1" xfId="0" applyFont="1" applyBorder="1" applyAlignment="1" applyProtection="1">
      <alignment vertical="center"/>
      <protection hidden="1"/>
    </xf>
    <xf numFmtId="0" fontId="9" fillId="0" borderId="0" xfId="0" applyFont="1" applyAlignment="1" applyProtection="1">
      <alignment horizontal="left" vertical="center" wrapText="1"/>
      <protection hidden="1"/>
    </xf>
    <xf numFmtId="0" fontId="11" fillId="0" borderId="0" xfId="0" applyFont="1" applyAlignment="1" applyProtection="1">
      <alignment vertical="center"/>
      <protection hidden="1"/>
    </xf>
    <xf numFmtId="0" fontId="10" fillId="0" borderId="0" xfId="0" applyFont="1" applyAlignment="1" applyProtection="1">
      <alignment vertical="center"/>
      <protection hidden="1"/>
    </xf>
    <xf numFmtId="49" fontId="10" fillId="0" borderId="2" xfId="0" applyNumberFormat="1" applyFont="1" applyBorder="1" applyAlignment="1" applyProtection="1">
      <alignment horizontal="center" vertical="center" wrapText="1"/>
      <protection hidden="1"/>
    </xf>
    <xf numFmtId="49" fontId="13" fillId="0" borderId="1" xfId="0" applyNumberFormat="1" applyFont="1" applyBorder="1" applyProtection="1">
      <protection hidden="1"/>
    </xf>
    <xf numFmtId="10" fontId="13" fillId="0" borderId="1" xfId="0" applyNumberFormat="1" applyFont="1" applyBorder="1" applyProtection="1">
      <protection hidden="1"/>
    </xf>
    <xf numFmtId="4" fontId="13" fillId="0" borderId="0" xfId="0" applyNumberFormat="1" applyFont="1" applyProtection="1">
      <protection hidden="1"/>
    </xf>
    <xf numFmtId="49" fontId="13" fillId="0" borderId="0" xfId="0" applyNumberFormat="1" applyFont="1" applyProtection="1">
      <protection hidden="1"/>
    </xf>
    <xf numFmtId="10" fontId="13" fillId="0" borderId="0" xfId="0" applyNumberFormat="1" applyFont="1" applyProtection="1">
      <protection hidden="1"/>
    </xf>
    <xf numFmtId="0" fontId="10" fillId="0" borderId="6" xfId="0" applyFont="1" applyBorder="1" applyAlignment="1" applyProtection="1">
      <alignment horizontal="center" vertical="center" wrapText="1"/>
      <protection hidden="1"/>
    </xf>
    <xf numFmtId="49" fontId="14" fillId="4" borderId="2" xfId="0" applyNumberFormat="1" applyFont="1" applyFill="1" applyBorder="1" applyProtection="1">
      <protection hidden="1"/>
    </xf>
    <xf numFmtId="4" fontId="14" fillId="0" borderId="0" xfId="0" applyNumberFormat="1" applyFont="1" applyProtection="1">
      <protection hidden="1"/>
    </xf>
    <xf numFmtId="49" fontId="14" fillId="0" borderId="0" xfId="0" applyNumberFormat="1" applyFont="1" applyProtection="1">
      <protection hidden="1"/>
    </xf>
    <xf numFmtId="10" fontId="14" fillId="0" borderId="0" xfId="0" applyNumberFormat="1" applyFont="1" applyProtection="1">
      <protection hidden="1"/>
    </xf>
    <xf numFmtId="0" fontId="5" fillId="0" borderId="0" xfId="0" applyFont="1" applyAlignment="1" applyProtection="1">
      <alignment vertical="center"/>
      <protection hidden="1"/>
    </xf>
    <xf numFmtId="0" fontId="6"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5" fillId="0" borderId="0" xfId="0" applyFont="1" applyAlignment="1" applyProtection="1">
      <alignment horizontal="center" vertical="center"/>
      <protection hidden="1"/>
    </xf>
    <xf numFmtId="0" fontId="20" fillId="0" borderId="0" xfId="0" applyFont="1" applyAlignment="1" applyProtection="1">
      <alignment horizontal="left" vertical="center"/>
      <protection hidden="1"/>
    </xf>
    <xf numFmtId="49" fontId="13" fillId="2" borderId="2" xfId="0" applyNumberFormat="1" applyFont="1" applyFill="1" applyBorder="1" applyProtection="1">
      <protection locked="0"/>
    </xf>
    <xf numFmtId="0" fontId="5" fillId="2" borderId="2" xfId="0" applyFont="1" applyFill="1" applyBorder="1" applyAlignment="1" applyProtection="1">
      <alignment horizontal="center" vertical="center" wrapText="1"/>
      <protection locked="0"/>
    </xf>
    <xf numFmtId="0" fontId="0" fillId="0" borderId="0" xfId="0" applyFont="1" applyAlignment="1" applyProtection="1">
      <protection hidden="1"/>
    </xf>
    <xf numFmtId="0" fontId="4" fillId="0" borderId="0" xfId="0" applyFont="1" applyAlignment="1" applyProtection="1">
      <alignment vertical="center"/>
      <protection hidden="1"/>
    </xf>
    <xf numFmtId="0" fontId="19"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left" vertical="center" wrapText="1"/>
      <protection hidden="1"/>
    </xf>
    <xf numFmtId="0" fontId="0" fillId="0" borderId="0" xfId="0" applyFont="1" applyAlignment="1" applyProtection="1">
      <alignment vertical="center"/>
      <protection hidden="1"/>
    </xf>
    <xf numFmtId="0" fontId="0" fillId="0" borderId="0" xfId="0" applyFont="1" applyAlignment="1" applyProtection="1">
      <alignment vertical="center" wrapText="1"/>
      <protection hidden="1"/>
    </xf>
    <xf numFmtId="0" fontId="3" fillId="0" borderId="2" xfId="0" applyFont="1" applyBorder="1" applyAlignment="1" applyProtection="1">
      <alignment horizontal="center" vertical="center" wrapText="1"/>
      <protection hidden="1"/>
    </xf>
    <xf numFmtId="0" fontId="3" fillId="0" borderId="2" xfId="0" applyFont="1" applyBorder="1" applyAlignment="1" applyProtection="1">
      <alignment horizontal="left" vertical="center" wrapText="1"/>
      <protection hidden="1"/>
    </xf>
    <xf numFmtId="3" fontId="3" fillId="2" borderId="2" xfId="0" applyNumberFormat="1" applyFont="1" applyFill="1" applyBorder="1" applyAlignment="1" applyProtection="1">
      <alignment vertical="center"/>
      <protection locked="0"/>
    </xf>
    <xf numFmtId="0" fontId="3" fillId="2" borderId="2" xfId="0" applyFont="1" applyFill="1" applyBorder="1" applyAlignment="1" applyProtection="1">
      <alignment horizontal="center" vertical="center" wrapText="1"/>
      <protection locked="0"/>
    </xf>
    <xf numFmtId="49" fontId="3" fillId="2" borderId="2"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wrapText="1"/>
      <protection locked="0"/>
    </xf>
    <xf numFmtId="0" fontId="23" fillId="2" borderId="2" xfId="0" applyFont="1" applyFill="1" applyBorder="1" applyAlignment="1" applyProtection="1">
      <alignment horizontal="center" vertical="center" wrapText="1"/>
      <protection locked="0"/>
    </xf>
    <xf numFmtId="0" fontId="3" fillId="0" borderId="0" xfId="0" applyFont="1" applyAlignment="1" applyProtection="1">
      <alignment vertical="center"/>
      <protection hidden="1"/>
    </xf>
    <xf numFmtId="0" fontId="3" fillId="0" borderId="0" xfId="0" applyFont="1" applyAlignment="1" applyProtection="1">
      <protection hidden="1"/>
    </xf>
    <xf numFmtId="0" fontId="15" fillId="0" borderId="0" xfId="0" applyFont="1" applyAlignment="1" applyProtection="1">
      <alignment horizontal="center" vertical="center" wrapText="1"/>
      <protection hidden="1"/>
    </xf>
    <xf numFmtId="0" fontId="7" fillId="0" borderId="0" xfId="0" applyFont="1" applyAlignment="1" applyProtection="1">
      <alignment horizontal="center" vertical="center" wrapText="1"/>
      <protection hidden="1"/>
    </xf>
    <xf numFmtId="3" fontId="3" fillId="0" borderId="2" xfId="0" applyNumberFormat="1" applyFont="1" applyFill="1" applyBorder="1" applyAlignment="1" applyProtection="1">
      <alignment horizontal="center" vertical="center"/>
      <protection hidden="1"/>
    </xf>
    <xf numFmtId="0" fontId="0" fillId="0" borderId="0" xfId="0" applyFont="1" applyAlignment="1" applyProtection="1">
      <alignment horizontal="center"/>
      <protection hidden="1"/>
    </xf>
    <xf numFmtId="0" fontId="0" fillId="0" borderId="0" xfId="0" applyFont="1" applyAlignment="1" applyProtection="1">
      <protection hidden="1"/>
    </xf>
    <xf numFmtId="0" fontId="5" fillId="0" borderId="0" xfId="0" applyFont="1" applyAlignment="1" applyProtection="1">
      <alignment horizontal="left" vertical="center"/>
      <protection hidden="1"/>
    </xf>
    <xf numFmtId="0" fontId="0" fillId="0" borderId="0" xfId="0" applyFont="1" applyAlignment="1" applyProtection="1">
      <protection hidden="1"/>
    </xf>
    <xf numFmtId="3" fontId="2" fillId="0" borderId="2" xfId="0" applyNumberFormat="1" applyFont="1" applyFill="1" applyBorder="1" applyAlignment="1" applyProtection="1">
      <alignment horizontal="center" vertical="center"/>
      <protection hidden="1"/>
    </xf>
    <xf numFmtId="4" fontId="22" fillId="0" borderId="2" xfId="0" applyNumberFormat="1" applyFont="1" applyBorder="1" applyAlignment="1" applyProtection="1">
      <alignment horizontal="center" vertical="center" wrapText="1"/>
      <protection hidden="1"/>
    </xf>
    <xf numFmtId="4" fontId="5" fillId="2" borderId="2" xfId="0" applyNumberFormat="1" applyFont="1" applyFill="1" applyBorder="1" applyAlignment="1" applyProtection="1">
      <alignment horizontal="center" vertical="center" wrapText="1"/>
      <protection locked="0"/>
    </xf>
    <xf numFmtId="4" fontId="1" fillId="0" borderId="2" xfId="0" applyNumberFormat="1" applyFont="1" applyBorder="1" applyAlignment="1" applyProtection="1">
      <alignment horizontal="center" vertical="center"/>
      <protection hidden="1"/>
    </xf>
    <xf numFmtId="4" fontId="15" fillId="0" borderId="0" xfId="0" applyNumberFormat="1" applyFont="1" applyAlignment="1" applyProtection="1">
      <alignment vertical="center" wrapText="1"/>
      <protection hidden="1"/>
    </xf>
    <xf numFmtId="4" fontId="7" fillId="0" borderId="0" xfId="0" applyNumberFormat="1" applyFont="1" applyAlignment="1" applyProtection="1">
      <alignment vertical="center" wrapText="1"/>
      <protection hidden="1"/>
    </xf>
    <xf numFmtId="4" fontId="0" fillId="0" borderId="0" xfId="0" applyNumberFormat="1" applyFont="1" applyAlignment="1" applyProtection="1">
      <protection hidden="1"/>
    </xf>
    <xf numFmtId="3" fontId="1" fillId="0" borderId="2" xfId="0" applyNumberFormat="1" applyFont="1" applyFill="1" applyBorder="1" applyAlignment="1" applyProtection="1">
      <alignment horizontal="center" vertical="center"/>
      <protection hidden="1"/>
    </xf>
    <xf numFmtId="0" fontId="0" fillId="0" borderId="0" xfId="0" applyFont="1" applyAlignment="1" applyProtection="1">
      <protection hidden="1"/>
    </xf>
    <xf numFmtId="0" fontId="8" fillId="0" borderId="0" xfId="0" applyFont="1" applyAlignment="1" applyProtection="1">
      <alignment vertical="center" wrapText="1"/>
      <protection hidden="1"/>
    </xf>
    <xf numFmtId="0" fontId="4" fillId="0" borderId="0" xfId="0" applyFont="1" applyAlignment="1" applyProtection="1">
      <alignment horizontal="left" vertical="center" wrapText="1"/>
      <protection hidden="1"/>
    </xf>
    <xf numFmtId="0" fontId="0" fillId="0" borderId="0" xfId="0" applyProtection="1">
      <protection hidden="1"/>
    </xf>
    <xf numFmtId="4" fontId="1" fillId="0" borderId="2" xfId="0" applyNumberFormat="1" applyFont="1" applyBorder="1" applyAlignment="1" applyProtection="1">
      <alignment horizontal="left" vertical="center" wrapText="1"/>
      <protection hidden="1"/>
    </xf>
    <xf numFmtId="0" fontId="1" fillId="0" borderId="2" xfId="0" applyFont="1" applyBorder="1" applyAlignment="1" applyProtection="1">
      <alignment horizontal="left" vertical="center" wrapText="1"/>
      <protection hidden="1"/>
    </xf>
    <xf numFmtId="0" fontId="1" fillId="0" borderId="0" xfId="0" applyFont="1" applyAlignment="1" applyProtection="1">
      <alignment vertical="center" wrapText="1"/>
      <protection hidden="1"/>
    </xf>
    <xf numFmtId="164" fontId="1" fillId="0" borderId="0" xfId="0" applyNumberFormat="1" applyFont="1" applyAlignment="1" applyProtection="1">
      <alignment vertical="center" wrapText="1"/>
      <protection hidden="1"/>
    </xf>
    <xf numFmtId="49" fontId="1" fillId="2" borderId="2" xfId="0" applyNumberFormat="1" applyFont="1" applyFill="1" applyBorder="1" applyAlignment="1" applyProtection="1">
      <alignment horizontal="left" vertical="center" wrapText="1"/>
      <protection locked="0"/>
    </xf>
    <xf numFmtId="4" fontId="1"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hidden="1"/>
    </xf>
    <xf numFmtId="49" fontId="1" fillId="2" borderId="2" xfId="0" applyNumberFormat="1" applyFont="1" applyFill="1" applyBorder="1" applyAlignment="1" applyProtection="1">
      <alignment horizontal="center" vertical="center" wrapText="1"/>
      <protection locked="0"/>
    </xf>
    <xf numFmtId="0" fontId="1" fillId="0" borderId="0" xfId="0" applyFont="1" applyAlignment="1" applyProtection="1">
      <alignment vertical="center"/>
      <protection hidden="1"/>
    </xf>
    <xf numFmtId="0" fontId="25" fillId="0" borderId="0" xfId="0" applyFont="1" applyProtection="1">
      <protection hidden="1"/>
    </xf>
    <xf numFmtId="49" fontId="1" fillId="2" borderId="2" xfId="0" applyNumberFormat="1" applyFont="1" applyFill="1" applyBorder="1" applyAlignment="1" applyProtection="1">
      <alignment vertical="center"/>
      <protection locked="0"/>
    </xf>
    <xf numFmtId="10" fontId="1" fillId="2" borderId="2" xfId="0" applyNumberFormat="1" applyFont="1" applyFill="1" applyBorder="1" applyAlignment="1" applyProtection="1">
      <alignment horizontal="center" vertical="center" wrapText="1"/>
      <protection locked="0"/>
    </xf>
    <xf numFmtId="49" fontId="1" fillId="0" borderId="0" xfId="0" applyNumberFormat="1" applyFont="1" applyAlignment="1" applyProtection="1">
      <alignment vertical="center"/>
      <protection hidden="1"/>
    </xf>
    <xf numFmtId="10" fontId="1" fillId="0" borderId="0" xfId="0" applyNumberFormat="1" applyFont="1" applyAlignment="1" applyProtection="1">
      <alignment horizontal="center" vertical="center" wrapText="1"/>
      <protection hidden="1"/>
    </xf>
    <xf numFmtId="49" fontId="1" fillId="0" borderId="0" xfId="0" applyNumberFormat="1" applyFont="1" applyAlignment="1" applyProtection="1">
      <alignment horizontal="center" vertical="center" wrapText="1"/>
      <protection hidden="1"/>
    </xf>
    <xf numFmtId="4" fontId="1" fillId="0" borderId="3" xfId="0" applyNumberFormat="1" applyFont="1" applyBorder="1" applyAlignment="1" applyProtection="1">
      <alignment horizontal="left" vertical="center" wrapText="1"/>
      <protection hidden="1"/>
    </xf>
    <xf numFmtId="49" fontId="1" fillId="0" borderId="6" xfId="0" applyNumberFormat="1" applyFont="1" applyBorder="1" applyProtection="1">
      <protection hidden="1"/>
    </xf>
    <xf numFmtId="4" fontId="14" fillId="2" borderId="2" xfId="0" applyNumberFormat="1" applyFont="1" applyFill="1" applyBorder="1" applyProtection="1">
      <protection locked="0"/>
    </xf>
    <xf numFmtId="4" fontId="1" fillId="0" borderId="2" xfId="0" applyNumberFormat="1" applyFont="1" applyBorder="1" applyAlignment="1" applyProtection="1">
      <alignment horizontal="center" wrapText="1"/>
      <protection hidden="1"/>
    </xf>
    <xf numFmtId="4" fontId="1" fillId="0" borderId="9" xfId="0" applyNumberFormat="1" applyFont="1" applyBorder="1" applyAlignment="1" applyProtection="1">
      <alignment horizontal="left" vertical="center" wrapText="1"/>
      <protection hidden="1"/>
    </xf>
    <xf numFmtId="4" fontId="1" fillId="0" borderId="6" xfId="0" applyNumberFormat="1" applyFont="1" applyBorder="1" applyAlignment="1" applyProtection="1">
      <alignment horizontal="center" wrapText="1"/>
      <protection hidden="1"/>
    </xf>
    <xf numFmtId="4" fontId="1" fillId="0" borderId="0" xfId="0" applyNumberFormat="1" applyFont="1" applyAlignment="1" applyProtection="1">
      <alignment horizontal="left" vertical="top" wrapText="1"/>
      <protection hidden="1"/>
    </xf>
    <xf numFmtId="0" fontId="1" fillId="0" borderId="0" xfId="0" applyFont="1" applyAlignment="1" applyProtection="1">
      <alignment horizontal="left" vertical="top" wrapText="1"/>
      <protection hidden="1"/>
    </xf>
    <xf numFmtId="49" fontId="1" fillId="0" borderId="0" xfId="0" applyNumberFormat="1" applyFont="1" applyAlignment="1" applyProtection="1">
      <alignment horizontal="left" vertical="center"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vertical="top" wrapText="1"/>
      <protection hidden="1"/>
    </xf>
    <xf numFmtId="49" fontId="1" fillId="2" borderId="2" xfId="0" applyNumberFormat="1" applyFont="1" applyFill="1" applyBorder="1" applyAlignment="1" applyProtection="1">
      <alignment vertical="center" wrapText="1"/>
      <protection locked="0"/>
    </xf>
    <xf numFmtId="4" fontId="1" fillId="0" borderId="2" xfId="0" applyNumberFormat="1" applyFont="1" applyBorder="1" applyAlignment="1" applyProtection="1">
      <alignment horizontal="left" vertical="top" wrapText="1"/>
      <protection hidden="1"/>
    </xf>
    <xf numFmtId="49" fontId="1" fillId="2" borderId="2" xfId="0" applyNumberFormat="1" applyFont="1" applyFill="1" applyBorder="1" applyProtection="1">
      <protection locked="0"/>
    </xf>
    <xf numFmtId="0" fontId="0" fillId="0" borderId="0" xfId="0" applyFont="1" applyAlignment="1" applyProtection="1">
      <protection hidden="1"/>
    </xf>
    <xf numFmtId="0" fontId="26" fillId="0" borderId="2" xfId="0" applyFont="1" applyBorder="1" applyAlignment="1" applyProtection="1">
      <alignment horizontal="center" vertical="center" wrapText="1"/>
      <protection hidden="1"/>
    </xf>
    <xf numFmtId="10" fontId="15" fillId="0" borderId="0" xfId="0" applyNumberFormat="1" applyFont="1" applyAlignment="1" applyProtection="1">
      <alignment vertical="center" wrapText="1"/>
      <protection hidden="1"/>
    </xf>
    <xf numFmtId="10" fontId="7" fillId="0" borderId="0" xfId="0" applyNumberFormat="1" applyFont="1" applyAlignment="1" applyProtection="1">
      <alignment vertical="center" wrapText="1"/>
      <protection hidden="1"/>
    </xf>
    <xf numFmtId="10" fontId="26" fillId="0" borderId="2" xfId="0" applyNumberFormat="1" applyFont="1" applyBorder="1" applyAlignment="1" applyProtection="1">
      <alignment horizontal="center" vertical="center" wrapText="1"/>
      <protection hidden="1"/>
    </xf>
    <xf numFmtId="10" fontId="5" fillId="2" borderId="2" xfId="0" applyNumberFormat="1" applyFont="1" applyFill="1" applyBorder="1" applyAlignment="1" applyProtection="1">
      <alignment horizontal="center" vertical="center" wrapText="1"/>
      <protection locked="0"/>
    </xf>
    <xf numFmtId="10" fontId="2" fillId="0" borderId="2" xfId="0" applyNumberFormat="1" applyFont="1" applyFill="1" applyBorder="1" applyAlignment="1" applyProtection="1">
      <alignment horizontal="center" vertical="center"/>
      <protection hidden="1"/>
    </xf>
    <xf numFmtId="10" fontId="0" fillId="0" borderId="0" xfId="0" applyNumberFormat="1" applyFont="1" applyAlignment="1" applyProtection="1">
      <protection hidden="1"/>
    </xf>
    <xf numFmtId="0" fontId="5" fillId="0" borderId="0" xfId="0" applyFont="1" applyAlignment="1" applyProtection="1">
      <alignment horizontal="left" vertical="center" wrapText="1"/>
      <protection hidden="1"/>
    </xf>
    <xf numFmtId="0" fontId="0" fillId="0" borderId="0" xfId="0" applyFont="1" applyAlignment="1" applyProtection="1">
      <protection hidden="1"/>
    </xf>
    <xf numFmtId="0" fontId="4" fillId="0" borderId="0" xfId="0" applyFont="1" applyAlignment="1" applyProtection="1">
      <alignment vertical="center"/>
      <protection hidden="1"/>
    </xf>
    <xf numFmtId="0" fontId="5" fillId="0" borderId="0" xfId="0" applyFont="1" applyAlignment="1" applyProtection="1">
      <alignment horizontal="left" vertical="center"/>
      <protection hidden="1"/>
    </xf>
    <xf numFmtId="0" fontId="7" fillId="0" borderId="0" xfId="0" applyFont="1" applyAlignment="1" applyProtection="1">
      <alignment horizontal="left" vertical="center" wrapText="1"/>
      <protection hidden="1"/>
    </xf>
    <xf numFmtId="49" fontId="1" fillId="0" borderId="3" xfId="0" applyNumberFormat="1" applyFont="1" applyBorder="1" applyAlignment="1" applyProtection="1">
      <alignment wrapText="1"/>
      <protection hidden="1"/>
    </xf>
    <xf numFmtId="0" fontId="12" fillId="0" borderId="4" xfId="0" applyFont="1" applyBorder="1" applyProtection="1">
      <protection hidden="1"/>
    </xf>
    <xf numFmtId="0" fontId="12" fillId="0" borderId="5" xfId="0" applyFont="1" applyBorder="1" applyProtection="1">
      <protection hidden="1"/>
    </xf>
    <xf numFmtId="10" fontId="1" fillId="2" borderId="3" xfId="0" applyNumberFormat="1" applyFont="1" applyFill="1" applyBorder="1" applyAlignment="1" applyProtection="1">
      <alignment horizontal="center" vertical="center" wrapText="1"/>
      <protection locked="0"/>
    </xf>
    <xf numFmtId="0" fontId="12" fillId="0" borderId="4" xfId="0" applyFont="1" applyBorder="1" applyProtection="1">
      <protection locked="0"/>
    </xf>
    <xf numFmtId="0" fontId="12" fillId="0" borderId="5" xfId="0" applyFont="1" applyBorder="1" applyProtection="1">
      <protection locked="0"/>
    </xf>
    <xf numFmtId="0" fontId="8" fillId="0" borderId="0" xfId="0" applyFont="1" applyAlignment="1" applyProtection="1">
      <alignment vertical="center" wrapText="1"/>
      <protection hidden="1"/>
    </xf>
    <xf numFmtId="0" fontId="0" fillId="0" borderId="0" xfId="0" applyProtection="1">
      <protection hidden="1"/>
    </xf>
    <xf numFmtId="49" fontId="1" fillId="0" borderId="3" xfId="0" applyNumberFormat="1" applyFont="1" applyBorder="1" applyProtection="1">
      <protection hidden="1"/>
    </xf>
    <xf numFmtId="0" fontId="10" fillId="0" borderId="3" xfId="0" applyFont="1" applyBorder="1" applyAlignment="1" applyProtection="1">
      <alignment horizontal="center" vertical="center" wrapText="1"/>
      <protection hidden="1"/>
    </xf>
    <xf numFmtId="49" fontId="1" fillId="2" borderId="3" xfId="0" applyNumberFormat="1" applyFont="1" applyFill="1" applyBorder="1" applyAlignment="1" applyProtection="1">
      <alignment horizontal="left" vertical="center" wrapText="1"/>
      <protection locked="0"/>
    </xf>
    <xf numFmtId="4" fontId="1" fillId="0" borderId="6" xfId="0" applyNumberFormat="1" applyFont="1" applyBorder="1" applyAlignment="1" applyProtection="1">
      <alignment horizontal="left" vertical="center" wrapText="1"/>
      <protection hidden="1"/>
    </xf>
    <xf numFmtId="0" fontId="12" fillId="0" borderId="7" xfId="0" applyFont="1" applyBorder="1" applyProtection="1">
      <protection hidden="1"/>
    </xf>
    <xf numFmtId="0" fontId="12" fillId="0" borderId="8" xfId="0" applyFont="1" applyBorder="1" applyProtection="1">
      <protection hidden="1"/>
    </xf>
    <xf numFmtId="0" fontId="1" fillId="0" borderId="6" xfId="0" applyFont="1" applyBorder="1" applyAlignment="1" applyProtection="1">
      <alignment horizontal="left" vertical="center" wrapText="1"/>
      <protection hidden="1"/>
    </xf>
    <xf numFmtId="0" fontId="10" fillId="0" borderId="1" xfId="0" applyFont="1" applyBorder="1" applyAlignment="1" applyProtection="1">
      <alignment horizontal="left" vertical="center" wrapText="1"/>
      <protection hidden="1"/>
    </xf>
    <xf numFmtId="0" fontId="12" fillId="0" borderId="1" xfId="0" applyFont="1" applyBorder="1" applyProtection="1">
      <protection hidden="1"/>
    </xf>
    <xf numFmtId="0" fontId="21" fillId="0" borderId="0" xfId="0" applyFont="1" applyAlignment="1" applyProtection="1">
      <alignment vertical="center" wrapText="1"/>
      <protection hidden="1"/>
    </xf>
    <xf numFmtId="0" fontId="21" fillId="0" borderId="0" xfId="0" applyFont="1" applyProtection="1">
      <protection hidden="1"/>
    </xf>
    <xf numFmtId="0" fontId="1" fillId="0" borderId="6" xfId="0" applyFont="1" applyBorder="1" applyAlignment="1" applyProtection="1">
      <alignment vertical="center" wrapText="1"/>
      <protection hidden="1"/>
    </xf>
    <xf numFmtId="49" fontId="1" fillId="2" borderId="3" xfId="0" applyNumberFormat="1" applyFont="1" applyFill="1" applyBorder="1" applyAlignment="1" applyProtection="1">
      <alignment vertical="center" wrapText="1"/>
      <protection locked="0"/>
    </xf>
    <xf numFmtId="0" fontId="12" fillId="0" borderId="4" xfId="0" applyFont="1" applyBorder="1" applyAlignment="1" applyProtection="1">
      <alignment horizontal="left"/>
      <protection locked="0"/>
    </xf>
    <xf numFmtId="0" fontId="12" fillId="0" borderId="5" xfId="0" applyFont="1" applyBorder="1" applyAlignment="1" applyProtection="1">
      <alignment horizontal="left"/>
      <protection locked="0"/>
    </xf>
    <xf numFmtId="0" fontId="4" fillId="0" borderId="0" xfId="0" applyFont="1" applyAlignment="1" applyProtection="1">
      <alignment horizontal="left" vertical="center" wrapText="1"/>
      <protection hidden="1"/>
    </xf>
    <xf numFmtId="0" fontId="1" fillId="0" borderId="6" xfId="0" applyFont="1" applyBorder="1" applyAlignment="1" applyProtection="1">
      <alignment horizontal="left" vertical="top" wrapText="1"/>
      <protection hidden="1"/>
    </xf>
    <xf numFmtId="49" fontId="10" fillId="3" borderId="3" xfId="0" applyNumberFormat="1" applyFont="1" applyFill="1" applyBorder="1" applyAlignment="1" applyProtection="1">
      <alignment horizontal="center" vertical="center" wrapText="1"/>
      <protection hidden="1"/>
    </xf>
    <xf numFmtId="0" fontId="10" fillId="0" borderId="3" xfId="0" applyFont="1" applyBorder="1" applyAlignment="1" applyProtection="1">
      <alignment horizontal="left" vertical="center" wrapText="1"/>
      <protection hidden="1"/>
    </xf>
    <xf numFmtId="0" fontId="10" fillId="0" borderId="5" xfId="0" applyFont="1" applyBorder="1" applyAlignment="1" applyProtection="1">
      <alignment horizontal="left" vertical="center" wrapText="1"/>
      <protection hidden="1"/>
    </xf>
    <xf numFmtId="0" fontId="1" fillId="0" borderId="3" xfId="0" applyFont="1" applyBorder="1" applyAlignment="1" applyProtection="1">
      <alignment horizontal="left" vertical="center" wrapText="1"/>
      <protection hidden="1"/>
    </xf>
    <xf numFmtId="0" fontId="1" fillId="0" borderId="5" xfId="0" applyFont="1" applyBorder="1" applyAlignment="1" applyProtection="1">
      <alignment horizontal="left" vertical="center" wrapText="1"/>
      <protection hidden="1"/>
    </xf>
    <xf numFmtId="0" fontId="4" fillId="0" borderId="0" xfId="2" applyFont="1" applyAlignment="1" applyProtection="1">
      <alignment horizontal="left" vertical="center"/>
      <protection hidden="1"/>
    </xf>
    <xf numFmtId="0" fontId="15" fillId="0" borderId="0" xfId="2" applyFont="1" applyAlignment="1" applyProtection="1">
      <alignment horizontal="left" vertical="center" wrapText="1"/>
      <protection hidden="1"/>
    </xf>
    <xf numFmtId="0" fontId="15" fillId="0" borderId="0" xfId="2" applyFont="1" applyAlignment="1" applyProtection="1">
      <alignment horizontal="center" vertical="center" wrapText="1"/>
      <protection hidden="1"/>
    </xf>
    <xf numFmtId="0" fontId="25" fillId="0" borderId="0" xfId="2" applyProtection="1">
      <protection hidden="1"/>
    </xf>
    <xf numFmtId="0" fontId="8" fillId="0" borderId="0" xfId="2" applyFont="1" applyAlignment="1" applyProtection="1">
      <alignment vertical="center" wrapText="1"/>
      <protection hidden="1"/>
    </xf>
    <xf numFmtId="0" fontId="25" fillId="0" borderId="0" xfId="2" applyProtection="1">
      <protection hidden="1"/>
    </xf>
    <xf numFmtId="0" fontId="8" fillId="0" borderId="0" xfId="2" applyFont="1" applyAlignment="1">
      <alignment horizontal="left" vertical="center" wrapText="1"/>
    </xf>
    <xf numFmtId="0" fontId="28" fillId="0" borderId="0" xfId="1" applyFont="1" applyAlignment="1"/>
    <xf numFmtId="0" fontId="25" fillId="0" borderId="0" xfId="2"/>
    <xf numFmtId="0" fontId="10" fillId="0" borderId="0" xfId="2" applyFont="1" applyAlignment="1" applyProtection="1">
      <alignment horizontal="center" vertical="center" wrapText="1"/>
      <protection hidden="1"/>
    </xf>
    <xf numFmtId="0" fontId="10" fillId="0" borderId="2" xfId="2" applyFont="1" applyBorder="1" applyAlignment="1" applyProtection="1">
      <alignment horizontal="center" vertical="center" wrapText="1"/>
      <protection hidden="1"/>
    </xf>
    <xf numFmtId="0" fontId="16" fillId="0" borderId="2" xfId="2" applyFont="1" applyBorder="1" applyAlignment="1" applyProtection="1">
      <alignment horizontal="center" vertical="center" wrapText="1"/>
      <protection hidden="1"/>
    </xf>
    <xf numFmtId="0" fontId="1" fillId="0" borderId="2" xfId="2" applyFont="1" applyBorder="1" applyAlignment="1" applyProtection="1">
      <alignment horizontal="center" vertical="top" wrapText="1"/>
      <protection hidden="1"/>
    </xf>
    <xf numFmtId="49" fontId="1" fillId="2" borderId="2" xfId="2" applyNumberFormat="1" applyFont="1" applyFill="1" applyBorder="1" applyAlignment="1" applyProtection="1">
      <alignment vertical="center" wrapText="1"/>
      <protection locked="0"/>
    </xf>
    <xf numFmtId="49" fontId="1" fillId="2" borderId="2" xfId="2" applyNumberFormat="1" applyFont="1" applyFill="1" applyBorder="1" applyAlignment="1" applyProtection="1">
      <alignment horizontal="center" vertical="center" wrapText="1"/>
      <protection locked="0"/>
    </xf>
    <xf numFmtId="49" fontId="17" fillId="2" borderId="2" xfId="2" applyNumberFormat="1" applyFont="1" applyFill="1" applyBorder="1" applyAlignment="1" applyProtection="1">
      <alignment horizontal="center" vertical="center" wrapText="1"/>
      <protection locked="0"/>
    </xf>
    <xf numFmtId="4" fontId="17" fillId="2" borderId="2" xfId="2" applyNumberFormat="1" applyFont="1" applyFill="1" applyBorder="1" applyAlignment="1" applyProtection="1">
      <alignment horizontal="center" vertical="center" wrapText="1"/>
      <protection locked="0"/>
    </xf>
    <xf numFmtId="4" fontId="17" fillId="2" borderId="2" xfId="2" applyNumberFormat="1" applyFont="1" applyFill="1" applyBorder="1" applyAlignment="1" applyProtection="1">
      <alignment horizontal="right" vertical="center" wrapText="1"/>
      <protection locked="0"/>
    </xf>
    <xf numFmtId="0" fontId="1" fillId="0" borderId="0" xfId="2" applyFont="1" applyAlignment="1" applyProtection="1">
      <alignment horizontal="left" vertical="top" wrapText="1"/>
      <protection hidden="1"/>
    </xf>
    <xf numFmtId="0" fontId="1" fillId="0" borderId="0" xfId="2" applyFont="1" applyAlignment="1" applyProtection="1">
      <alignment horizontal="center" vertical="top" wrapText="1"/>
      <protection hidden="1"/>
    </xf>
    <xf numFmtId="0" fontId="10" fillId="0" borderId="0" xfId="2" applyFont="1" applyAlignment="1" applyProtection="1">
      <alignment horizontal="center" vertical="top" wrapText="1"/>
      <protection hidden="1"/>
    </xf>
    <xf numFmtId="4" fontId="10" fillId="0" borderId="0" xfId="2" applyNumberFormat="1" applyFont="1" applyAlignment="1" applyProtection="1">
      <alignment horizontal="right" vertical="center" wrapText="1"/>
      <protection hidden="1"/>
    </xf>
    <xf numFmtId="0" fontId="25" fillId="0" borderId="0" xfId="2" applyAlignment="1" applyProtection="1">
      <alignment horizontal="center"/>
      <protection hidden="1"/>
    </xf>
  </cellXfs>
  <cellStyles count="3">
    <cellStyle name="Hyperlink" xfId="1" builtinId="8"/>
    <cellStyle name="Normal" xfId="0" builtinId="0"/>
    <cellStyle name="Normal 2" xfId="2" xr:uid="{D71F7E77-65C6-49F6-A2F0-804F744FF9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ungm.org/"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hyperlink" Target="https://treasury.un.org/operationalrates/OperationalRates.php"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E17"/>
  <sheetViews>
    <sheetView showGridLines="0" tabSelected="1" workbookViewId="0">
      <selection sqref="A1:D1"/>
    </sheetView>
  </sheetViews>
  <sheetFormatPr defaultColWidth="12.625" defaultRowHeight="14.25" x14ac:dyDescent="0.2"/>
  <cols>
    <col min="1" max="3" width="3.5" style="4" customWidth="1"/>
    <col min="4" max="4" width="45.25" style="4" customWidth="1"/>
    <col min="5" max="5" width="30.25" style="4" customWidth="1"/>
    <col min="6" max="16384" width="12.625" style="4"/>
  </cols>
  <sheetData>
    <row r="1" spans="1:5" ht="18" x14ac:dyDescent="0.2">
      <c r="A1" s="109" t="s">
        <v>0</v>
      </c>
      <c r="B1" s="108"/>
      <c r="C1" s="108"/>
      <c r="D1" s="108"/>
      <c r="E1" s="1"/>
    </row>
    <row r="2" spans="1:5" x14ac:dyDescent="0.2">
      <c r="A2" s="27"/>
      <c r="B2" s="27"/>
      <c r="C2" s="27"/>
      <c r="D2" s="27"/>
      <c r="E2" s="27"/>
    </row>
    <row r="3" spans="1:5" x14ac:dyDescent="0.2">
      <c r="A3" s="28">
        <v>1</v>
      </c>
      <c r="B3" s="110" t="s">
        <v>1</v>
      </c>
      <c r="C3" s="108"/>
      <c r="D3" s="108"/>
      <c r="E3" s="108"/>
    </row>
    <row r="4" spans="1:5" x14ac:dyDescent="0.2">
      <c r="A4" s="29"/>
      <c r="B4" s="30"/>
      <c r="C4" s="31" t="s">
        <v>2</v>
      </c>
      <c r="D4" s="31"/>
      <c r="E4" s="31" t="s">
        <v>3</v>
      </c>
    </row>
    <row r="5" spans="1:5" x14ac:dyDescent="0.2">
      <c r="A5" s="29"/>
      <c r="B5" s="30" t="s">
        <v>4</v>
      </c>
      <c r="C5" s="110" t="s">
        <v>990</v>
      </c>
      <c r="D5" s="108"/>
      <c r="E5" s="29" t="s">
        <v>991</v>
      </c>
    </row>
    <row r="6" spans="1:5" x14ac:dyDescent="0.2">
      <c r="A6" s="29"/>
      <c r="B6" s="30" t="s">
        <v>4</v>
      </c>
      <c r="C6" s="110" t="s">
        <v>992</v>
      </c>
      <c r="D6" s="108"/>
      <c r="E6" s="29" t="s">
        <v>993</v>
      </c>
    </row>
    <row r="7" spans="1:5" x14ac:dyDescent="0.2">
      <c r="A7" s="29"/>
      <c r="B7" s="30" t="s">
        <v>4</v>
      </c>
      <c r="C7" s="110" t="s">
        <v>994</v>
      </c>
      <c r="D7" s="108"/>
      <c r="E7" s="56" t="s">
        <v>995</v>
      </c>
    </row>
    <row r="8" spans="1:5" x14ac:dyDescent="0.2">
      <c r="A8" s="29"/>
      <c r="B8" s="30"/>
      <c r="C8" s="29" t="s">
        <v>996</v>
      </c>
      <c r="D8" s="29"/>
      <c r="E8" s="29" t="s">
        <v>998</v>
      </c>
    </row>
    <row r="9" spans="1:5" x14ac:dyDescent="0.2">
      <c r="A9" s="29"/>
      <c r="B9" s="30" t="s">
        <v>4</v>
      </c>
      <c r="C9" s="110" t="s">
        <v>997</v>
      </c>
      <c r="D9" s="108"/>
      <c r="E9" s="29" t="s">
        <v>999</v>
      </c>
    </row>
    <row r="10" spans="1:5" x14ac:dyDescent="0.2">
      <c r="A10" s="29"/>
      <c r="B10" s="27"/>
      <c r="C10" s="27"/>
      <c r="D10" s="27"/>
      <c r="E10" s="27"/>
    </row>
    <row r="11" spans="1:5" ht="46.9" customHeight="1" x14ac:dyDescent="0.2">
      <c r="A11" s="28">
        <v>2</v>
      </c>
      <c r="B11" s="111" t="s">
        <v>127</v>
      </c>
      <c r="C11" s="108"/>
      <c r="D11" s="108"/>
      <c r="E11" s="108"/>
    </row>
    <row r="12" spans="1:5" x14ac:dyDescent="0.2">
      <c r="A12" s="28"/>
      <c r="B12" s="27"/>
      <c r="C12" s="27"/>
      <c r="D12" s="27"/>
      <c r="E12" s="27"/>
    </row>
    <row r="13" spans="1:5" ht="32.450000000000003" customHeight="1" x14ac:dyDescent="0.2">
      <c r="A13" s="28">
        <v>3</v>
      </c>
      <c r="B13" s="107" t="s">
        <v>5</v>
      </c>
      <c r="C13" s="108"/>
      <c r="D13" s="108"/>
      <c r="E13" s="108"/>
    </row>
    <row r="14" spans="1:5" x14ac:dyDescent="0.2">
      <c r="A14" s="29"/>
      <c r="B14" s="27"/>
      <c r="C14" s="27"/>
      <c r="D14" s="27"/>
      <c r="E14" s="27"/>
    </row>
    <row r="15" spans="1:5" ht="25.9" customHeight="1" x14ac:dyDescent="0.2">
      <c r="A15" s="28">
        <v>4</v>
      </c>
      <c r="B15" s="107" t="s">
        <v>6</v>
      </c>
      <c r="C15" s="108"/>
      <c r="D15" s="108"/>
      <c r="E15" s="108"/>
    </row>
    <row r="16" spans="1:5" x14ac:dyDescent="0.2">
      <c r="A16" s="29"/>
      <c r="B16" s="27"/>
      <c r="C16" s="27"/>
      <c r="D16" s="27"/>
      <c r="E16" s="27"/>
    </row>
    <row r="17" spans="1:5" ht="55.9" customHeight="1" x14ac:dyDescent="0.2">
      <c r="A17" s="28">
        <v>5</v>
      </c>
      <c r="B17" s="107" t="s">
        <v>7</v>
      </c>
      <c r="C17" s="108"/>
      <c r="D17" s="108"/>
      <c r="E17" s="108"/>
    </row>
  </sheetData>
  <sheetProtection algorithmName="SHA-512" hashValue="9YPZATYMv+GVQ/9+9d/NfxtuNuyRbjYzuZPV4uKoGqHQYPk3d/05gmWHsWuGB+0aMDZkHE+70HR+784fgfTEbQ==" saltValue="IHLwWaaZdjSgvEcMIEI4Wg==" spinCount="100000" sheet="1" objects="1" scenarios="1"/>
  <mergeCells count="10">
    <mergeCell ref="B13:E13"/>
    <mergeCell ref="B15:E15"/>
    <mergeCell ref="B17:E17"/>
    <mergeCell ref="A1:D1"/>
    <mergeCell ref="B3:E3"/>
    <mergeCell ref="C5:D5"/>
    <mergeCell ref="C6:D6"/>
    <mergeCell ref="C7:D7"/>
    <mergeCell ref="C9:D9"/>
    <mergeCell ref="B11:E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1FBD0-333E-4FBA-BF5A-604EAB93D485}">
  <dimension ref="A1:G141"/>
  <sheetViews>
    <sheetView showGridLines="0" workbookViewId="0"/>
  </sheetViews>
  <sheetFormatPr defaultColWidth="12.625" defaultRowHeight="14.25" x14ac:dyDescent="0.2"/>
  <cols>
    <col min="1" max="1" width="5.25" style="69" customWidth="1"/>
    <col min="2" max="2" width="25.375" style="69" customWidth="1"/>
    <col min="3" max="4" width="22.75" style="69" customWidth="1"/>
    <col min="5" max="5" width="18.75" style="69" customWidth="1"/>
    <col min="6" max="16384" width="12.625" style="69"/>
  </cols>
  <sheetData>
    <row r="1" spans="1:5" ht="18" x14ac:dyDescent="0.2">
      <c r="A1" s="9" t="s">
        <v>8</v>
      </c>
      <c r="B1" s="68"/>
      <c r="C1" s="68"/>
      <c r="D1" s="68"/>
      <c r="E1" s="68"/>
    </row>
    <row r="2" spans="1:5" ht="58.9" customHeight="1" x14ac:dyDescent="0.2">
      <c r="A2" s="118" t="s">
        <v>9</v>
      </c>
      <c r="B2" s="119"/>
      <c r="C2" s="119"/>
      <c r="D2" s="119"/>
      <c r="E2" s="119"/>
    </row>
    <row r="3" spans="1:5" x14ac:dyDescent="0.2">
      <c r="A3" s="13"/>
      <c r="B3" s="13"/>
      <c r="C3" s="13"/>
      <c r="D3" s="13"/>
      <c r="E3" s="13"/>
    </row>
    <row r="4" spans="1:5" x14ac:dyDescent="0.2">
      <c r="A4" s="12" t="s">
        <v>10</v>
      </c>
      <c r="B4" s="12"/>
      <c r="C4" s="12"/>
      <c r="D4" s="12"/>
      <c r="E4" s="12"/>
    </row>
    <row r="5" spans="1:5" x14ac:dyDescent="0.2">
      <c r="A5" s="14"/>
      <c r="B5" s="15"/>
      <c r="C5" s="15"/>
      <c r="D5" s="15"/>
      <c r="E5" s="15"/>
    </row>
    <row r="6" spans="1:5" ht="25.5" x14ac:dyDescent="0.2">
      <c r="A6" s="70">
        <v>1.01</v>
      </c>
      <c r="B6" s="71" t="s">
        <v>11</v>
      </c>
      <c r="C6" s="122"/>
      <c r="D6" s="116"/>
      <c r="E6" s="117"/>
    </row>
    <row r="7" spans="1:5" ht="25.5" x14ac:dyDescent="0.2">
      <c r="A7" s="70">
        <v>1.02</v>
      </c>
      <c r="B7" s="71" t="s">
        <v>12</v>
      </c>
      <c r="C7" s="122"/>
      <c r="D7" s="116"/>
      <c r="E7" s="117"/>
    </row>
    <row r="8" spans="1:5" x14ac:dyDescent="0.2">
      <c r="A8" s="15"/>
      <c r="B8" s="15"/>
      <c r="C8" s="15"/>
      <c r="D8" s="15"/>
      <c r="E8" s="15"/>
    </row>
    <row r="9" spans="1:5" x14ac:dyDescent="0.2">
      <c r="A9" s="12" t="s">
        <v>13</v>
      </c>
      <c r="B9" s="12"/>
      <c r="C9" s="12"/>
      <c r="D9" s="12"/>
      <c r="E9" s="12"/>
    </row>
    <row r="10" spans="1:5" x14ac:dyDescent="0.2">
      <c r="A10" s="72"/>
      <c r="B10" s="72"/>
      <c r="C10" s="72"/>
      <c r="D10" s="72"/>
      <c r="E10" s="73"/>
    </row>
    <row r="11" spans="1:5" x14ac:dyDescent="0.2">
      <c r="A11" s="70">
        <v>2.0099999999999998</v>
      </c>
      <c r="B11" s="71" t="s">
        <v>14</v>
      </c>
      <c r="C11" s="132"/>
      <c r="D11" s="116"/>
      <c r="E11" s="117"/>
    </row>
    <row r="12" spans="1:5" ht="25.5" x14ac:dyDescent="0.2">
      <c r="A12" s="70">
        <v>2.02</v>
      </c>
      <c r="B12" s="71" t="s">
        <v>15</v>
      </c>
      <c r="C12" s="132"/>
      <c r="D12" s="116"/>
      <c r="E12" s="117"/>
    </row>
    <row r="13" spans="1:5" x14ac:dyDescent="0.2">
      <c r="A13" s="70">
        <v>2.0299999999999998</v>
      </c>
      <c r="B13" s="71" t="s">
        <v>16</v>
      </c>
      <c r="C13" s="132"/>
      <c r="D13" s="116"/>
      <c r="E13" s="117"/>
    </row>
    <row r="14" spans="1:5" x14ac:dyDescent="0.2">
      <c r="A14" s="70">
        <v>2.04</v>
      </c>
      <c r="B14" s="71" t="s">
        <v>17</v>
      </c>
      <c r="C14" s="132"/>
      <c r="D14" s="116"/>
      <c r="E14" s="117"/>
    </row>
    <row r="15" spans="1:5" x14ac:dyDescent="0.2">
      <c r="A15" s="123">
        <v>2.0499999999999998</v>
      </c>
      <c r="B15" s="126" t="s">
        <v>18</v>
      </c>
      <c r="C15" s="132"/>
      <c r="D15" s="116"/>
      <c r="E15" s="117"/>
    </row>
    <row r="16" spans="1:5" x14ac:dyDescent="0.2">
      <c r="A16" s="124"/>
      <c r="B16" s="124"/>
      <c r="C16" s="122"/>
      <c r="D16" s="116"/>
      <c r="E16" s="117"/>
    </row>
    <row r="17" spans="1:5" x14ac:dyDescent="0.2">
      <c r="A17" s="124"/>
      <c r="B17" s="124"/>
      <c r="C17" s="122"/>
      <c r="D17" s="116"/>
      <c r="E17" s="117"/>
    </row>
    <row r="18" spans="1:5" x14ac:dyDescent="0.2">
      <c r="A18" s="124"/>
      <c r="B18" s="124"/>
      <c r="C18" s="122"/>
      <c r="D18" s="116"/>
      <c r="E18" s="117"/>
    </row>
    <row r="19" spans="1:5" x14ac:dyDescent="0.2">
      <c r="A19" s="125"/>
      <c r="B19" s="125"/>
      <c r="C19" s="122"/>
      <c r="D19" s="116"/>
      <c r="E19" s="117"/>
    </row>
    <row r="20" spans="1:5" x14ac:dyDescent="0.2">
      <c r="A20" s="123">
        <v>2.06</v>
      </c>
      <c r="B20" s="126" t="s">
        <v>19</v>
      </c>
      <c r="C20" s="16" t="s">
        <v>20</v>
      </c>
      <c r="D20" s="16" t="s">
        <v>21</v>
      </c>
      <c r="E20" s="16" t="s">
        <v>22</v>
      </c>
    </row>
    <row r="21" spans="1:5" x14ac:dyDescent="0.2">
      <c r="A21" s="124"/>
      <c r="B21" s="124"/>
      <c r="C21" s="74" t="s">
        <v>23</v>
      </c>
      <c r="D21" s="74"/>
      <c r="E21" s="74"/>
    </row>
    <row r="22" spans="1:5" x14ac:dyDescent="0.2">
      <c r="A22" s="124"/>
      <c r="B22" s="124"/>
      <c r="C22" s="74" t="s">
        <v>24</v>
      </c>
      <c r="D22" s="74"/>
      <c r="E22" s="74"/>
    </row>
    <row r="23" spans="1:5" x14ac:dyDescent="0.2">
      <c r="A23" s="124"/>
      <c r="B23" s="124"/>
      <c r="C23" s="74" t="s">
        <v>25</v>
      </c>
      <c r="D23" s="74"/>
      <c r="E23" s="74"/>
    </row>
    <row r="24" spans="1:5" x14ac:dyDescent="0.2">
      <c r="A24" s="125"/>
      <c r="B24" s="125"/>
      <c r="C24" s="74" t="s">
        <v>26</v>
      </c>
      <c r="D24" s="74"/>
      <c r="E24" s="74"/>
    </row>
    <row r="25" spans="1:5" x14ac:dyDescent="0.2">
      <c r="A25" s="123">
        <v>2.0699999999999998</v>
      </c>
      <c r="B25" s="126" t="s">
        <v>27</v>
      </c>
      <c r="C25" s="16" t="s">
        <v>20</v>
      </c>
      <c r="D25" s="16" t="s">
        <v>21</v>
      </c>
      <c r="E25" s="16" t="s">
        <v>22</v>
      </c>
    </row>
    <row r="26" spans="1:5" x14ac:dyDescent="0.2">
      <c r="A26" s="124"/>
      <c r="B26" s="124"/>
      <c r="C26" s="74" t="s">
        <v>28</v>
      </c>
      <c r="D26" s="74"/>
      <c r="E26" s="74"/>
    </row>
    <row r="27" spans="1:5" x14ac:dyDescent="0.2">
      <c r="A27" s="124"/>
      <c r="B27" s="124"/>
      <c r="C27" s="74" t="s">
        <v>29</v>
      </c>
      <c r="D27" s="74"/>
      <c r="E27" s="74"/>
    </row>
    <row r="28" spans="1:5" x14ac:dyDescent="0.2">
      <c r="A28" s="124"/>
      <c r="B28" s="124"/>
      <c r="C28" s="74" t="s">
        <v>30</v>
      </c>
      <c r="D28" s="74"/>
      <c r="E28" s="74"/>
    </row>
    <row r="29" spans="1:5" x14ac:dyDescent="0.2">
      <c r="A29" s="125"/>
      <c r="B29" s="125"/>
      <c r="C29" s="74" t="s">
        <v>28</v>
      </c>
      <c r="D29" s="74"/>
      <c r="E29" s="74"/>
    </row>
    <row r="30" spans="1:5" ht="25.5" x14ac:dyDescent="0.2">
      <c r="A30" s="70">
        <v>2.08</v>
      </c>
      <c r="B30" s="71" t="s">
        <v>31</v>
      </c>
      <c r="C30" s="122"/>
      <c r="D30" s="133"/>
      <c r="E30" s="134"/>
    </row>
    <row r="31" spans="1:5" ht="38.25" x14ac:dyDescent="0.2">
      <c r="A31" s="70">
        <v>2.09</v>
      </c>
      <c r="B31" s="71" t="s">
        <v>32</v>
      </c>
      <c r="C31" s="122"/>
      <c r="D31" s="116"/>
      <c r="E31" s="117"/>
    </row>
    <row r="32" spans="1:5" ht="25.5" x14ac:dyDescent="0.2">
      <c r="A32" s="70">
        <v>2.1</v>
      </c>
      <c r="B32" s="71" t="s">
        <v>33</v>
      </c>
      <c r="C32" s="122"/>
      <c r="D32" s="116"/>
      <c r="E32" s="117"/>
    </row>
    <row r="33" spans="1:5" x14ac:dyDescent="0.2">
      <c r="A33" s="123">
        <v>2.11</v>
      </c>
      <c r="B33" s="131" t="s">
        <v>34</v>
      </c>
      <c r="C33" s="122"/>
      <c r="D33" s="116"/>
      <c r="E33" s="117"/>
    </row>
    <row r="34" spans="1:5" x14ac:dyDescent="0.2">
      <c r="A34" s="124"/>
      <c r="B34" s="124"/>
      <c r="C34" s="122"/>
      <c r="D34" s="116"/>
      <c r="E34" s="117"/>
    </row>
    <row r="35" spans="1:5" x14ac:dyDescent="0.2">
      <c r="A35" s="124"/>
      <c r="B35" s="124"/>
      <c r="C35" s="122"/>
      <c r="D35" s="116"/>
      <c r="E35" s="117"/>
    </row>
    <row r="36" spans="1:5" x14ac:dyDescent="0.2">
      <c r="A36" s="124"/>
      <c r="B36" s="124"/>
      <c r="C36" s="122"/>
      <c r="D36" s="116"/>
      <c r="E36" s="117"/>
    </row>
    <row r="37" spans="1:5" x14ac:dyDescent="0.2">
      <c r="A37" s="125"/>
      <c r="B37" s="125"/>
      <c r="C37" s="122"/>
      <c r="D37" s="116"/>
      <c r="E37" s="117"/>
    </row>
    <row r="38" spans="1:5" x14ac:dyDescent="0.2">
      <c r="A38" s="13"/>
      <c r="B38" s="13"/>
      <c r="C38" s="13"/>
      <c r="D38" s="13"/>
      <c r="E38" s="13"/>
    </row>
    <row r="39" spans="1:5" x14ac:dyDescent="0.2">
      <c r="A39" s="12" t="s">
        <v>35</v>
      </c>
      <c r="B39" s="12"/>
      <c r="C39" s="12"/>
      <c r="D39" s="12"/>
      <c r="E39" s="12"/>
    </row>
    <row r="40" spans="1:5" x14ac:dyDescent="0.2">
      <c r="A40" s="72"/>
      <c r="B40" s="72"/>
      <c r="C40" s="72"/>
      <c r="D40" s="72"/>
      <c r="E40" s="73"/>
    </row>
    <row r="41" spans="1:5" ht="38.25" x14ac:dyDescent="0.2">
      <c r="A41" s="75"/>
      <c r="B41" s="76"/>
      <c r="C41" s="16" t="s">
        <v>36</v>
      </c>
      <c r="D41" s="16" t="s">
        <v>37</v>
      </c>
      <c r="E41" s="11" t="s">
        <v>38</v>
      </c>
    </row>
    <row r="42" spans="1:5" x14ac:dyDescent="0.2">
      <c r="A42" s="123">
        <v>3.01</v>
      </c>
      <c r="B42" s="126" t="s">
        <v>39</v>
      </c>
      <c r="C42" s="74"/>
      <c r="D42" s="74"/>
      <c r="E42" s="77"/>
    </row>
    <row r="43" spans="1:5" x14ac:dyDescent="0.2">
      <c r="A43" s="124"/>
      <c r="B43" s="124"/>
      <c r="C43" s="74"/>
      <c r="D43" s="74"/>
      <c r="E43" s="77"/>
    </row>
    <row r="44" spans="1:5" x14ac:dyDescent="0.2">
      <c r="A44" s="124"/>
      <c r="B44" s="124"/>
      <c r="C44" s="74"/>
      <c r="D44" s="74"/>
      <c r="E44" s="77"/>
    </row>
    <row r="45" spans="1:5" x14ac:dyDescent="0.2">
      <c r="A45" s="125"/>
      <c r="B45" s="125"/>
      <c r="C45" s="74"/>
      <c r="D45" s="74"/>
      <c r="E45" s="77"/>
    </row>
    <row r="46" spans="1:5" x14ac:dyDescent="0.2">
      <c r="A46" s="123">
        <v>3.02</v>
      </c>
      <c r="B46" s="126" t="s">
        <v>40</v>
      </c>
      <c r="C46" s="74"/>
      <c r="D46" s="74"/>
      <c r="E46" s="77"/>
    </row>
    <row r="47" spans="1:5" x14ac:dyDescent="0.2">
      <c r="A47" s="124"/>
      <c r="B47" s="124"/>
      <c r="C47" s="74"/>
      <c r="D47" s="74"/>
      <c r="E47" s="77"/>
    </row>
    <row r="48" spans="1:5" x14ac:dyDescent="0.2">
      <c r="A48" s="124"/>
      <c r="B48" s="124"/>
      <c r="C48" s="74"/>
      <c r="D48" s="74"/>
      <c r="E48" s="77"/>
    </row>
    <row r="49" spans="1:5" x14ac:dyDescent="0.2">
      <c r="A49" s="124"/>
      <c r="B49" s="124"/>
      <c r="C49" s="74"/>
      <c r="D49" s="74"/>
      <c r="E49" s="77"/>
    </row>
    <row r="50" spans="1:5" x14ac:dyDescent="0.2">
      <c r="A50" s="124"/>
      <c r="B50" s="124"/>
      <c r="C50" s="74"/>
      <c r="D50" s="74"/>
      <c r="E50" s="77"/>
    </row>
    <row r="51" spans="1:5" x14ac:dyDescent="0.2">
      <c r="A51" s="124"/>
      <c r="B51" s="124"/>
      <c r="C51" s="74"/>
      <c r="D51" s="74"/>
      <c r="E51" s="77"/>
    </row>
    <row r="52" spans="1:5" x14ac:dyDescent="0.2">
      <c r="A52" s="124"/>
      <c r="B52" s="124"/>
      <c r="C52" s="74"/>
      <c r="D52" s="74"/>
      <c r="E52" s="77"/>
    </row>
    <row r="53" spans="1:5" x14ac:dyDescent="0.2">
      <c r="A53" s="124"/>
      <c r="B53" s="124"/>
      <c r="C53" s="74"/>
      <c r="D53" s="74"/>
      <c r="E53" s="77"/>
    </row>
    <row r="54" spans="1:5" x14ac:dyDescent="0.2">
      <c r="A54" s="124"/>
      <c r="B54" s="124"/>
      <c r="C54" s="74"/>
      <c r="D54" s="74"/>
      <c r="E54" s="77"/>
    </row>
    <row r="55" spans="1:5" x14ac:dyDescent="0.2">
      <c r="A55" s="124"/>
      <c r="B55" s="124"/>
      <c r="C55" s="74"/>
      <c r="D55" s="74"/>
      <c r="E55" s="77"/>
    </row>
    <row r="56" spans="1:5" x14ac:dyDescent="0.2">
      <c r="A56" s="124"/>
      <c r="B56" s="124"/>
      <c r="C56" s="74"/>
      <c r="D56" s="74"/>
      <c r="E56" s="77"/>
    </row>
    <row r="57" spans="1:5" x14ac:dyDescent="0.2">
      <c r="A57" s="124"/>
      <c r="B57" s="124"/>
      <c r="C57" s="74"/>
      <c r="D57" s="74"/>
      <c r="E57" s="77"/>
    </row>
    <row r="58" spans="1:5" x14ac:dyDescent="0.2">
      <c r="A58" s="124"/>
      <c r="B58" s="124"/>
      <c r="C58" s="74"/>
      <c r="D58" s="74"/>
      <c r="E58" s="77"/>
    </row>
    <row r="59" spans="1:5" x14ac:dyDescent="0.2">
      <c r="A59" s="124"/>
      <c r="B59" s="124"/>
      <c r="C59" s="74"/>
      <c r="D59" s="74"/>
      <c r="E59" s="77"/>
    </row>
    <row r="60" spans="1:5" x14ac:dyDescent="0.2">
      <c r="A60" s="125"/>
      <c r="B60" s="125"/>
      <c r="C60" s="74"/>
      <c r="D60" s="74"/>
      <c r="E60" s="77"/>
    </row>
    <row r="61" spans="1:5" x14ac:dyDescent="0.2">
      <c r="A61" s="123">
        <v>3.03</v>
      </c>
      <c r="B61" s="126" t="s">
        <v>41</v>
      </c>
      <c r="C61" s="74"/>
      <c r="D61" s="74"/>
      <c r="E61" s="77"/>
    </row>
    <row r="62" spans="1:5" x14ac:dyDescent="0.2">
      <c r="A62" s="124"/>
      <c r="B62" s="124"/>
      <c r="C62" s="74"/>
      <c r="D62" s="74"/>
      <c r="E62" s="77"/>
    </row>
    <row r="63" spans="1:5" x14ac:dyDescent="0.2">
      <c r="A63" s="124"/>
      <c r="B63" s="124"/>
      <c r="C63" s="74"/>
      <c r="D63" s="74"/>
      <c r="E63" s="77"/>
    </row>
    <row r="64" spans="1:5" x14ac:dyDescent="0.2">
      <c r="A64" s="124"/>
      <c r="B64" s="124"/>
      <c r="C64" s="74"/>
      <c r="D64" s="74"/>
      <c r="E64" s="77"/>
    </row>
    <row r="65" spans="1:5" x14ac:dyDescent="0.2">
      <c r="A65" s="124"/>
      <c r="B65" s="124"/>
      <c r="C65" s="74"/>
      <c r="D65" s="74"/>
      <c r="E65" s="77"/>
    </row>
    <row r="66" spans="1:5" x14ac:dyDescent="0.2">
      <c r="A66" s="124"/>
      <c r="B66" s="124"/>
      <c r="C66" s="74"/>
      <c r="D66" s="74"/>
      <c r="E66" s="77"/>
    </row>
    <row r="67" spans="1:5" x14ac:dyDescent="0.2">
      <c r="A67" s="124"/>
      <c r="B67" s="124"/>
      <c r="C67" s="74"/>
      <c r="D67" s="74"/>
      <c r="E67" s="77"/>
    </row>
    <row r="68" spans="1:5" x14ac:dyDescent="0.2">
      <c r="A68" s="124"/>
      <c r="B68" s="124"/>
      <c r="C68" s="74"/>
      <c r="D68" s="74"/>
      <c r="E68" s="77"/>
    </row>
    <row r="69" spans="1:5" x14ac:dyDescent="0.2">
      <c r="A69" s="124"/>
      <c r="B69" s="124"/>
      <c r="C69" s="74"/>
      <c r="D69" s="74"/>
      <c r="E69" s="77"/>
    </row>
    <row r="70" spans="1:5" x14ac:dyDescent="0.2">
      <c r="A70" s="124"/>
      <c r="B70" s="124"/>
      <c r="C70" s="74"/>
      <c r="D70" s="74"/>
      <c r="E70" s="77"/>
    </row>
    <row r="71" spans="1:5" x14ac:dyDescent="0.2">
      <c r="A71" s="124"/>
      <c r="B71" s="124"/>
      <c r="C71" s="74"/>
      <c r="D71" s="74"/>
      <c r="E71" s="77"/>
    </row>
    <row r="72" spans="1:5" x14ac:dyDescent="0.2">
      <c r="A72" s="124"/>
      <c r="B72" s="124"/>
      <c r="C72" s="74"/>
      <c r="D72" s="74"/>
      <c r="E72" s="77"/>
    </row>
    <row r="73" spans="1:5" x14ac:dyDescent="0.2">
      <c r="A73" s="124"/>
      <c r="B73" s="124"/>
      <c r="C73" s="74"/>
      <c r="D73" s="74"/>
      <c r="E73" s="77"/>
    </row>
    <row r="74" spans="1:5" x14ac:dyDescent="0.2">
      <c r="A74" s="124"/>
      <c r="B74" s="124"/>
      <c r="C74" s="74"/>
      <c r="D74" s="74"/>
      <c r="E74" s="77"/>
    </row>
    <row r="75" spans="1:5" x14ac:dyDescent="0.2">
      <c r="A75" s="125"/>
      <c r="B75" s="125"/>
      <c r="C75" s="74"/>
      <c r="D75" s="74"/>
      <c r="E75" s="77"/>
    </row>
    <row r="76" spans="1:5" x14ac:dyDescent="0.2">
      <c r="A76" s="123">
        <v>3.04</v>
      </c>
      <c r="B76" s="126" t="s">
        <v>42</v>
      </c>
      <c r="C76" s="74"/>
      <c r="D76" s="74"/>
      <c r="E76" s="77"/>
    </row>
    <row r="77" spans="1:5" x14ac:dyDescent="0.2">
      <c r="A77" s="124"/>
      <c r="B77" s="124"/>
      <c r="C77" s="74"/>
      <c r="D77" s="74"/>
      <c r="E77" s="77"/>
    </row>
    <row r="78" spans="1:5" x14ac:dyDescent="0.2">
      <c r="A78" s="124"/>
      <c r="B78" s="124"/>
      <c r="C78" s="74"/>
      <c r="D78" s="74"/>
      <c r="E78" s="77"/>
    </row>
    <row r="79" spans="1:5" x14ac:dyDescent="0.2">
      <c r="A79" s="124"/>
      <c r="B79" s="124"/>
      <c r="C79" s="74"/>
      <c r="D79" s="74"/>
      <c r="E79" s="77"/>
    </row>
    <row r="80" spans="1:5" x14ac:dyDescent="0.2">
      <c r="A80" s="124"/>
      <c r="B80" s="124"/>
      <c r="C80" s="74"/>
      <c r="D80" s="74"/>
      <c r="E80" s="77"/>
    </row>
    <row r="81" spans="1:5" x14ac:dyDescent="0.2">
      <c r="A81" s="124"/>
      <c r="B81" s="124"/>
      <c r="C81" s="74"/>
      <c r="D81" s="74"/>
      <c r="E81" s="77"/>
    </row>
    <row r="82" spans="1:5" x14ac:dyDescent="0.2">
      <c r="A82" s="124"/>
      <c r="B82" s="124"/>
      <c r="C82" s="74"/>
      <c r="D82" s="74"/>
      <c r="E82" s="77"/>
    </row>
    <row r="83" spans="1:5" x14ac:dyDescent="0.2">
      <c r="A83" s="124"/>
      <c r="B83" s="124"/>
      <c r="C83" s="74"/>
      <c r="D83" s="74"/>
      <c r="E83" s="77"/>
    </row>
    <row r="84" spans="1:5" x14ac:dyDescent="0.2">
      <c r="A84" s="124"/>
      <c r="B84" s="124"/>
      <c r="C84" s="74"/>
      <c r="D84" s="74"/>
      <c r="E84" s="77"/>
    </row>
    <row r="85" spans="1:5" x14ac:dyDescent="0.2">
      <c r="A85" s="124"/>
      <c r="B85" s="124"/>
      <c r="C85" s="74"/>
      <c r="D85" s="74"/>
      <c r="E85" s="77"/>
    </row>
    <row r="86" spans="1:5" x14ac:dyDescent="0.2">
      <c r="A86" s="124"/>
      <c r="B86" s="124"/>
      <c r="C86" s="74"/>
      <c r="D86" s="74"/>
      <c r="E86" s="77"/>
    </row>
    <row r="87" spans="1:5" x14ac:dyDescent="0.2">
      <c r="A87" s="124"/>
      <c r="B87" s="124"/>
      <c r="C87" s="74"/>
      <c r="D87" s="74"/>
      <c r="E87" s="77"/>
    </row>
    <row r="88" spans="1:5" x14ac:dyDescent="0.2">
      <c r="A88" s="124"/>
      <c r="B88" s="124"/>
      <c r="C88" s="74"/>
      <c r="D88" s="74"/>
      <c r="E88" s="77"/>
    </row>
    <row r="89" spans="1:5" x14ac:dyDescent="0.2">
      <c r="A89" s="124"/>
      <c r="B89" s="124"/>
      <c r="C89" s="74"/>
      <c r="D89" s="74"/>
      <c r="E89" s="77"/>
    </row>
    <row r="90" spans="1:5" x14ac:dyDescent="0.2">
      <c r="A90" s="125"/>
      <c r="B90" s="125"/>
      <c r="C90" s="74"/>
      <c r="D90" s="74"/>
      <c r="E90" s="77"/>
    </row>
    <row r="91" spans="1:5" x14ac:dyDescent="0.2">
      <c r="A91" s="78"/>
      <c r="B91" s="78"/>
      <c r="C91" s="78"/>
      <c r="D91" s="78"/>
      <c r="E91" s="78"/>
    </row>
    <row r="92" spans="1:5" x14ac:dyDescent="0.2">
      <c r="A92" s="127" t="s">
        <v>43</v>
      </c>
      <c r="B92" s="128"/>
      <c r="C92" s="128"/>
      <c r="D92" s="128"/>
      <c r="E92" s="128"/>
    </row>
    <row r="93" spans="1:5" ht="73.900000000000006" customHeight="1" x14ac:dyDescent="0.2">
      <c r="A93" s="129" t="s">
        <v>128</v>
      </c>
      <c r="B93" s="130"/>
      <c r="C93" s="130"/>
      <c r="D93" s="130"/>
      <c r="E93" s="130"/>
    </row>
    <row r="94" spans="1:5" x14ac:dyDescent="0.2">
      <c r="A94" s="72"/>
      <c r="B94" s="72"/>
      <c r="C94" s="72"/>
      <c r="D94" s="72"/>
      <c r="E94" s="73"/>
    </row>
    <row r="95" spans="1:5" x14ac:dyDescent="0.2">
      <c r="A95" s="70">
        <v>4.01</v>
      </c>
      <c r="B95" s="71" t="s">
        <v>44</v>
      </c>
      <c r="C95" s="122"/>
      <c r="D95" s="116"/>
      <c r="E95" s="117"/>
    </row>
    <row r="96" spans="1:5" ht="25.5" x14ac:dyDescent="0.2">
      <c r="A96" s="70">
        <v>4.0199999999999996</v>
      </c>
      <c r="B96" s="71" t="s">
        <v>45</v>
      </c>
      <c r="C96" s="122"/>
      <c r="D96" s="116"/>
      <c r="E96" s="117"/>
    </row>
    <row r="97" spans="1:7" x14ac:dyDescent="0.2">
      <c r="A97" s="78"/>
      <c r="B97" s="78"/>
      <c r="C97" s="78"/>
      <c r="D97" s="78"/>
      <c r="E97" s="78"/>
    </row>
    <row r="98" spans="1:7" x14ac:dyDescent="0.2">
      <c r="A98" s="12" t="s">
        <v>46</v>
      </c>
      <c r="B98" s="12"/>
      <c r="C98" s="12"/>
      <c r="D98" s="12"/>
      <c r="E98" s="12"/>
    </row>
    <row r="99" spans="1:7" x14ac:dyDescent="0.2">
      <c r="A99" s="118"/>
      <c r="B99" s="119"/>
      <c r="C99" s="119"/>
      <c r="D99" s="119"/>
      <c r="E99" s="119"/>
    </row>
    <row r="100" spans="1:7" x14ac:dyDescent="0.2">
      <c r="A100" s="70">
        <v>5.01</v>
      </c>
      <c r="B100" s="71" t="s">
        <v>47</v>
      </c>
      <c r="C100" s="122"/>
      <c r="D100" s="116"/>
      <c r="E100" s="117"/>
    </row>
    <row r="101" spans="1:7" ht="25.5" x14ac:dyDescent="0.2">
      <c r="A101" s="70">
        <v>5.0199999999999996</v>
      </c>
      <c r="B101" s="71" t="s">
        <v>48</v>
      </c>
      <c r="C101" s="122"/>
      <c r="D101" s="116"/>
      <c r="E101" s="117"/>
    </row>
    <row r="102" spans="1:7" x14ac:dyDescent="0.2">
      <c r="A102" s="72"/>
      <c r="B102" s="72"/>
      <c r="C102" s="72"/>
      <c r="D102" s="72"/>
      <c r="E102" s="73"/>
    </row>
    <row r="103" spans="1:7" x14ac:dyDescent="0.2">
      <c r="A103" s="12" t="s">
        <v>49</v>
      </c>
      <c r="B103" s="12"/>
      <c r="C103" s="12"/>
      <c r="D103" s="12"/>
      <c r="E103" s="12"/>
    </row>
    <row r="104" spans="1:7" ht="59.45" customHeight="1" x14ac:dyDescent="0.2">
      <c r="A104" s="118" t="s">
        <v>50</v>
      </c>
      <c r="B104" s="119"/>
      <c r="C104" s="119"/>
      <c r="D104" s="119"/>
      <c r="E104" s="119"/>
    </row>
    <row r="105" spans="1:7" x14ac:dyDescent="0.2">
      <c r="A105" s="67"/>
    </row>
    <row r="106" spans="1:7" ht="45" customHeight="1" x14ac:dyDescent="0.2">
      <c r="A106" s="70">
        <v>6</v>
      </c>
      <c r="B106" s="71" t="s">
        <v>51</v>
      </c>
      <c r="C106" s="122"/>
      <c r="D106" s="116"/>
      <c r="E106" s="117"/>
      <c r="G106" s="79"/>
    </row>
    <row r="107" spans="1:7" x14ac:dyDescent="0.2">
      <c r="A107" s="70">
        <v>6.01</v>
      </c>
      <c r="B107" s="71" t="s">
        <v>52</v>
      </c>
      <c r="C107" s="122"/>
      <c r="D107" s="116"/>
      <c r="E107" s="117"/>
    </row>
    <row r="108" spans="1:7" x14ac:dyDescent="0.2">
      <c r="A108" s="70">
        <v>6.02</v>
      </c>
      <c r="B108" s="71" t="s">
        <v>53</v>
      </c>
      <c r="C108" s="122"/>
      <c r="D108" s="116"/>
      <c r="E108" s="117"/>
    </row>
    <row r="109" spans="1:7" x14ac:dyDescent="0.2">
      <c r="A109" s="70">
        <v>6.03</v>
      </c>
      <c r="B109" s="71" t="s">
        <v>54</v>
      </c>
      <c r="C109" s="122"/>
      <c r="D109" s="116"/>
      <c r="E109" s="117"/>
    </row>
    <row r="110" spans="1:7" x14ac:dyDescent="0.2">
      <c r="A110" s="70">
        <v>6.04</v>
      </c>
      <c r="B110" s="71" t="s">
        <v>55</v>
      </c>
      <c r="C110" s="122"/>
      <c r="D110" s="116"/>
      <c r="E110" s="117"/>
    </row>
    <row r="111" spans="1:7" x14ac:dyDescent="0.2">
      <c r="A111" s="70">
        <v>6.05</v>
      </c>
      <c r="B111" s="71" t="s">
        <v>56</v>
      </c>
      <c r="C111" s="122"/>
      <c r="D111" s="116"/>
      <c r="E111" s="117"/>
    </row>
    <row r="112" spans="1:7" x14ac:dyDescent="0.2">
      <c r="A112" s="75"/>
      <c r="B112" s="76"/>
      <c r="C112" s="76"/>
      <c r="D112" s="76"/>
      <c r="E112" s="76"/>
    </row>
    <row r="113" spans="1:5" x14ac:dyDescent="0.2">
      <c r="A113" s="12" t="s">
        <v>57</v>
      </c>
      <c r="B113" s="12"/>
      <c r="C113" s="12"/>
      <c r="D113" s="12"/>
      <c r="E113" s="12"/>
    </row>
    <row r="114" spans="1:5" ht="27" customHeight="1" x14ac:dyDescent="0.2">
      <c r="A114" s="118" t="s">
        <v>58</v>
      </c>
      <c r="B114" s="119"/>
      <c r="C114" s="119"/>
      <c r="D114" s="119"/>
      <c r="E114" s="119"/>
    </row>
    <row r="115" spans="1:5" x14ac:dyDescent="0.2">
      <c r="A115" s="15"/>
      <c r="B115" s="15"/>
      <c r="C115" s="15"/>
      <c r="D115" s="15"/>
      <c r="E115" s="15"/>
    </row>
    <row r="116" spans="1:5" x14ac:dyDescent="0.2">
      <c r="A116" s="7" t="s">
        <v>59</v>
      </c>
      <c r="B116" s="7" t="s">
        <v>36</v>
      </c>
      <c r="C116" s="121" t="s">
        <v>60</v>
      </c>
      <c r="D116" s="113"/>
      <c r="E116" s="114"/>
    </row>
    <row r="117" spans="1:5" x14ac:dyDescent="0.2">
      <c r="A117" s="70">
        <v>7.01</v>
      </c>
      <c r="B117" s="80"/>
      <c r="C117" s="115"/>
      <c r="D117" s="116"/>
      <c r="E117" s="117"/>
    </row>
    <row r="118" spans="1:5" x14ac:dyDescent="0.2">
      <c r="A118" s="70">
        <v>7.02</v>
      </c>
      <c r="B118" s="80"/>
      <c r="C118" s="115"/>
      <c r="D118" s="116"/>
      <c r="E118" s="117"/>
    </row>
    <row r="119" spans="1:5" x14ac:dyDescent="0.2">
      <c r="A119" s="70">
        <v>7.03</v>
      </c>
      <c r="B119" s="80"/>
      <c r="C119" s="115"/>
      <c r="D119" s="116"/>
      <c r="E119" s="117"/>
    </row>
    <row r="120" spans="1:5" x14ac:dyDescent="0.2">
      <c r="A120" s="15"/>
      <c r="B120" s="15"/>
      <c r="C120" s="15"/>
      <c r="D120" s="15"/>
      <c r="E120" s="15"/>
    </row>
    <row r="121" spans="1:5" x14ac:dyDescent="0.2">
      <c r="A121" s="12" t="s">
        <v>61</v>
      </c>
      <c r="B121" s="12"/>
      <c r="C121" s="12"/>
      <c r="D121" s="12"/>
      <c r="E121" s="12"/>
    </row>
    <row r="122" spans="1:5" ht="26.25" customHeight="1" x14ac:dyDescent="0.2">
      <c r="A122" s="118" t="s">
        <v>133</v>
      </c>
      <c r="B122" s="119"/>
      <c r="C122" s="119"/>
      <c r="D122" s="119"/>
      <c r="E122" s="119"/>
    </row>
    <row r="123" spans="1:5" x14ac:dyDescent="0.2">
      <c r="A123" s="10"/>
      <c r="B123" s="10"/>
      <c r="C123" s="10"/>
      <c r="D123" s="10"/>
      <c r="E123" s="10"/>
    </row>
    <row r="124" spans="1:5" ht="25.5" x14ac:dyDescent="0.2">
      <c r="A124" s="7" t="s">
        <v>59</v>
      </c>
      <c r="B124" s="7" t="s">
        <v>36</v>
      </c>
      <c r="C124" s="7" t="s">
        <v>62</v>
      </c>
      <c r="D124" s="7" t="s">
        <v>63</v>
      </c>
      <c r="E124" s="7" t="s">
        <v>64</v>
      </c>
    </row>
    <row r="125" spans="1:5" x14ac:dyDescent="0.2">
      <c r="A125" s="70">
        <v>8.01</v>
      </c>
      <c r="B125" s="80"/>
      <c r="C125" s="81"/>
      <c r="D125" s="77"/>
      <c r="E125" s="77"/>
    </row>
    <row r="126" spans="1:5" x14ac:dyDescent="0.2">
      <c r="A126" s="70">
        <v>8.02</v>
      </c>
      <c r="B126" s="80"/>
      <c r="C126" s="81"/>
      <c r="D126" s="77"/>
      <c r="E126" s="77"/>
    </row>
    <row r="127" spans="1:5" x14ac:dyDescent="0.2">
      <c r="A127" s="70">
        <v>8.0299999999999994</v>
      </c>
      <c r="B127" s="80"/>
      <c r="C127" s="81"/>
      <c r="D127" s="77"/>
      <c r="E127" s="77"/>
    </row>
    <row r="128" spans="1:5" x14ac:dyDescent="0.2">
      <c r="A128" s="70">
        <v>8.0399999999999991</v>
      </c>
      <c r="B128" s="80"/>
      <c r="C128" s="81"/>
      <c r="D128" s="77"/>
      <c r="E128" s="77"/>
    </row>
    <row r="129" spans="1:5" x14ac:dyDescent="0.2">
      <c r="A129" s="70">
        <v>8.0500000000000007</v>
      </c>
      <c r="B129" s="80"/>
      <c r="C129" s="81"/>
      <c r="D129" s="77"/>
      <c r="E129" s="77"/>
    </row>
    <row r="130" spans="1:5" x14ac:dyDescent="0.2">
      <c r="A130" s="75"/>
      <c r="B130" s="82"/>
      <c r="C130" s="83"/>
      <c r="D130" s="84"/>
      <c r="E130" s="84"/>
    </row>
    <row r="131" spans="1:5" ht="15" x14ac:dyDescent="0.25">
      <c r="A131" s="12" t="s">
        <v>65</v>
      </c>
      <c r="B131" s="17"/>
      <c r="C131" s="18"/>
      <c r="D131" s="17"/>
      <c r="E131" s="17"/>
    </row>
    <row r="132" spans="1:5" x14ac:dyDescent="0.2">
      <c r="A132" s="118" t="s">
        <v>66</v>
      </c>
      <c r="B132" s="119"/>
      <c r="C132" s="119"/>
      <c r="D132" s="119"/>
      <c r="E132" s="119"/>
    </row>
    <row r="133" spans="1:5" ht="15" x14ac:dyDescent="0.25">
      <c r="A133" s="19"/>
      <c r="B133" s="20"/>
      <c r="C133" s="21"/>
      <c r="D133" s="20"/>
      <c r="E133" s="20"/>
    </row>
    <row r="134" spans="1:5" x14ac:dyDescent="0.2">
      <c r="A134" s="7" t="s">
        <v>59</v>
      </c>
      <c r="B134" s="22" t="s">
        <v>36</v>
      </c>
      <c r="C134" s="22">
        <v>2019</v>
      </c>
      <c r="D134" s="22">
        <v>2018</v>
      </c>
      <c r="E134" s="22" t="s">
        <v>67</v>
      </c>
    </row>
    <row r="135" spans="1:5" x14ac:dyDescent="0.2">
      <c r="A135" s="85">
        <v>9.01</v>
      </c>
      <c r="B135" s="86" t="s">
        <v>68</v>
      </c>
      <c r="C135" s="87"/>
      <c r="D135" s="87"/>
      <c r="E135" s="23"/>
    </row>
    <row r="136" spans="1:5" x14ac:dyDescent="0.2">
      <c r="A136" s="85">
        <v>9.02</v>
      </c>
      <c r="B136" s="86" t="s">
        <v>69</v>
      </c>
      <c r="C136" s="87"/>
      <c r="D136" s="87"/>
      <c r="E136" s="23"/>
    </row>
    <row r="137" spans="1:5" x14ac:dyDescent="0.2">
      <c r="A137" s="85">
        <v>9.0299999999999994</v>
      </c>
      <c r="B137" s="86" t="s">
        <v>70</v>
      </c>
      <c r="C137" s="87"/>
      <c r="D137" s="87"/>
      <c r="E137" s="88" t="str">
        <f t="shared" ref="E137:E138" si="0">IFERROR(AVERAGE(C137:D137),"Ingresar datos")</f>
        <v>Ingresar datos</v>
      </c>
    </row>
    <row r="138" spans="1:5" x14ac:dyDescent="0.2">
      <c r="A138" s="89">
        <v>9.0399999999999991</v>
      </c>
      <c r="B138" s="86" t="s">
        <v>71</v>
      </c>
      <c r="C138" s="90" t="str">
        <f t="shared" ref="C138:D138" si="1">IFERROR(C135/C136,"Ingresar datos ")</f>
        <v xml:space="preserve">Ingresar datos </v>
      </c>
      <c r="D138" s="90" t="str">
        <f t="shared" si="1"/>
        <v xml:space="preserve">Ingresar datos </v>
      </c>
      <c r="E138" s="90" t="str">
        <f t="shared" si="0"/>
        <v>Ingresar datos</v>
      </c>
    </row>
    <row r="139" spans="1:5" x14ac:dyDescent="0.2">
      <c r="A139" s="70">
        <v>9.0500000000000007</v>
      </c>
      <c r="B139" s="120" t="s">
        <v>72</v>
      </c>
      <c r="C139" s="113"/>
      <c r="D139" s="114"/>
      <c r="E139" s="88" t="str">
        <f>IFERROR(2*E137,"Ingresar datos")</f>
        <v>Ingresar datos</v>
      </c>
    </row>
    <row r="140" spans="1:5" x14ac:dyDescent="0.2">
      <c r="A140" s="24"/>
      <c r="B140" s="25"/>
      <c r="C140" s="26"/>
      <c r="D140" s="25"/>
      <c r="E140" s="25"/>
    </row>
    <row r="141" spans="1:5" ht="31.5" customHeight="1" x14ac:dyDescent="0.25">
      <c r="A141" s="112" t="s">
        <v>73</v>
      </c>
      <c r="B141" s="113"/>
      <c r="C141" s="113"/>
      <c r="D141" s="114"/>
      <c r="E141" s="32"/>
    </row>
  </sheetData>
  <sheetProtection algorithmName="SHA-512" hashValue="Hbb195TZwyieFQw77Qe0DbqpVHCyrMjsj1I5l0Hi049kW7MrDtGecOgYNQTr3kpEUL0/Gx0+vDeRuLZphhewEA==" saltValue="rHVc4MdpQN7g83WrtJM6VA==" spinCount="100000" sheet="1" objects="1" scenarios="1"/>
  <mergeCells count="59">
    <mergeCell ref="C13:E13"/>
    <mergeCell ref="A2:E2"/>
    <mergeCell ref="C6:E6"/>
    <mergeCell ref="C7:E7"/>
    <mergeCell ref="C11:E11"/>
    <mergeCell ref="C12:E12"/>
    <mergeCell ref="C31:E31"/>
    <mergeCell ref="C14:E14"/>
    <mergeCell ref="A15:A19"/>
    <mergeCell ref="B15:B19"/>
    <mergeCell ref="C15:E15"/>
    <mergeCell ref="C16:E16"/>
    <mergeCell ref="C17:E17"/>
    <mergeCell ref="C18:E18"/>
    <mergeCell ref="C19:E19"/>
    <mergeCell ref="A20:A24"/>
    <mergeCell ref="B20:B24"/>
    <mergeCell ref="A25:A29"/>
    <mergeCell ref="B25:B29"/>
    <mergeCell ref="C30:E30"/>
    <mergeCell ref="C32:E32"/>
    <mergeCell ref="A33:A37"/>
    <mergeCell ref="B33:B37"/>
    <mergeCell ref="C33:E33"/>
    <mergeCell ref="C34:E34"/>
    <mergeCell ref="C35:E35"/>
    <mergeCell ref="C36:E36"/>
    <mergeCell ref="C37:E37"/>
    <mergeCell ref="C96:E96"/>
    <mergeCell ref="A42:A45"/>
    <mergeCell ref="B42:B45"/>
    <mergeCell ref="A46:A60"/>
    <mergeCell ref="B46:B60"/>
    <mergeCell ref="A61:A75"/>
    <mergeCell ref="B61:B75"/>
    <mergeCell ref="A76:A90"/>
    <mergeCell ref="B76:B90"/>
    <mergeCell ref="A92:E92"/>
    <mergeCell ref="A93:E93"/>
    <mergeCell ref="C95:E95"/>
    <mergeCell ref="C116:E116"/>
    <mergeCell ref="A99:E99"/>
    <mergeCell ref="C100:E100"/>
    <mergeCell ref="C101:E101"/>
    <mergeCell ref="A104:E104"/>
    <mergeCell ref="C106:E106"/>
    <mergeCell ref="C107:E107"/>
    <mergeCell ref="C108:E108"/>
    <mergeCell ref="C109:E109"/>
    <mergeCell ref="C110:E110"/>
    <mergeCell ref="C111:E111"/>
    <mergeCell ref="A114:E114"/>
    <mergeCell ref="A141:D141"/>
    <mergeCell ref="C117:E117"/>
    <mergeCell ref="C118:E118"/>
    <mergeCell ref="C119:E119"/>
    <mergeCell ref="A122:E122"/>
    <mergeCell ref="A132:E132"/>
    <mergeCell ref="B139:D139"/>
  </mergeCells>
  <dataValidations count="5">
    <dataValidation type="list" allowBlank="1" sqref="C106:E106" xr:uid="{DF753605-BA22-4F9A-935E-B9AABF255080}">
      <formula1>"Ni el licitante ni  fabricantes cuyos productos son ofertados en el presen proceso han sido objetos de medida adversa alguna en los últimos cinco (5) años,Declaramos las siguientes medidas adversas en los últimos 5 (cinco) años"</formula1>
    </dataValidation>
    <dataValidation type="list" allowBlank="1" showErrorMessage="1" sqref="C31" xr:uid="{93EA2285-DAA1-4A8E-A6C3-68C819AA0734}">
      <formula1>"Sí,No"</formula1>
    </dataValidation>
    <dataValidation type="list" allowBlank="1" sqref="E141" xr:uid="{307BED34-049D-4A29-B85C-8D9FAAF0F750}">
      <formula1>"Sí,No"</formula1>
    </dataValidation>
    <dataValidation type="list" allowBlank="1" showErrorMessage="1" sqref="C26:C29" xr:uid="{34E0B038-6A06-435C-BB35-859E51D3EE9F}">
      <formula1>"Bodega 1,Bodega 2,Bodega 3,Bodega 4,Bodega 5,N/A"</formula1>
    </dataValidation>
    <dataValidation type="list" allowBlank="1" showErrorMessage="1" sqref="C21:C24" xr:uid="{C65940BA-2AA5-4ADF-B235-7112899D6221}">
      <formula1>"Oficina principal,Sucursal 1,Sucursal 2,Sucursal 3,Sucursal 4,Sucursal 5,N/A"</formula1>
    </dataValidation>
  </dataValidations>
  <hyperlinks>
    <hyperlink ref="A93" r:id="rId1" xr:uid="{CAB1AAD1-1C2D-495C-94E5-C281E4C84B2A}"/>
  </hyperlinks>
  <pageMargins left="0.75" right="0.75" top="0.5" bottom="0.75" header="0" footer="0"/>
  <pageSetup orientation="portrait" r:id="rId2"/>
  <headerFooter>
    <oddFooter>&amp;C&amp;P /</oddFooter>
  </headerFooter>
  <rowBreaks count="2" manualBreakCount="2">
    <brk id="75" man="1"/>
    <brk id="91"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3DB63-A39F-436F-9710-C42EDA3351DB}">
  <dimension ref="A1:E28"/>
  <sheetViews>
    <sheetView showGridLines="0" zoomScaleNormal="100" workbookViewId="0">
      <selection sqref="A1:E1"/>
    </sheetView>
  </sheetViews>
  <sheetFormatPr defaultColWidth="12.625" defaultRowHeight="14.25" x14ac:dyDescent="0.2"/>
  <cols>
    <col min="1" max="1" width="4.375" style="69" customWidth="1"/>
    <col min="2" max="2" width="24.125" style="69" customWidth="1"/>
    <col min="3" max="3" width="24" style="69" customWidth="1"/>
    <col min="4" max="4" width="25.5" style="69" customWidth="1"/>
    <col min="5" max="5" width="38.5" style="69" customWidth="1"/>
    <col min="6" max="16384" width="12.625" style="69"/>
  </cols>
  <sheetData>
    <row r="1" spans="1:5" x14ac:dyDescent="0.2">
      <c r="A1" s="135" t="s">
        <v>74</v>
      </c>
      <c r="B1" s="119"/>
      <c r="C1" s="119"/>
      <c r="D1" s="119"/>
      <c r="E1" s="119"/>
    </row>
    <row r="2" spans="1:5" x14ac:dyDescent="0.2">
      <c r="A2" s="72"/>
      <c r="B2" s="72"/>
      <c r="C2" s="72"/>
      <c r="D2" s="73"/>
      <c r="E2" s="72"/>
    </row>
    <row r="3" spans="1:5" x14ac:dyDescent="0.2">
      <c r="A3" s="127" t="s">
        <v>75</v>
      </c>
      <c r="B3" s="128"/>
      <c r="C3" s="128"/>
      <c r="D3" s="128"/>
      <c r="E3" s="128"/>
    </row>
    <row r="4" spans="1:5" x14ac:dyDescent="0.2">
      <c r="A4" s="91"/>
      <c r="B4" s="92"/>
      <c r="C4" s="93"/>
      <c r="D4" s="93"/>
      <c r="E4" s="93"/>
    </row>
    <row r="5" spans="1:5" ht="25.5" x14ac:dyDescent="0.2">
      <c r="A5" s="94">
        <v>1.01</v>
      </c>
      <c r="B5" s="95" t="s">
        <v>76</v>
      </c>
      <c r="C5" s="132"/>
      <c r="D5" s="116"/>
      <c r="E5" s="117"/>
    </row>
    <row r="6" spans="1:5" ht="38.25" x14ac:dyDescent="0.2">
      <c r="A6" s="136">
        <v>1.02</v>
      </c>
      <c r="B6" s="95" t="s">
        <v>77</v>
      </c>
      <c r="C6" s="11" t="s">
        <v>36</v>
      </c>
      <c r="D6" s="11" t="s">
        <v>78</v>
      </c>
      <c r="E6" s="11" t="s">
        <v>79</v>
      </c>
    </row>
    <row r="7" spans="1:5" x14ac:dyDescent="0.2">
      <c r="A7" s="124"/>
      <c r="B7" s="94" t="s">
        <v>80</v>
      </c>
      <c r="C7" s="96"/>
      <c r="D7" s="96"/>
      <c r="E7" s="96"/>
    </row>
    <row r="8" spans="1:5" x14ac:dyDescent="0.2">
      <c r="A8" s="124"/>
      <c r="B8" s="94" t="s">
        <v>81</v>
      </c>
      <c r="C8" s="96"/>
      <c r="D8" s="96"/>
      <c r="E8" s="96"/>
    </row>
    <row r="9" spans="1:5" x14ac:dyDescent="0.2">
      <c r="A9" s="124"/>
      <c r="B9" s="94" t="s">
        <v>82</v>
      </c>
      <c r="C9" s="96"/>
      <c r="D9" s="96"/>
      <c r="E9" s="96"/>
    </row>
    <row r="10" spans="1:5" x14ac:dyDescent="0.2">
      <c r="A10" s="124"/>
      <c r="B10" s="94" t="s">
        <v>83</v>
      </c>
      <c r="C10" s="96"/>
      <c r="D10" s="96"/>
      <c r="E10" s="96"/>
    </row>
    <row r="11" spans="1:5" x14ac:dyDescent="0.2">
      <c r="A11" s="125"/>
      <c r="B11" s="94" t="s">
        <v>84</v>
      </c>
      <c r="C11" s="96"/>
      <c r="D11" s="96"/>
      <c r="E11" s="96"/>
    </row>
    <row r="12" spans="1:5" ht="25.5" x14ac:dyDescent="0.2">
      <c r="A12" s="94">
        <v>1.03</v>
      </c>
      <c r="B12" s="95" t="s">
        <v>85</v>
      </c>
      <c r="C12" s="132"/>
      <c r="D12" s="116"/>
      <c r="E12" s="117"/>
    </row>
    <row r="13" spans="1:5" ht="38.25" x14ac:dyDescent="0.2">
      <c r="A13" s="136">
        <v>1.04</v>
      </c>
      <c r="B13" s="95" t="s">
        <v>86</v>
      </c>
      <c r="C13" s="11" t="s">
        <v>87</v>
      </c>
      <c r="D13" s="137" t="s">
        <v>88</v>
      </c>
      <c r="E13" s="114"/>
    </row>
    <row r="14" spans="1:5" x14ac:dyDescent="0.2">
      <c r="A14" s="124"/>
      <c r="B14" s="71" t="s">
        <v>80</v>
      </c>
      <c r="C14" s="81"/>
      <c r="D14" s="122"/>
      <c r="E14" s="117"/>
    </row>
    <row r="15" spans="1:5" x14ac:dyDescent="0.2">
      <c r="A15" s="124"/>
      <c r="B15" s="71" t="s">
        <v>81</v>
      </c>
      <c r="C15" s="81"/>
      <c r="D15" s="122"/>
      <c r="E15" s="117"/>
    </row>
    <row r="16" spans="1:5" x14ac:dyDescent="0.2">
      <c r="A16" s="124"/>
      <c r="B16" s="71" t="s">
        <v>82</v>
      </c>
      <c r="C16" s="81"/>
      <c r="D16" s="122"/>
      <c r="E16" s="117"/>
    </row>
    <row r="17" spans="1:5" x14ac:dyDescent="0.2">
      <c r="A17" s="124"/>
      <c r="B17" s="71" t="s">
        <v>83</v>
      </c>
      <c r="C17" s="81"/>
      <c r="D17" s="122"/>
      <c r="E17" s="117"/>
    </row>
    <row r="18" spans="1:5" x14ac:dyDescent="0.2">
      <c r="A18" s="125"/>
      <c r="B18" s="71" t="s">
        <v>84</v>
      </c>
      <c r="C18" s="81"/>
      <c r="D18" s="122"/>
      <c r="E18" s="117"/>
    </row>
    <row r="19" spans="1:5" x14ac:dyDescent="0.2">
      <c r="A19" s="91"/>
      <c r="B19" s="92"/>
      <c r="C19" s="93"/>
      <c r="D19" s="93"/>
      <c r="E19" s="93"/>
    </row>
    <row r="20" spans="1:5" x14ac:dyDescent="0.2">
      <c r="A20" s="12" t="s">
        <v>89</v>
      </c>
      <c r="B20" s="12"/>
      <c r="C20" s="12"/>
      <c r="D20" s="12"/>
      <c r="E20" s="12"/>
    </row>
    <row r="21" spans="1:5" x14ac:dyDescent="0.2">
      <c r="A21" s="118" t="s">
        <v>90</v>
      </c>
      <c r="B21" s="119"/>
      <c r="C21" s="119"/>
      <c r="D21" s="119"/>
      <c r="E21" s="119"/>
    </row>
    <row r="22" spans="1:5" x14ac:dyDescent="0.2">
      <c r="A22" s="10"/>
      <c r="B22" s="10"/>
      <c r="C22" s="10"/>
      <c r="D22" s="10"/>
      <c r="E22" s="10"/>
    </row>
    <row r="23" spans="1:5" x14ac:dyDescent="0.2">
      <c r="A23" s="7" t="s">
        <v>59</v>
      </c>
      <c r="B23" s="7" t="s">
        <v>36</v>
      </c>
      <c r="C23" s="7" t="s">
        <v>62</v>
      </c>
      <c r="D23" s="7" t="s">
        <v>63</v>
      </c>
      <c r="E23" s="7" t="s">
        <v>64</v>
      </c>
    </row>
    <row r="24" spans="1:5" x14ac:dyDescent="0.2">
      <c r="A24" s="97">
        <v>2.0099999999999998</v>
      </c>
      <c r="B24" s="98"/>
      <c r="C24" s="81"/>
      <c r="D24" s="77"/>
      <c r="E24" s="77"/>
    </row>
    <row r="25" spans="1:5" x14ac:dyDescent="0.2">
      <c r="A25" s="97">
        <v>2.02</v>
      </c>
      <c r="B25" s="98"/>
      <c r="C25" s="81"/>
      <c r="D25" s="77"/>
      <c r="E25" s="77"/>
    </row>
    <row r="26" spans="1:5" x14ac:dyDescent="0.2">
      <c r="A26" s="97">
        <v>2.0299999999999998</v>
      </c>
      <c r="B26" s="98"/>
      <c r="C26" s="81"/>
      <c r="D26" s="77"/>
      <c r="E26" s="77"/>
    </row>
    <row r="27" spans="1:5" x14ac:dyDescent="0.2">
      <c r="A27" s="97">
        <v>2.04</v>
      </c>
      <c r="B27" s="98"/>
      <c r="C27" s="81"/>
      <c r="D27" s="77"/>
      <c r="E27" s="77"/>
    </row>
    <row r="28" spans="1:5" x14ac:dyDescent="0.2">
      <c r="A28" s="97">
        <v>2.0499999999999998</v>
      </c>
      <c r="B28" s="98"/>
      <c r="C28" s="81"/>
      <c r="D28" s="77"/>
      <c r="E28" s="77"/>
    </row>
  </sheetData>
  <sheetProtection algorithmName="SHA-512" hashValue="Ni9C26BL/WhixuqSIPAKhYJyvIe7ZHgJNCEgjY5efxnwu8xTwLsRvpypcQtWeYSoFw8HHNspsIrTWx/uasJxZQ==" saltValue="o48esvtF/PvnkRcQ9o19bA==" spinCount="100000" sheet="1" objects="1" scenarios="1"/>
  <mergeCells count="13">
    <mergeCell ref="D17:E17"/>
    <mergeCell ref="D18:E18"/>
    <mergeCell ref="A21:E21"/>
    <mergeCell ref="A1:E1"/>
    <mergeCell ref="A3:E3"/>
    <mergeCell ref="C5:E5"/>
    <mergeCell ref="A6:A11"/>
    <mergeCell ref="C12:E12"/>
    <mergeCell ref="A13:A18"/>
    <mergeCell ref="D13:E13"/>
    <mergeCell ref="D14:E14"/>
    <mergeCell ref="D15:E15"/>
    <mergeCell ref="D16:E16"/>
  </mergeCells>
  <pageMargins left="0.75" right="0.75" top="0.5" bottom="0.75" header="0" footer="0"/>
  <pageSetup orientation="portrait"/>
  <headerFooter>
    <oddFooter>&amp;C&amp;P /</oddFoot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FEF93-490A-4CEE-B390-63038621BE26}">
  <dimension ref="A1:L26"/>
  <sheetViews>
    <sheetView showGridLines="0" workbookViewId="0"/>
  </sheetViews>
  <sheetFormatPr defaultColWidth="12.625" defaultRowHeight="14.25" x14ac:dyDescent="0.2"/>
  <cols>
    <col min="1" max="1" width="3.5" style="145" customWidth="1"/>
    <col min="2" max="2" width="21.125" style="145" customWidth="1"/>
    <col min="3" max="3" width="14.875" style="164" customWidth="1"/>
    <col min="4" max="4" width="14.125" style="164" customWidth="1"/>
    <col min="5" max="5" width="11.375" style="164" customWidth="1"/>
    <col min="6" max="6" width="18.625" style="164" customWidth="1"/>
    <col min="7" max="7" width="13.625" style="164" customWidth="1"/>
    <col min="8" max="8" width="18.25" style="145" customWidth="1"/>
    <col min="9" max="9" width="14.875" style="164" customWidth="1"/>
    <col min="10" max="10" width="24.25" style="164" customWidth="1"/>
    <col min="11" max="11" width="37.375" style="164" customWidth="1"/>
    <col min="12" max="12" width="32.375" style="164" customWidth="1"/>
    <col min="13" max="16384" width="12.625" style="145"/>
  </cols>
  <sheetData>
    <row r="1" spans="1:12" ht="18" x14ac:dyDescent="0.2">
      <c r="A1" s="142" t="s">
        <v>91</v>
      </c>
      <c r="B1" s="143"/>
      <c r="C1" s="144"/>
      <c r="D1" s="144"/>
      <c r="E1" s="144"/>
      <c r="F1" s="144"/>
      <c r="G1" s="144"/>
      <c r="H1" s="143"/>
      <c r="I1" s="144"/>
      <c r="J1" s="144"/>
      <c r="K1" s="144"/>
      <c r="L1" s="144"/>
    </row>
    <row r="2" spans="1:12" ht="30" customHeight="1" x14ac:dyDescent="0.2">
      <c r="A2" s="146" t="s">
        <v>92</v>
      </c>
      <c r="B2" s="147"/>
      <c r="C2" s="147"/>
      <c r="D2" s="147"/>
      <c r="E2" s="147"/>
      <c r="F2" s="147"/>
      <c r="G2" s="147"/>
      <c r="H2" s="147"/>
      <c r="I2" s="147"/>
      <c r="J2" s="147"/>
      <c r="K2" s="147"/>
      <c r="L2" s="147"/>
    </row>
    <row r="3" spans="1:12" s="150" customFormat="1" ht="14.25" customHeight="1" x14ac:dyDescent="0.2">
      <c r="A3" s="148" t="s">
        <v>1011</v>
      </c>
      <c r="B3" s="148"/>
      <c r="C3" s="149" t="s">
        <v>1012</v>
      </c>
    </row>
    <row r="4" spans="1:12" x14ac:dyDescent="0.2">
      <c r="A4" s="151"/>
      <c r="B4" s="151"/>
      <c r="C4" s="151"/>
      <c r="D4" s="151"/>
      <c r="E4" s="151"/>
      <c r="F4" s="151"/>
      <c r="G4" s="151"/>
      <c r="H4" s="151"/>
      <c r="I4" s="151"/>
      <c r="J4" s="151"/>
      <c r="K4" s="151"/>
      <c r="L4" s="151"/>
    </row>
    <row r="5" spans="1:12" ht="63.75" x14ac:dyDescent="0.2">
      <c r="A5" s="152" t="s">
        <v>93</v>
      </c>
      <c r="B5" s="152" t="s">
        <v>94</v>
      </c>
      <c r="C5" s="152" t="s">
        <v>95</v>
      </c>
      <c r="D5" s="152" t="s">
        <v>129</v>
      </c>
      <c r="E5" s="152" t="s">
        <v>96</v>
      </c>
      <c r="F5" s="152" t="s">
        <v>97</v>
      </c>
      <c r="G5" s="153" t="s">
        <v>98</v>
      </c>
      <c r="H5" s="152" t="s">
        <v>99</v>
      </c>
      <c r="I5" s="152" t="s">
        <v>100</v>
      </c>
      <c r="J5" s="152" t="s">
        <v>101</v>
      </c>
      <c r="K5" s="152" t="s">
        <v>102</v>
      </c>
      <c r="L5" s="152" t="s">
        <v>103</v>
      </c>
    </row>
    <row r="6" spans="1:12" ht="127.5" x14ac:dyDescent="0.2">
      <c r="A6" s="154">
        <v>1</v>
      </c>
      <c r="B6" s="155"/>
      <c r="C6" s="156"/>
      <c r="D6" s="156"/>
      <c r="E6" s="156"/>
      <c r="F6" s="156"/>
      <c r="G6" s="157" t="s">
        <v>1013</v>
      </c>
      <c r="H6" s="158" t="s">
        <v>1014</v>
      </c>
      <c r="I6" s="156"/>
      <c r="J6" s="156"/>
      <c r="K6" s="156"/>
      <c r="L6" s="156"/>
    </row>
    <row r="7" spans="1:12" x14ac:dyDescent="0.2">
      <c r="A7" s="154">
        <v>2</v>
      </c>
      <c r="B7" s="155"/>
      <c r="C7" s="156"/>
      <c r="D7" s="156"/>
      <c r="E7" s="156"/>
      <c r="F7" s="156"/>
      <c r="G7" s="157"/>
      <c r="H7" s="159"/>
      <c r="I7" s="156"/>
      <c r="J7" s="156"/>
      <c r="K7" s="156"/>
      <c r="L7" s="156"/>
    </row>
    <row r="8" spans="1:12" x14ac:dyDescent="0.2">
      <c r="A8" s="154">
        <v>3</v>
      </c>
      <c r="B8" s="155"/>
      <c r="C8" s="156"/>
      <c r="D8" s="156"/>
      <c r="E8" s="156"/>
      <c r="F8" s="156"/>
      <c r="G8" s="157"/>
      <c r="H8" s="159"/>
      <c r="I8" s="156"/>
      <c r="J8" s="156"/>
      <c r="K8" s="156"/>
      <c r="L8" s="156"/>
    </row>
    <row r="9" spans="1:12" x14ac:dyDescent="0.2">
      <c r="A9" s="154">
        <v>4</v>
      </c>
      <c r="B9" s="155"/>
      <c r="C9" s="156"/>
      <c r="D9" s="156"/>
      <c r="E9" s="156"/>
      <c r="F9" s="156"/>
      <c r="G9" s="157"/>
      <c r="H9" s="159"/>
      <c r="I9" s="156"/>
      <c r="J9" s="156"/>
      <c r="K9" s="156"/>
      <c r="L9" s="156"/>
    </row>
    <row r="10" spans="1:12" x14ac:dyDescent="0.2">
      <c r="A10" s="154">
        <v>5</v>
      </c>
      <c r="B10" s="155"/>
      <c r="C10" s="156"/>
      <c r="D10" s="156"/>
      <c r="E10" s="156"/>
      <c r="F10" s="156"/>
      <c r="G10" s="157"/>
      <c r="H10" s="159"/>
      <c r="I10" s="156"/>
      <c r="J10" s="156"/>
      <c r="K10" s="156"/>
      <c r="L10" s="156"/>
    </row>
    <row r="11" spans="1:12" x14ac:dyDescent="0.2">
      <c r="A11" s="154">
        <v>6</v>
      </c>
      <c r="B11" s="155"/>
      <c r="C11" s="156"/>
      <c r="D11" s="156"/>
      <c r="E11" s="156"/>
      <c r="F11" s="156"/>
      <c r="G11" s="157"/>
      <c r="H11" s="159"/>
      <c r="I11" s="156"/>
      <c r="J11" s="156"/>
      <c r="K11" s="156"/>
      <c r="L11" s="156"/>
    </row>
    <row r="12" spans="1:12" x14ac:dyDescent="0.2">
      <c r="A12" s="154">
        <v>7</v>
      </c>
      <c r="B12" s="155"/>
      <c r="C12" s="156"/>
      <c r="D12" s="156"/>
      <c r="E12" s="156"/>
      <c r="F12" s="156"/>
      <c r="G12" s="157"/>
      <c r="H12" s="159"/>
      <c r="I12" s="156"/>
      <c r="J12" s="156"/>
      <c r="K12" s="156"/>
      <c r="L12" s="156"/>
    </row>
    <row r="13" spans="1:12" x14ac:dyDescent="0.2">
      <c r="A13" s="154">
        <v>8</v>
      </c>
      <c r="B13" s="155"/>
      <c r="C13" s="156"/>
      <c r="D13" s="156"/>
      <c r="E13" s="156"/>
      <c r="F13" s="156"/>
      <c r="G13" s="157"/>
      <c r="H13" s="159"/>
      <c r="I13" s="156"/>
      <c r="J13" s="156"/>
      <c r="K13" s="156"/>
      <c r="L13" s="156"/>
    </row>
    <row r="14" spans="1:12" x14ac:dyDescent="0.2">
      <c r="A14" s="154">
        <v>9</v>
      </c>
      <c r="B14" s="155"/>
      <c r="C14" s="156"/>
      <c r="D14" s="156"/>
      <c r="E14" s="156"/>
      <c r="F14" s="156"/>
      <c r="G14" s="157"/>
      <c r="H14" s="159"/>
      <c r="I14" s="156"/>
      <c r="J14" s="156"/>
      <c r="K14" s="156"/>
      <c r="L14" s="156"/>
    </row>
    <row r="15" spans="1:12" x14ac:dyDescent="0.2">
      <c r="A15" s="154">
        <v>10</v>
      </c>
      <c r="B15" s="155"/>
      <c r="C15" s="156"/>
      <c r="D15" s="156"/>
      <c r="E15" s="156"/>
      <c r="F15" s="156"/>
      <c r="G15" s="157"/>
      <c r="H15" s="159"/>
      <c r="I15" s="156"/>
      <c r="J15" s="156"/>
      <c r="K15" s="156"/>
      <c r="L15" s="156"/>
    </row>
    <row r="16" spans="1:12" x14ac:dyDescent="0.2">
      <c r="A16" s="154">
        <v>11</v>
      </c>
      <c r="B16" s="155"/>
      <c r="C16" s="156"/>
      <c r="D16" s="156"/>
      <c r="E16" s="156"/>
      <c r="F16" s="156"/>
      <c r="G16" s="157"/>
      <c r="H16" s="159"/>
      <c r="I16" s="156"/>
      <c r="J16" s="156"/>
      <c r="K16" s="156"/>
      <c r="L16" s="156"/>
    </row>
    <row r="17" spans="1:12" x14ac:dyDescent="0.2">
      <c r="A17" s="154">
        <v>12</v>
      </c>
      <c r="B17" s="155"/>
      <c r="C17" s="156"/>
      <c r="D17" s="156"/>
      <c r="E17" s="156"/>
      <c r="F17" s="156"/>
      <c r="G17" s="157"/>
      <c r="H17" s="159"/>
      <c r="I17" s="156"/>
      <c r="J17" s="156"/>
      <c r="K17" s="156"/>
      <c r="L17" s="156"/>
    </row>
    <row r="18" spans="1:12" x14ac:dyDescent="0.2">
      <c r="A18" s="154">
        <v>13</v>
      </c>
      <c r="B18" s="155"/>
      <c r="C18" s="156"/>
      <c r="D18" s="156"/>
      <c r="E18" s="156"/>
      <c r="F18" s="156"/>
      <c r="G18" s="157"/>
      <c r="H18" s="159"/>
      <c r="I18" s="156"/>
      <c r="J18" s="156"/>
      <c r="K18" s="156"/>
      <c r="L18" s="156"/>
    </row>
    <row r="19" spans="1:12" x14ac:dyDescent="0.2">
      <c r="A19" s="154">
        <v>14</v>
      </c>
      <c r="B19" s="155"/>
      <c r="C19" s="156"/>
      <c r="D19" s="156"/>
      <c r="E19" s="156"/>
      <c r="F19" s="156"/>
      <c r="G19" s="157"/>
      <c r="H19" s="159"/>
      <c r="I19" s="156"/>
      <c r="J19" s="156"/>
      <c r="K19" s="156"/>
      <c r="L19" s="156"/>
    </row>
    <row r="20" spans="1:12" x14ac:dyDescent="0.2">
      <c r="A20" s="154">
        <v>15</v>
      </c>
      <c r="B20" s="155"/>
      <c r="C20" s="156"/>
      <c r="D20" s="156"/>
      <c r="E20" s="156"/>
      <c r="F20" s="156"/>
      <c r="G20" s="157"/>
      <c r="H20" s="159"/>
      <c r="I20" s="156"/>
      <c r="J20" s="156"/>
      <c r="K20" s="156"/>
      <c r="L20" s="156"/>
    </row>
    <row r="21" spans="1:12" x14ac:dyDescent="0.2">
      <c r="A21" s="154">
        <v>16</v>
      </c>
      <c r="B21" s="155"/>
      <c r="C21" s="156"/>
      <c r="D21" s="156"/>
      <c r="E21" s="156"/>
      <c r="F21" s="156"/>
      <c r="G21" s="157"/>
      <c r="H21" s="159"/>
      <c r="I21" s="156"/>
      <c r="J21" s="156"/>
      <c r="K21" s="156"/>
      <c r="L21" s="156"/>
    </row>
    <row r="22" spans="1:12" x14ac:dyDescent="0.2">
      <c r="A22" s="154">
        <v>17</v>
      </c>
      <c r="B22" s="155"/>
      <c r="C22" s="156"/>
      <c r="D22" s="156"/>
      <c r="E22" s="156"/>
      <c r="F22" s="156"/>
      <c r="G22" s="157"/>
      <c r="H22" s="159"/>
      <c r="I22" s="156"/>
      <c r="J22" s="156"/>
      <c r="K22" s="156"/>
      <c r="L22" s="156"/>
    </row>
    <row r="23" spans="1:12" x14ac:dyDescent="0.2">
      <c r="A23" s="154">
        <v>18</v>
      </c>
      <c r="B23" s="155"/>
      <c r="C23" s="156"/>
      <c r="D23" s="156"/>
      <c r="E23" s="156"/>
      <c r="F23" s="156"/>
      <c r="G23" s="157"/>
      <c r="H23" s="159"/>
      <c r="I23" s="156"/>
      <c r="J23" s="156"/>
      <c r="K23" s="156"/>
      <c r="L23" s="156"/>
    </row>
    <row r="24" spans="1:12" x14ac:dyDescent="0.2">
      <c r="A24" s="154">
        <v>19</v>
      </c>
      <c r="B24" s="155"/>
      <c r="C24" s="156"/>
      <c r="D24" s="156"/>
      <c r="E24" s="156"/>
      <c r="F24" s="156"/>
      <c r="G24" s="157"/>
      <c r="H24" s="159"/>
      <c r="I24" s="156"/>
      <c r="J24" s="156"/>
      <c r="K24" s="156"/>
      <c r="L24" s="156"/>
    </row>
    <row r="25" spans="1:12" x14ac:dyDescent="0.2">
      <c r="A25" s="154">
        <v>20</v>
      </c>
      <c r="B25" s="155"/>
      <c r="C25" s="156"/>
      <c r="D25" s="156"/>
      <c r="E25" s="156"/>
      <c r="F25" s="156"/>
      <c r="G25" s="157"/>
      <c r="H25" s="159"/>
      <c r="I25" s="156"/>
      <c r="J25" s="156"/>
      <c r="K25" s="156"/>
      <c r="L25" s="156"/>
    </row>
    <row r="26" spans="1:12" x14ac:dyDescent="0.2">
      <c r="A26" s="160"/>
      <c r="B26" s="160"/>
      <c r="C26" s="161"/>
      <c r="D26" s="161"/>
      <c r="E26" s="161"/>
      <c r="F26" s="161"/>
      <c r="G26" s="162" t="s">
        <v>104</v>
      </c>
      <c r="H26" s="163">
        <f>SUM(H6:H25)</f>
        <v>0</v>
      </c>
      <c r="I26" s="161"/>
      <c r="J26" s="161"/>
      <c r="K26" s="161"/>
      <c r="L26" s="161"/>
    </row>
  </sheetData>
  <sheetProtection algorithmName="SHA-512" hashValue="CEfHXBVzg8AOd36EyzrLlz0wpIc98cXTQRBlXWtbmMAVqosJ1RQXQPb86sEP+v8LI+WFV2UjGhda+nmak7EM8g==" saltValue="p4h/w0rBqYqT5WZPyG/ZRw==" spinCount="100000" sheet="1" objects="1" scenarios="1"/>
  <mergeCells count="2">
    <mergeCell ref="A2:L2"/>
    <mergeCell ref="A3:B3"/>
  </mergeCells>
  <dataValidations count="2">
    <dataValidation type="list" allowBlank="1" sqref="I6:I25" xr:uid="{4E666D22-924C-4210-91F4-2AFA99F07A0C}">
      <formula1>"Factura,Acta de recepción"</formula1>
    </dataValidation>
    <dataValidation type="list" allowBlank="1" sqref="C6:C25" xr:uid="{4F3341F0-B56E-4BA2-A06F-431B30B7241F}">
      <formula1>"Medicamentos,Insumos médicos,Material de curación,Mixto (Medicamentos y/o Insumos médicos y/o Material de curación)"</formula1>
    </dataValidation>
  </dataValidations>
  <hyperlinks>
    <hyperlink ref="C3" r:id="rId1" xr:uid="{85696656-4A4E-4213-9A5F-A57E80CAF2F6}"/>
  </hyperlink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T433"/>
  <sheetViews>
    <sheetView showGridLines="0" workbookViewId="0"/>
  </sheetViews>
  <sheetFormatPr defaultColWidth="12.625" defaultRowHeight="14.25" x14ac:dyDescent="0.2"/>
  <cols>
    <col min="1" max="1" width="4.875" style="40" customWidth="1"/>
    <col min="2" max="2" width="15.125" style="40" customWidth="1"/>
    <col min="3" max="3" width="33.375" style="41" customWidth="1"/>
    <col min="4" max="4" width="26.75" style="40" customWidth="1"/>
    <col min="5" max="5" width="22.75" style="40" customWidth="1"/>
    <col min="6" max="6" width="14.625" style="40" customWidth="1"/>
    <col min="7" max="8" width="14.25" style="40" customWidth="1"/>
    <col min="9" max="9" width="15.25" style="40" customWidth="1"/>
    <col min="10" max="10" width="13.5" style="40" customWidth="1"/>
    <col min="11" max="11" width="12" style="40" customWidth="1"/>
    <col min="12" max="12" width="18.125" style="40" customWidth="1"/>
    <col min="13" max="13" width="29.125" style="40" customWidth="1"/>
    <col min="14" max="14" width="14.375" style="40" customWidth="1"/>
    <col min="15" max="15" width="12.5" style="40" customWidth="1"/>
    <col min="16" max="16" width="14.125" style="40" customWidth="1"/>
    <col min="17" max="17" width="12.5" style="40" customWidth="1"/>
    <col min="18" max="18" width="13.375" style="40" customWidth="1"/>
    <col min="19" max="19" width="21.375" style="40" customWidth="1"/>
    <col min="20" max="20" width="27.125" style="40" customWidth="1"/>
    <col min="21" max="16384" width="12.625" style="40"/>
  </cols>
  <sheetData>
    <row r="1" spans="1:20" ht="18" x14ac:dyDescent="0.2">
      <c r="A1" s="35" t="s">
        <v>105</v>
      </c>
      <c r="B1" s="35"/>
      <c r="C1" s="2"/>
      <c r="D1" s="3"/>
      <c r="E1" s="3"/>
      <c r="F1" s="3"/>
      <c r="G1" s="3"/>
      <c r="H1" s="3"/>
      <c r="I1" s="3"/>
      <c r="J1" s="2"/>
      <c r="K1" s="2"/>
      <c r="L1" s="3"/>
      <c r="M1" s="3"/>
      <c r="N1" s="3"/>
      <c r="O1" s="3"/>
      <c r="P1" s="2"/>
      <c r="Q1" s="3"/>
      <c r="R1" s="2"/>
      <c r="S1" s="2"/>
      <c r="T1" s="2"/>
    </row>
    <row r="2" spans="1:20" x14ac:dyDescent="0.2">
      <c r="A2" s="5"/>
      <c r="B2" s="5"/>
      <c r="C2" s="5"/>
      <c r="D2" s="8"/>
      <c r="E2" s="8"/>
      <c r="F2" s="8"/>
      <c r="G2" s="8"/>
      <c r="H2" s="8"/>
      <c r="I2" s="8"/>
      <c r="J2" s="5"/>
      <c r="K2" s="5"/>
      <c r="L2" s="8"/>
      <c r="M2" s="8"/>
      <c r="N2" s="8"/>
      <c r="O2" s="8"/>
      <c r="P2" s="5"/>
      <c r="Q2" s="8"/>
      <c r="R2" s="5"/>
      <c r="S2" s="5"/>
      <c r="T2" s="5"/>
    </row>
    <row r="3" spans="1:20" x14ac:dyDescent="0.2">
      <c r="A3" s="138" t="s">
        <v>1001</v>
      </c>
      <c r="B3" s="139"/>
      <c r="C3" s="140" t="str">
        <f>+IF('E.1 Informacion sobre licitante'!C6="","",'E.1 Informacion sobre licitante'!C6)</f>
        <v/>
      </c>
      <c r="D3" s="141"/>
      <c r="E3" s="8"/>
      <c r="F3" s="8"/>
      <c r="G3" s="8"/>
      <c r="H3" s="8"/>
      <c r="I3" s="8"/>
      <c r="J3" s="5"/>
      <c r="K3" s="5"/>
      <c r="L3" s="8"/>
      <c r="M3" s="8"/>
      <c r="N3" s="8"/>
      <c r="O3" s="8"/>
      <c r="P3" s="5"/>
      <c r="Q3" s="8"/>
      <c r="R3" s="5"/>
      <c r="S3" s="5"/>
      <c r="T3" s="5"/>
    </row>
    <row r="4" spans="1:20" x14ac:dyDescent="0.2">
      <c r="A4" s="5"/>
      <c r="B4" s="5"/>
      <c r="C4" s="5"/>
      <c r="D4" s="8"/>
      <c r="E4" s="8"/>
      <c r="F4" s="8"/>
      <c r="G4" s="8"/>
      <c r="H4" s="8"/>
      <c r="I4" s="8"/>
      <c r="J4" s="5"/>
      <c r="K4" s="5"/>
      <c r="L4" s="8"/>
      <c r="M4" s="8"/>
      <c r="N4" s="8"/>
      <c r="O4" s="8"/>
      <c r="P4" s="5"/>
      <c r="Q4" s="8"/>
      <c r="R4" s="5"/>
      <c r="S4" s="5"/>
      <c r="T4" s="5"/>
    </row>
    <row r="5" spans="1:20" s="49" customFormat="1" ht="51" x14ac:dyDescent="0.2">
      <c r="A5" s="36" t="s">
        <v>106</v>
      </c>
      <c r="B5" s="36" t="s">
        <v>130</v>
      </c>
      <c r="C5" s="36" t="s">
        <v>60</v>
      </c>
      <c r="D5" s="36" t="s">
        <v>107</v>
      </c>
      <c r="E5" s="36" t="s">
        <v>108</v>
      </c>
      <c r="F5" s="36" t="s">
        <v>132</v>
      </c>
      <c r="G5" s="36" t="s">
        <v>109</v>
      </c>
      <c r="H5" s="36" t="s">
        <v>110</v>
      </c>
      <c r="I5" s="36" t="s">
        <v>111</v>
      </c>
      <c r="J5" s="36" t="s">
        <v>112</v>
      </c>
      <c r="K5" s="36" t="s">
        <v>113</v>
      </c>
      <c r="L5" s="36" t="s">
        <v>114</v>
      </c>
      <c r="M5" s="36" t="s">
        <v>115</v>
      </c>
      <c r="N5" s="36" t="s">
        <v>116</v>
      </c>
      <c r="O5" s="36" t="s">
        <v>117</v>
      </c>
      <c r="P5" s="36" t="s">
        <v>118</v>
      </c>
      <c r="Q5" s="36" t="s">
        <v>119</v>
      </c>
      <c r="R5" s="36" t="s">
        <v>120</v>
      </c>
      <c r="S5" s="36" t="s">
        <v>121</v>
      </c>
      <c r="T5" s="36" t="s">
        <v>122</v>
      </c>
    </row>
    <row r="6" spans="1:20" s="49" customFormat="1" ht="63.75" x14ac:dyDescent="0.2">
      <c r="A6" s="42">
        <v>1</v>
      </c>
      <c r="B6" s="42" t="s">
        <v>134</v>
      </c>
      <c r="C6" s="43" t="s">
        <v>135</v>
      </c>
      <c r="D6" s="44"/>
      <c r="E6" s="45"/>
      <c r="F6" s="45"/>
      <c r="G6" s="45"/>
      <c r="H6" s="46"/>
      <c r="I6" s="46"/>
      <c r="J6" s="46"/>
      <c r="K6" s="46"/>
      <c r="L6" s="46"/>
      <c r="M6" s="46"/>
      <c r="N6" s="46"/>
      <c r="O6" s="47"/>
      <c r="P6" s="45"/>
      <c r="Q6" s="46"/>
      <c r="R6" s="48"/>
      <c r="S6" s="48"/>
      <c r="T6" s="48"/>
    </row>
    <row r="7" spans="1:20" s="49" customFormat="1" ht="38.25" x14ac:dyDescent="0.2">
      <c r="A7" s="42">
        <v>2</v>
      </c>
      <c r="B7" s="42" t="s">
        <v>136</v>
      </c>
      <c r="C7" s="43" t="s">
        <v>137</v>
      </c>
      <c r="D7" s="44"/>
      <c r="E7" s="45"/>
      <c r="F7" s="45"/>
      <c r="G7" s="45"/>
      <c r="H7" s="46"/>
      <c r="I7" s="46"/>
      <c r="J7" s="46"/>
      <c r="K7" s="46"/>
      <c r="L7" s="46"/>
      <c r="M7" s="46"/>
      <c r="N7" s="46"/>
      <c r="O7" s="47"/>
      <c r="P7" s="45"/>
      <c r="Q7" s="46"/>
      <c r="R7" s="48"/>
      <c r="S7" s="48"/>
      <c r="T7" s="48"/>
    </row>
    <row r="8" spans="1:20" s="49" customFormat="1" ht="51" x14ac:dyDescent="0.2">
      <c r="A8" s="42">
        <v>3</v>
      </c>
      <c r="B8" s="42" t="s">
        <v>138</v>
      </c>
      <c r="C8" s="43" t="s">
        <v>139</v>
      </c>
      <c r="D8" s="44"/>
      <c r="E8" s="45"/>
      <c r="F8" s="45"/>
      <c r="G8" s="45"/>
      <c r="H8" s="46"/>
      <c r="I8" s="46"/>
      <c r="J8" s="46"/>
      <c r="K8" s="46"/>
      <c r="L8" s="46"/>
      <c r="M8" s="46"/>
      <c r="N8" s="46"/>
      <c r="O8" s="47"/>
      <c r="P8" s="45"/>
      <c r="Q8" s="46"/>
      <c r="R8" s="48"/>
      <c r="S8" s="48"/>
      <c r="T8" s="48"/>
    </row>
    <row r="9" spans="1:20" s="49" customFormat="1" ht="38.25" x14ac:dyDescent="0.2">
      <c r="A9" s="42">
        <v>4</v>
      </c>
      <c r="B9" s="42" t="s">
        <v>140</v>
      </c>
      <c r="C9" s="43" t="s">
        <v>141</v>
      </c>
      <c r="D9" s="44"/>
      <c r="E9" s="45"/>
      <c r="F9" s="45"/>
      <c r="G9" s="45"/>
      <c r="H9" s="46"/>
      <c r="I9" s="46"/>
      <c r="J9" s="46"/>
      <c r="K9" s="46"/>
      <c r="L9" s="46"/>
      <c r="M9" s="46"/>
      <c r="N9" s="46"/>
      <c r="O9" s="47"/>
      <c r="P9" s="45"/>
      <c r="Q9" s="46"/>
      <c r="R9" s="48"/>
      <c r="S9" s="48"/>
      <c r="T9" s="48"/>
    </row>
    <row r="10" spans="1:20" s="49" customFormat="1" ht="51" x14ac:dyDescent="0.2">
      <c r="A10" s="42">
        <v>5</v>
      </c>
      <c r="B10" s="42" t="s">
        <v>142</v>
      </c>
      <c r="C10" s="43" t="s">
        <v>143</v>
      </c>
      <c r="D10" s="44"/>
      <c r="E10" s="45"/>
      <c r="F10" s="45"/>
      <c r="G10" s="45"/>
      <c r="H10" s="46"/>
      <c r="I10" s="46"/>
      <c r="J10" s="46"/>
      <c r="K10" s="46"/>
      <c r="L10" s="46"/>
      <c r="M10" s="46"/>
      <c r="N10" s="46"/>
      <c r="O10" s="47"/>
      <c r="P10" s="45"/>
      <c r="Q10" s="46"/>
      <c r="R10" s="48"/>
      <c r="S10" s="48"/>
      <c r="T10" s="48"/>
    </row>
    <row r="11" spans="1:20" s="49" customFormat="1" ht="51" x14ac:dyDescent="0.2">
      <c r="A11" s="42">
        <v>6</v>
      </c>
      <c r="B11" s="42" t="s">
        <v>144</v>
      </c>
      <c r="C11" s="43" t="s">
        <v>145</v>
      </c>
      <c r="D11" s="44"/>
      <c r="E11" s="45"/>
      <c r="F11" s="45"/>
      <c r="G11" s="45"/>
      <c r="H11" s="46"/>
      <c r="I11" s="46"/>
      <c r="J11" s="46"/>
      <c r="K11" s="46"/>
      <c r="L11" s="46"/>
      <c r="M11" s="46"/>
      <c r="N11" s="46"/>
      <c r="O11" s="47"/>
      <c r="P11" s="45"/>
      <c r="Q11" s="46"/>
      <c r="R11" s="48"/>
      <c r="S11" s="48"/>
      <c r="T11" s="48"/>
    </row>
    <row r="12" spans="1:20" s="49" customFormat="1" ht="38.25" x14ac:dyDescent="0.2">
      <c r="A12" s="42">
        <v>7</v>
      </c>
      <c r="B12" s="42" t="s">
        <v>146</v>
      </c>
      <c r="C12" s="43" t="s">
        <v>147</v>
      </c>
      <c r="D12" s="44"/>
      <c r="E12" s="45"/>
      <c r="F12" s="45"/>
      <c r="G12" s="45"/>
      <c r="H12" s="46"/>
      <c r="I12" s="46"/>
      <c r="J12" s="46"/>
      <c r="K12" s="46"/>
      <c r="L12" s="46"/>
      <c r="M12" s="46"/>
      <c r="N12" s="46"/>
      <c r="O12" s="47"/>
      <c r="P12" s="45"/>
      <c r="Q12" s="46"/>
      <c r="R12" s="48"/>
      <c r="S12" s="48"/>
      <c r="T12" s="48"/>
    </row>
    <row r="13" spans="1:20" s="49" customFormat="1" ht="38.25" x14ac:dyDescent="0.2">
      <c r="A13" s="42">
        <v>8</v>
      </c>
      <c r="B13" s="42" t="s">
        <v>148</v>
      </c>
      <c r="C13" s="43" t="s">
        <v>149</v>
      </c>
      <c r="D13" s="44"/>
      <c r="E13" s="45"/>
      <c r="F13" s="45"/>
      <c r="G13" s="45"/>
      <c r="H13" s="46"/>
      <c r="I13" s="46"/>
      <c r="J13" s="46"/>
      <c r="K13" s="46"/>
      <c r="L13" s="46"/>
      <c r="M13" s="46"/>
      <c r="N13" s="46"/>
      <c r="O13" s="47"/>
      <c r="P13" s="45"/>
      <c r="Q13" s="46"/>
      <c r="R13" s="48"/>
      <c r="S13" s="48"/>
      <c r="T13" s="48"/>
    </row>
    <row r="14" spans="1:20" s="49" customFormat="1" ht="38.25" x14ac:dyDescent="0.2">
      <c r="A14" s="42">
        <v>9</v>
      </c>
      <c r="B14" s="42" t="s">
        <v>150</v>
      </c>
      <c r="C14" s="43" t="s">
        <v>151</v>
      </c>
      <c r="D14" s="44"/>
      <c r="E14" s="45"/>
      <c r="F14" s="45"/>
      <c r="G14" s="45"/>
      <c r="H14" s="46"/>
      <c r="I14" s="46"/>
      <c r="J14" s="46"/>
      <c r="K14" s="46"/>
      <c r="L14" s="46"/>
      <c r="M14" s="46"/>
      <c r="N14" s="46"/>
      <c r="O14" s="47"/>
      <c r="P14" s="45"/>
      <c r="Q14" s="46"/>
      <c r="R14" s="48"/>
      <c r="S14" s="48"/>
      <c r="T14" s="48"/>
    </row>
    <row r="15" spans="1:20" s="49" customFormat="1" ht="38.25" x14ac:dyDescent="0.2">
      <c r="A15" s="42">
        <v>10</v>
      </c>
      <c r="B15" s="42" t="s">
        <v>152</v>
      </c>
      <c r="C15" s="43" t="s">
        <v>153</v>
      </c>
      <c r="D15" s="44"/>
      <c r="E15" s="45"/>
      <c r="F15" s="45"/>
      <c r="G15" s="45"/>
      <c r="H15" s="46"/>
      <c r="I15" s="46"/>
      <c r="J15" s="46"/>
      <c r="K15" s="46"/>
      <c r="L15" s="46"/>
      <c r="M15" s="46"/>
      <c r="N15" s="46"/>
      <c r="O15" s="47"/>
      <c r="P15" s="45"/>
      <c r="Q15" s="46"/>
      <c r="R15" s="48"/>
      <c r="S15" s="48"/>
      <c r="T15" s="48"/>
    </row>
    <row r="16" spans="1:20" s="49" customFormat="1" ht="38.25" x14ac:dyDescent="0.2">
      <c r="A16" s="42">
        <v>11</v>
      </c>
      <c r="B16" s="42" t="s">
        <v>154</v>
      </c>
      <c r="C16" s="43" t="s">
        <v>155</v>
      </c>
      <c r="D16" s="44"/>
      <c r="E16" s="45"/>
      <c r="F16" s="45"/>
      <c r="G16" s="45"/>
      <c r="H16" s="46"/>
      <c r="I16" s="46"/>
      <c r="J16" s="46"/>
      <c r="K16" s="46"/>
      <c r="L16" s="46"/>
      <c r="M16" s="46"/>
      <c r="N16" s="46"/>
      <c r="O16" s="47"/>
      <c r="P16" s="45"/>
      <c r="Q16" s="46"/>
      <c r="R16" s="48"/>
      <c r="S16" s="48"/>
      <c r="T16" s="48"/>
    </row>
    <row r="17" spans="1:20" s="49" customFormat="1" ht="38.25" x14ac:dyDescent="0.2">
      <c r="A17" s="42">
        <v>12</v>
      </c>
      <c r="B17" s="42" t="s">
        <v>156</v>
      </c>
      <c r="C17" s="43" t="s">
        <v>157</v>
      </c>
      <c r="D17" s="44"/>
      <c r="E17" s="45"/>
      <c r="F17" s="45"/>
      <c r="G17" s="45"/>
      <c r="H17" s="46"/>
      <c r="I17" s="46"/>
      <c r="J17" s="46"/>
      <c r="K17" s="46"/>
      <c r="L17" s="46"/>
      <c r="M17" s="46"/>
      <c r="N17" s="46"/>
      <c r="O17" s="47"/>
      <c r="P17" s="45"/>
      <c r="Q17" s="46"/>
      <c r="R17" s="48"/>
      <c r="S17" s="48"/>
      <c r="T17" s="48"/>
    </row>
    <row r="18" spans="1:20" s="49" customFormat="1" ht="51" x14ac:dyDescent="0.2">
      <c r="A18" s="42">
        <v>13</v>
      </c>
      <c r="B18" s="42" t="s">
        <v>158</v>
      </c>
      <c r="C18" s="43" t="s">
        <v>159</v>
      </c>
      <c r="D18" s="44"/>
      <c r="E18" s="45"/>
      <c r="F18" s="45"/>
      <c r="G18" s="45"/>
      <c r="H18" s="46"/>
      <c r="I18" s="46"/>
      <c r="J18" s="46"/>
      <c r="K18" s="46"/>
      <c r="L18" s="46"/>
      <c r="M18" s="46"/>
      <c r="N18" s="46"/>
      <c r="O18" s="47"/>
      <c r="P18" s="45"/>
      <c r="Q18" s="46"/>
      <c r="R18" s="48"/>
      <c r="S18" s="48"/>
      <c r="T18" s="48"/>
    </row>
    <row r="19" spans="1:20" s="49" customFormat="1" ht="38.25" x14ac:dyDescent="0.2">
      <c r="A19" s="42">
        <v>14</v>
      </c>
      <c r="B19" s="42" t="s">
        <v>160</v>
      </c>
      <c r="C19" s="43" t="s">
        <v>161</v>
      </c>
      <c r="D19" s="44"/>
      <c r="E19" s="45"/>
      <c r="F19" s="45"/>
      <c r="G19" s="45"/>
      <c r="H19" s="46"/>
      <c r="I19" s="46"/>
      <c r="J19" s="46"/>
      <c r="K19" s="46"/>
      <c r="L19" s="46"/>
      <c r="M19" s="46"/>
      <c r="N19" s="46"/>
      <c r="O19" s="47"/>
      <c r="P19" s="45"/>
      <c r="Q19" s="46"/>
      <c r="R19" s="48"/>
      <c r="S19" s="48"/>
      <c r="T19" s="48"/>
    </row>
    <row r="20" spans="1:20" s="49" customFormat="1" ht="38.25" x14ac:dyDescent="0.2">
      <c r="A20" s="42">
        <v>15</v>
      </c>
      <c r="B20" s="42" t="s">
        <v>162</v>
      </c>
      <c r="C20" s="43" t="s">
        <v>163</v>
      </c>
      <c r="D20" s="44"/>
      <c r="E20" s="45"/>
      <c r="F20" s="45"/>
      <c r="G20" s="45"/>
      <c r="H20" s="46"/>
      <c r="I20" s="46"/>
      <c r="J20" s="46"/>
      <c r="K20" s="46"/>
      <c r="L20" s="46"/>
      <c r="M20" s="46"/>
      <c r="N20" s="46"/>
      <c r="O20" s="47"/>
      <c r="P20" s="45"/>
      <c r="Q20" s="46"/>
      <c r="R20" s="48"/>
      <c r="S20" s="48"/>
      <c r="T20" s="48"/>
    </row>
    <row r="21" spans="1:20" s="49" customFormat="1" ht="51" x14ac:dyDescent="0.2">
      <c r="A21" s="42">
        <v>16</v>
      </c>
      <c r="B21" s="42" t="s">
        <v>164</v>
      </c>
      <c r="C21" s="43" t="s">
        <v>165</v>
      </c>
      <c r="D21" s="44"/>
      <c r="E21" s="45"/>
      <c r="F21" s="45"/>
      <c r="G21" s="45"/>
      <c r="H21" s="46"/>
      <c r="I21" s="46"/>
      <c r="J21" s="46"/>
      <c r="K21" s="46"/>
      <c r="L21" s="46"/>
      <c r="M21" s="46"/>
      <c r="N21" s="46"/>
      <c r="O21" s="47"/>
      <c r="P21" s="45"/>
      <c r="Q21" s="46"/>
      <c r="R21" s="48"/>
      <c r="S21" s="48"/>
      <c r="T21" s="48"/>
    </row>
    <row r="22" spans="1:20" s="49" customFormat="1" ht="25.5" x14ac:dyDescent="0.2">
      <c r="A22" s="42">
        <v>17</v>
      </c>
      <c r="B22" s="42" t="s">
        <v>166</v>
      </c>
      <c r="C22" s="43" t="s">
        <v>167</v>
      </c>
      <c r="D22" s="44"/>
      <c r="E22" s="45"/>
      <c r="F22" s="45"/>
      <c r="G22" s="45"/>
      <c r="H22" s="46"/>
      <c r="I22" s="46"/>
      <c r="J22" s="46"/>
      <c r="K22" s="46"/>
      <c r="L22" s="46"/>
      <c r="M22" s="46"/>
      <c r="N22" s="46"/>
      <c r="O22" s="47"/>
      <c r="P22" s="45"/>
      <c r="Q22" s="46"/>
      <c r="R22" s="48"/>
      <c r="S22" s="48"/>
      <c r="T22" s="48"/>
    </row>
    <row r="23" spans="1:20" s="49" customFormat="1" ht="38.25" x14ac:dyDescent="0.2">
      <c r="A23" s="42">
        <v>18</v>
      </c>
      <c r="B23" s="42" t="s">
        <v>168</v>
      </c>
      <c r="C23" s="43" t="s">
        <v>169</v>
      </c>
      <c r="D23" s="44"/>
      <c r="E23" s="45"/>
      <c r="F23" s="45"/>
      <c r="G23" s="45"/>
      <c r="H23" s="46"/>
      <c r="I23" s="46"/>
      <c r="J23" s="46"/>
      <c r="K23" s="46"/>
      <c r="L23" s="46"/>
      <c r="M23" s="46"/>
      <c r="N23" s="46"/>
      <c r="O23" s="47"/>
      <c r="P23" s="45"/>
      <c r="Q23" s="46"/>
      <c r="R23" s="48"/>
      <c r="S23" s="48"/>
      <c r="T23" s="48"/>
    </row>
    <row r="24" spans="1:20" s="49" customFormat="1" ht="38.25" x14ac:dyDescent="0.2">
      <c r="A24" s="42">
        <v>19</v>
      </c>
      <c r="B24" s="42" t="s">
        <v>170</v>
      </c>
      <c r="C24" s="43" t="s">
        <v>171</v>
      </c>
      <c r="D24" s="44"/>
      <c r="E24" s="45"/>
      <c r="F24" s="45"/>
      <c r="G24" s="45"/>
      <c r="H24" s="46"/>
      <c r="I24" s="46"/>
      <c r="J24" s="46"/>
      <c r="K24" s="46"/>
      <c r="L24" s="46"/>
      <c r="M24" s="46"/>
      <c r="N24" s="46"/>
      <c r="O24" s="47"/>
      <c r="P24" s="45"/>
      <c r="Q24" s="46"/>
      <c r="R24" s="48"/>
      <c r="S24" s="48"/>
      <c r="T24" s="48"/>
    </row>
    <row r="25" spans="1:20" s="49" customFormat="1" ht="38.25" x14ac:dyDescent="0.2">
      <c r="A25" s="42">
        <v>20</v>
      </c>
      <c r="B25" s="42" t="s">
        <v>172</v>
      </c>
      <c r="C25" s="43" t="s">
        <v>173</v>
      </c>
      <c r="D25" s="44"/>
      <c r="E25" s="45"/>
      <c r="F25" s="45"/>
      <c r="G25" s="45"/>
      <c r="H25" s="46"/>
      <c r="I25" s="46"/>
      <c r="J25" s="46"/>
      <c r="K25" s="46"/>
      <c r="L25" s="46"/>
      <c r="M25" s="46"/>
      <c r="N25" s="46"/>
      <c r="O25" s="47"/>
      <c r="P25" s="45"/>
      <c r="Q25" s="46"/>
      <c r="R25" s="48"/>
      <c r="S25" s="48"/>
      <c r="T25" s="48"/>
    </row>
    <row r="26" spans="1:20" s="49" customFormat="1" ht="38.25" x14ac:dyDescent="0.2">
      <c r="A26" s="42">
        <v>21</v>
      </c>
      <c r="B26" s="42" t="s">
        <v>174</v>
      </c>
      <c r="C26" s="43" t="s">
        <v>175</v>
      </c>
      <c r="D26" s="44"/>
      <c r="E26" s="45"/>
      <c r="F26" s="45"/>
      <c r="G26" s="45"/>
      <c r="H26" s="46"/>
      <c r="I26" s="46"/>
      <c r="J26" s="46"/>
      <c r="K26" s="46"/>
      <c r="L26" s="46"/>
      <c r="M26" s="46"/>
      <c r="N26" s="46"/>
      <c r="O26" s="47"/>
      <c r="P26" s="45"/>
      <c r="Q26" s="46"/>
      <c r="R26" s="48"/>
      <c r="S26" s="48"/>
      <c r="T26" s="48"/>
    </row>
    <row r="27" spans="1:20" s="49" customFormat="1" ht="38.25" x14ac:dyDescent="0.2">
      <c r="A27" s="42">
        <v>22</v>
      </c>
      <c r="B27" s="42" t="s">
        <v>176</v>
      </c>
      <c r="C27" s="43" t="s">
        <v>177</v>
      </c>
      <c r="D27" s="44"/>
      <c r="E27" s="45"/>
      <c r="F27" s="45"/>
      <c r="G27" s="45"/>
      <c r="H27" s="46"/>
      <c r="I27" s="46"/>
      <c r="J27" s="46"/>
      <c r="K27" s="46"/>
      <c r="L27" s="46"/>
      <c r="M27" s="46"/>
      <c r="N27" s="46"/>
      <c r="O27" s="47"/>
      <c r="P27" s="45"/>
      <c r="Q27" s="46"/>
      <c r="R27" s="48"/>
      <c r="S27" s="48"/>
      <c r="T27" s="48"/>
    </row>
    <row r="28" spans="1:20" s="49" customFormat="1" ht="63.75" x14ac:dyDescent="0.2">
      <c r="A28" s="42">
        <v>23</v>
      </c>
      <c r="B28" s="42" t="s">
        <v>178</v>
      </c>
      <c r="C28" s="43" t="s">
        <v>179</v>
      </c>
      <c r="D28" s="44"/>
      <c r="E28" s="45"/>
      <c r="F28" s="45"/>
      <c r="G28" s="45"/>
      <c r="H28" s="46"/>
      <c r="I28" s="46"/>
      <c r="J28" s="46"/>
      <c r="K28" s="46"/>
      <c r="L28" s="46"/>
      <c r="M28" s="46"/>
      <c r="N28" s="46"/>
      <c r="O28" s="47"/>
      <c r="P28" s="45"/>
      <c r="Q28" s="46"/>
      <c r="R28" s="48"/>
      <c r="S28" s="48"/>
      <c r="T28" s="48"/>
    </row>
    <row r="29" spans="1:20" s="49" customFormat="1" ht="63.75" x14ac:dyDescent="0.2">
      <c r="A29" s="42">
        <v>24</v>
      </c>
      <c r="B29" s="42" t="s">
        <v>180</v>
      </c>
      <c r="C29" s="43" t="s">
        <v>181</v>
      </c>
      <c r="D29" s="44"/>
      <c r="E29" s="45"/>
      <c r="F29" s="45"/>
      <c r="G29" s="45"/>
      <c r="H29" s="46"/>
      <c r="I29" s="46"/>
      <c r="J29" s="46"/>
      <c r="K29" s="46"/>
      <c r="L29" s="46"/>
      <c r="M29" s="46"/>
      <c r="N29" s="46"/>
      <c r="O29" s="47"/>
      <c r="P29" s="45"/>
      <c r="Q29" s="46"/>
      <c r="R29" s="48"/>
      <c r="S29" s="48"/>
      <c r="T29" s="48"/>
    </row>
    <row r="30" spans="1:20" s="49" customFormat="1" ht="63.75" x14ac:dyDescent="0.2">
      <c r="A30" s="42">
        <v>25</v>
      </c>
      <c r="B30" s="42" t="s">
        <v>182</v>
      </c>
      <c r="C30" s="43" t="s">
        <v>183</v>
      </c>
      <c r="D30" s="44"/>
      <c r="E30" s="45"/>
      <c r="F30" s="45"/>
      <c r="G30" s="45"/>
      <c r="H30" s="46"/>
      <c r="I30" s="46"/>
      <c r="J30" s="46"/>
      <c r="K30" s="46"/>
      <c r="L30" s="46"/>
      <c r="M30" s="46"/>
      <c r="N30" s="46"/>
      <c r="O30" s="47"/>
      <c r="P30" s="45"/>
      <c r="Q30" s="46"/>
      <c r="R30" s="48"/>
      <c r="S30" s="48"/>
      <c r="T30" s="48"/>
    </row>
    <row r="31" spans="1:20" s="49" customFormat="1" ht="38.25" x14ac:dyDescent="0.2">
      <c r="A31" s="42">
        <v>26</v>
      </c>
      <c r="B31" s="42" t="s">
        <v>184</v>
      </c>
      <c r="C31" s="43" t="s">
        <v>185</v>
      </c>
      <c r="D31" s="44"/>
      <c r="E31" s="45"/>
      <c r="F31" s="45"/>
      <c r="G31" s="45"/>
      <c r="H31" s="46"/>
      <c r="I31" s="46"/>
      <c r="J31" s="46"/>
      <c r="K31" s="46"/>
      <c r="L31" s="46"/>
      <c r="M31" s="46"/>
      <c r="N31" s="46"/>
      <c r="O31" s="47"/>
      <c r="P31" s="45"/>
      <c r="Q31" s="46"/>
      <c r="R31" s="48"/>
      <c r="S31" s="48"/>
      <c r="T31" s="48"/>
    </row>
    <row r="32" spans="1:20" s="49" customFormat="1" ht="25.5" x14ac:dyDescent="0.2">
      <c r="A32" s="42">
        <v>27</v>
      </c>
      <c r="B32" s="42" t="s">
        <v>186</v>
      </c>
      <c r="C32" s="43" t="s">
        <v>187</v>
      </c>
      <c r="D32" s="44"/>
      <c r="E32" s="45"/>
      <c r="F32" s="45"/>
      <c r="G32" s="45"/>
      <c r="H32" s="46"/>
      <c r="I32" s="46"/>
      <c r="J32" s="46"/>
      <c r="K32" s="46"/>
      <c r="L32" s="46"/>
      <c r="M32" s="46"/>
      <c r="N32" s="46"/>
      <c r="O32" s="47"/>
      <c r="P32" s="45"/>
      <c r="Q32" s="46"/>
      <c r="R32" s="48"/>
      <c r="S32" s="48"/>
      <c r="T32" s="48"/>
    </row>
    <row r="33" spans="1:20" s="49" customFormat="1" ht="25.5" x14ac:dyDescent="0.2">
      <c r="A33" s="42">
        <v>28</v>
      </c>
      <c r="B33" s="42" t="s">
        <v>188</v>
      </c>
      <c r="C33" s="43" t="s">
        <v>189</v>
      </c>
      <c r="D33" s="44"/>
      <c r="E33" s="45"/>
      <c r="F33" s="45"/>
      <c r="G33" s="45"/>
      <c r="H33" s="46"/>
      <c r="I33" s="46"/>
      <c r="J33" s="46"/>
      <c r="K33" s="46"/>
      <c r="L33" s="46"/>
      <c r="M33" s="46"/>
      <c r="N33" s="46"/>
      <c r="O33" s="47"/>
      <c r="P33" s="45"/>
      <c r="Q33" s="46"/>
      <c r="R33" s="48"/>
      <c r="S33" s="48"/>
      <c r="T33" s="48"/>
    </row>
    <row r="34" spans="1:20" s="49" customFormat="1" ht="63.75" x14ac:dyDescent="0.2">
      <c r="A34" s="42">
        <v>29</v>
      </c>
      <c r="B34" s="42" t="s">
        <v>190</v>
      </c>
      <c r="C34" s="43" t="s">
        <v>191</v>
      </c>
      <c r="D34" s="44"/>
      <c r="E34" s="45"/>
      <c r="F34" s="45"/>
      <c r="G34" s="45"/>
      <c r="H34" s="46"/>
      <c r="I34" s="46"/>
      <c r="J34" s="46"/>
      <c r="K34" s="46"/>
      <c r="L34" s="46"/>
      <c r="M34" s="46"/>
      <c r="N34" s="46"/>
      <c r="O34" s="47"/>
      <c r="P34" s="45"/>
      <c r="Q34" s="46"/>
      <c r="R34" s="48"/>
      <c r="S34" s="48"/>
      <c r="T34" s="48"/>
    </row>
    <row r="35" spans="1:20" s="49" customFormat="1" ht="51" x14ac:dyDescent="0.2">
      <c r="A35" s="42">
        <v>30</v>
      </c>
      <c r="B35" s="42" t="s">
        <v>192</v>
      </c>
      <c r="C35" s="43" t="s">
        <v>193</v>
      </c>
      <c r="D35" s="44"/>
      <c r="E35" s="45"/>
      <c r="F35" s="45"/>
      <c r="G35" s="45"/>
      <c r="H35" s="46"/>
      <c r="I35" s="46"/>
      <c r="J35" s="46"/>
      <c r="K35" s="46"/>
      <c r="L35" s="46"/>
      <c r="M35" s="46"/>
      <c r="N35" s="46"/>
      <c r="O35" s="47"/>
      <c r="P35" s="45"/>
      <c r="Q35" s="46"/>
      <c r="R35" s="48"/>
      <c r="S35" s="48"/>
      <c r="T35" s="48"/>
    </row>
    <row r="36" spans="1:20" s="49" customFormat="1" ht="51" x14ac:dyDescent="0.2">
      <c r="A36" s="42">
        <v>31</v>
      </c>
      <c r="B36" s="42" t="s">
        <v>194</v>
      </c>
      <c r="C36" s="43" t="s">
        <v>195</v>
      </c>
      <c r="D36" s="44"/>
      <c r="E36" s="45"/>
      <c r="F36" s="45"/>
      <c r="G36" s="45"/>
      <c r="H36" s="46"/>
      <c r="I36" s="46"/>
      <c r="J36" s="46"/>
      <c r="K36" s="46"/>
      <c r="L36" s="46"/>
      <c r="M36" s="46"/>
      <c r="N36" s="46"/>
      <c r="O36" s="47"/>
      <c r="P36" s="45"/>
      <c r="Q36" s="46"/>
      <c r="R36" s="48"/>
      <c r="S36" s="48"/>
      <c r="T36" s="48"/>
    </row>
    <row r="37" spans="1:20" s="49" customFormat="1" ht="38.25" x14ac:dyDescent="0.2">
      <c r="A37" s="42">
        <v>32</v>
      </c>
      <c r="B37" s="42" t="s">
        <v>196</v>
      </c>
      <c r="C37" s="43" t="s">
        <v>197</v>
      </c>
      <c r="D37" s="44"/>
      <c r="E37" s="45"/>
      <c r="F37" s="45"/>
      <c r="G37" s="45"/>
      <c r="H37" s="46"/>
      <c r="I37" s="46"/>
      <c r="J37" s="46"/>
      <c r="K37" s="46"/>
      <c r="L37" s="46"/>
      <c r="M37" s="46"/>
      <c r="N37" s="46"/>
      <c r="O37" s="47"/>
      <c r="P37" s="45"/>
      <c r="Q37" s="46"/>
      <c r="R37" s="48"/>
      <c r="S37" s="48"/>
      <c r="T37" s="48"/>
    </row>
    <row r="38" spans="1:20" s="49" customFormat="1" ht="38.25" x14ac:dyDescent="0.2">
      <c r="A38" s="42">
        <v>33</v>
      </c>
      <c r="B38" s="42" t="s">
        <v>198</v>
      </c>
      <c r="C38" s="43" t="s">
        <v>199</v>
      </c>
      <c r="D38" s="44"/>
      <c r="E38" s="45"/>
      <c r="F38" s="45"/>
      <c r="G38" s="45"/>
      <c r="H38" s="46"/>
      <c r="I38" s="46"/>
      <c r="J38" s="46"/>
      <c r="K38" s="46"/>
      <c r="L38" s="46"/>
      <c r="M38" s="46"/>
      <c r="N38" s="46"/>
      <c r="O38" s="47"/>
      <c r="P38" s="45"/>
      <c r="Q38" s="46"/>
      <c r="R38" s="48"/>
      <c r="S38" s="48"/>
      <c r="T38" s="48"/>
    </row>
    <row r="39" spans="1:20" s="49" customFormat="1" ht="51" x14ac:dyDescent="0.2">
      <c r="A39" s="42">
        <v>34</v>
      </c>
      <c r="B39" s="42" t="s">
        <v>200</v>
      </c>
      <c r="C39" s="43" t="s">
        <v>201</v>
      </c>
      <c r="D39" s="44"/>
      <c r="E39" s="45"/>
      <c r="F39" s="45"/>
      <c r="G39" s="45"/>
      <c r="H39" s="46"/>
      <c r="I39" s="46"/>
      <c r="J39" s="46"/>
      <c r="K39" s="46"/>
      <c r="L39" s="46"/>
      <c r="M39" s="46"/>
      <c r="N39" s="46"/>
      <c r="O39" s="47"/>
      <c r="P39" s="45"/>
      <c r="Q39" s="46"/>
      <c r="R39" s="48"/>
      <c r="S39" s="48"/>
      <c r="T39" s="48"/>
    </row>
    <row r="40" spans="1:20" s="49" customFormat="1" ht="51" x14ac:dyDescent="0.2">
      <c r="A40" s="42">
        <v>35</v>
      </c>
      <c r="B40" s="42" t="s">
        <v>202</v>
      </c>
      <c r="C40" s="43" t="s">
        <v>203</v>
      </c>
      <c r="D40" s="44"/>
      <c r="E40" s="45"/>
      <c r="F40" s="45"/>
      <c r="G40" s="45"/>
      <c r="H40" s="46"/>
      <c r="I40" s="46"/>
      <c r="J40" s="46"/>
      <c r="K40" s="46"/>
      <c r="L40" s="46"/>
      <c r="M40" s="46"/>
      <c r="N40" s="46"/>
      <c r="O40" s="47"/>
      <c r="P40" s="45"/>
      <c r="Q40" s="46"/>
      <c r="R40" s="48"/>
      <c r="S40" s="48"/>
      <c r="T40" s="48"/>
    </row>
    <row r="41" spans="1:20" s="49" customFormat="1" ht="63.75" x14ac:dyDescent="0.2">
      <c r="A41" s="42">
        <v>36</v>
      </c>
      <c r="B41" s="42" t="s">
        <v>204</v>
      </c>
      <c r="C41" s="43" t="s">
        <v>205</v>
      </c>
      <c r="D41" s="44"/>
      <c r="E41" s="45"/>
      <c r="F41" s="45"/>
      <c r="G41" s="45"/>
      <c r="H41" s="46"/>
      <c r="I41" s="46"/>
      <c r="J41" s="46"/>
      <c r="K41" s="46"/>
      <c r="L41" s="46"/>
      <c r="M41" s="46"/>
      <c r="N41" s="46"/>
      <c r="O41" s="47"/>
      <c r="P41" s="45"/>
      <c r="Q41" s="46"/>
      <c r="R41" s="48"/>
      <c r="S41" s="48"/>
      <c r="T41" s="48"/>
    </row>
    <row r="42" spans="1:20" s="49" customFormat="1" ht="76.5" x14ac:dyDescent="0.2">
      <c r="A42" s="42">
        <v>37</v>
      </c>
      <c r="B42" s="42" t="s">
        <v>206</v>
      </c>
      <c r="C42" s="43" t="s">
        <v>207</v>
      </c>
      <c r="D42" s="44"/>
      <c r="E42" s="45"/>
      <c r="F42" s="45"/>
      <c r="G42" s="45"/>
      <c r="H42" s="46"/>
      <c r="I42" s="46"/>
      <c r="J42" s="46"/>
      <c r="K42" s="46"/>
      <c r="L42" s="46"/>
      <c r="M42" s="46"/>
      <c r="N42" s="46"/>
      <c r="O42" s="47"/>
      <c r="P42" s="45"/>
      <c r="Q42" s="46"/>
      <c r="R42" s="48"/>
      <c r="S42" s="48"/>
      <c r="T42" s="48"/>
    </row>
    <row r="43" spans="1:20" s="49" customFormat="1" ht="76.5" x14ac:dyDescent="0.2">
      <c r="A43" s="42">
        <v>38</v>
      </c>
      <c r="B43" s="42" t="s">
        <v>208</v>
      </c>
      <c r="C43" s="43" t="s">
        <v>209</v>
      </c>
      <c r="D43" s="44"/>
      <c r="E43" s="45"/>
      <c r="F43" s="45"/>
      <c r="G43" s="45"/>
      <c r="H43" s="46"/>
      <c r="I43" s="46"/>
      <c r="J43" s="46"/>
      <c r="K43" s="46"/>
      <c r="L43" s="46"/>
      <c r="M43" s="46"/>
      <c r="N43" s="46"/>
      <c r="O43" s="47"/>
      <c r="P43" s="45"/>
      <c r="Q43" s="46"/>
      <c r="R43" s="48"/>
      <c r="S43" s="48"/>
      <c r="T43" s="48"/>
    </row>
    <row r="44" spans="1:20" s="49" customFormat="1" ht="63.75" x14ac:dyDescent="0.2">
      <c r="A44" s="42">
        <v>39</v>
      </c>
      <c r="B44" s="42" t="s">
        <v>210</v>
      </c>
      <c r="C44" s="43" t="s">
        <v>211</v>
      </c>
      <c r="D44" s="44"/>
      <c r="E44" s="45"/>
      <c r="F44" s="45"/>
      <c r="G44" s="45"/>
      <c r="H44" s="46"/>
      <c r="I44" s="46"/>
      <c r="J44" s="46"/>
      <c r="K44" s="46"/>
      <c r="L44" s="46"/>
      <c r="M44" s="46"/>
      <c r="N44" s="46"/>
      <c r="O44" s="47"/>
      <c r="P44" s="45"/>
      <c r="Q44" s="46"/>
      <c r="R44" s="48"/>
      <c r="S44" s="48"/>
      <c r="T44" s="48"/>
    </row>
    <row r="45" spans="1:20" s="49" customFormat="1" ht="63.75" x14ac:dyDescent="0.2">
      <c r="A45" s="42">
        <v>40</v>
      </c>
      <c r="B45" s="42" t="s">
        <v>212</v>
      </c>
      <c r="C45" s="43" t="s">
        <v>213</v>
      </c>
      <c r="D45" s="44"/>
      <c r="E45" s="45"/>
      <c r="F45" s="45"/>
      <c r="G45" s="45"/>
      <c r="H45" s="46"/>
      <c r="I45" s="46"/>
      <c r="J45" s="46"/>
      <c r="K45" s="46"/>
      <c r="L45" s="46"/>
      <c r="M45" s="46"/>
      <c r="N45" s="46"/>
      <c r="O45" s="47"/>
      <c r="P45" s="45"/>
      <c r="Q45" s="46"/>
      <c r="R45" s="48"/>
      <c r="S45" s="48"/>
      <c r="T45" s="48"/>
    </row>
    <row r="46" spans="1:20" s="49" customFormat="1" ht="63.75" x14ac:dyDescent="0.2">
      <c r="A46" s="42">
        <v>41</v>
      </c>
      <c r="B46" s="42" t="s">
        <v>214</v>
      </c>
      <c r="C46" s="43" t="s">
        <v>215</v>
      </c>
      <c r="D46" s="44"/>
      <c r="E46" s="45"/>
      <c r="F46" s="45"/>
      <c r="G46" s="45"/>
      <c r="H46" s="46"/>
      <c r="I46" s="46"/>
      <c r="J46" s="46"/>
      <c r="K46" s="46"/>
      <c r="L46" s="46"/>
      <c r="M46" s="46"/>
      <c r="N46" s="46"/>
      <c r="O46" s="47"/>
      <c r="P46" s="45"/>
      <c r="Q46" s="46"/>
      <c r="R46" s="48"/>
      <c r="S46" s="48"/>
      <c r="T46" s="48"/>
    </row>
    <row r="47" spans="1:20" s="49" customFormat="1" ht="63.75" x14ac:dyDescent="0.2">
      <c r="A47" s="42">
        <v>42</v>
      </c>
      <c r="B47" s="42" t="s">
        <v>216</v>
      </c>
      <c r="C47" s="43" t="s">
        <v>217</v>
      </c>
      <c r="D47" s="44"/>
      <c r="E47" s="45"/>
      <c r="F47" s="45"/>
      <c r="G47" s="45"/>
      <c r="H47" s="46"/>
      <c r="I47" s="46"/>
      <c r="J47" s="46"/>
      <c r="K47" s="46"/>
      <c r="L47" s="46"/>
      <c r="M47" s="46"/>
      <c r="N47" s="46"/>
      <c r="O47" s="47"/>
      <c r="P47" s="45"/>
      <c r="Q47" s="46"/>
      <c r="R47" s="48"/>
      <c r="S47" s="48"/>
      <c r="T47" s="48"/>
    </row>
    <row r="48" spans="1:20" s="49" customFormat="1" ht="63.75" x14ac:dyDescent="0.2">
      <c r="A48" s="42">
        <v>43</v>
      </c>
      <c r="B48" s="42" t="s">
        <v>218</v>
      </c>
      <c r="C48" s="43" t="s">
        <v>219</v>
      </c>
      <c r="D48" s="44"/>
      <c r="E48" s="45"/>
      <c r="F48" s="45"/>
      <c r="G48" s="45"/>
      <c r="H48" s="46"/>
      <c r="I48" s="46"/>
      <c r="J48" s="46"/>
      <c r="K48" s="46"/>
      <c r="L48" s="46"/>
      <c r="M48" s="46"/>
      <c r="N48" s="46"/>
      <c r="O48" s="47"/>
      <c r="P48" s="45"/>
      <c r="Q48" s="46"/>
      <c r="R48" s="48"/>
      <c r="S48" s="48"/>
      <c r="T48" s="48"/>
    </row>
    <row r="49" spans="1:20" s="49" customFormat="1" ht="51" x14ac:dyDescent="0.2">
      <c r="A49" s="42">
        <v>44</v>
      </c>
      <c r="B49" s="42" t="s">
        <v>220</v>
      </c>
      <c r="C49" s="43" t="s">
        <v>221</v>
      </c>
      <c r="D49" s="44"/>
      <c r="E49" s="45"/>
      <c r="F49" s="45"/>
      <c r="G49" s="45"/>
      <c r="H49" s="46"/>
      <c r="I49" s="46"/>
      <c r="J49" s="46"/>
      <c r="K49" s="46"/>
      <c r="L49" s="46"/>
      <c r="M49" s="46"/>
      <c r="N49" s="46"/>
      <c r="O49" s="47"/>
      <c r="P49" s="45"/>
      <c r="Q49" s="46"/>
      <c r="R49" s="48"/>
      <c r="S49" s="48"/>
      <c r="T49" s="48"/>
    </row>
    <row r="50" spans="1:20" s="49" customFormat="1" ht="38.25" x14ac:dyDescent="0.2">
      <c r="A50" s="42">
        <v>45</v>
      </c>
      <c r="B50" s="42" t="s">
        <v>222</v>
      </c>
      <c r="C50" s="43" t="s">
        <v>223</v>
      </c>
      <c r="D50" s="44"/>
      <c r="E50" s="45"/>
      <c r="F50" s="45"/>
      <c r="G50" s="45"/>
      <c r="H50" s="46"/>
      <c r="I50" s="46"/>
      <c r="J50" s="46"/>
      <c r="K50" s="46"/>
      <c r="L50" s="46"/>
      <c r="M50" s="46"/>
      <c r="N50" s="46"/>
      <c r="O50" s="47"/>
      <c r="P50" s="45"/>
      <c r="Q50" s="46"/>
      <c r="R50" s="48"/>
      <c r="S50" s="48"/>
      <c r="T50" s="48"/>
    </row>
    <row r="51" spans="1:20" s="49" customFormat="1" ht="38.25" x14ac:dyDescent="0.2">
      <c r="A51" s="42">
        <v>46</v>
      </c>
      <c r="B51" s="42" t="s">
        <v>224</v>
      </c>
      <c r="C51" s="43" t="s">
        <v>225</v>
      </c>
      <c r="D51" s="44"/>
      <c r="E51" s="45"/>
      <c r="F51" s="45"/>
      <c r="G51" s="45"/>
      <c r="H51" s="46"/>
      <c r="I51" s="46"/>
      <c r="J51" s="46"/>
      <c r="K51" s="46"/>
      <c r="L51" s="46"/>
      <c r="M51" s="46"/>
      <c r="N51" s="46"/>
      <c r="O51" s="47"/>
      <c r="P51" s="45"/>
      <c r="Q51" s="46"/>
      <c r="R51" s="48"/>
      <c r="S51" s="48"/>
      <c r="T51" s="48"/>
    </row>
    <row r="52" spans="1:20" s="49" customFormat="1" ht="51" x14ac:dyDescent="0.2">
      <c r="A52" s="42">
        <v>47</v>
      </c>
      <c r="B52" s="42" t="s">
        <v>226</v>
      </c>
      <c r="C52" s="43" t="s">
        <v>227</v>
      </c>
      <c r="D52" s="44"/>
      <c r="E52" s="45"/>
      <c r="F52" s="45"/>
      <c r="G52" s="45"/>
      <c r="H52" s="46"/>
      <c r="I52" s="46"/>
      <c r="J52" s="46"/>
      <c r="K52" s="46"/>
      <c r="L52" s="46"/>
      <c r="M52" s="46"/>
      <c r="N52" s="46"/>
      <c r="O52" s="47"/>
      <c r="P52" s="45"/>
      <c r="Q52" s="46"/>
      <c r="R52" s="48"/>
      <c r="S52" s="48"/>
      <c r="T52" s="48"/>
    </row>
    <row r="53" spans="1:20" s="49" customFormat="1" ht="25.5" x14ac:dyDescent="0.2">
      <c r="A53" s="42">
        <v>48</v>
      </c>
      <c r="B53" s="42" t="s">
        <v>228</v>
      </c>
      <c r="C53" s="43" t="s">
        <v>229</v>
      </c>
      <c r="D53" s="44"/>
      <c r="E53" s="45"/>
      <c r="F53" s="45"/>
      <c r="G53" s="45"/>
      <c r="H53" s="46"/>
      <c r="I53" s="46"/>
      <c r="J53" s="46"/>
      <c r="K53" s="46"/>
      <c r="L53" s="46"/>
      <c r="M53" s="46"/>
      <c r="N53" s="46"/>
      <c r="O53" s="47"/>
      <c r="P53" s="45"/>
      <c r="Q53" s="46"/>
      <c r="R53" s="48"/>
      <c r="S53" s="48"/>
      <c r="T53" s="48"/>
    </row>
    <row r="54" spans="1:20" s="49" customFormat="1" ht="38.25" x14ac:dyDescent="0.2">
      <c r="A54" s="42">
        <v>49</v>
      </c>
      <c r="B54" s="42" t="s">
        <v>230</v>
      </c>
      <c r="C54" s="43" t="s">
        <v>231</v>
      </c>
      <c r="D54" s="44"/>
      <c r="E54" s="45"/>
      <c r="F54" s="45"/>
      <c r="G54" s="45"/>
      <c r="H54" s="46"/>
      <c r="I54" s="46"/>
      <c r="J54" s="46"/>
      <c r="K54" s="46"/>
      <c r="L54" s="46"/>
      <c r="M54" s="46"/>
      <c r="N54" s="46"/>
      <c r="O54" s="47"/>
      <c r="P54" s="45"/>
      <c r="Q54" s="46"/>
      <c r="R54" s="48"/>
      <c r="S54" s="48"/>
      <c r="T54" s="48"/>
    </row>
    <row r="55" spans="1:20" s="49" customFormat="1" ht="51" x14ac:dyDescent="0.2">
      <c r="A55" s="42">
        <v>50</v>
      </c>
      <c r="B55" s="42" t="s">
        <v>232</v>
      </c>
      <c r="C55" s="43" t="s">
        <v>233</v>
      </c>
      <c r="D55" s="44"/>
      <c r="E55" s="45"/>
      <c r="F55" s="45"/>
      <c r="G55" s="45"/>
      <c r="H55" s="46"/>
      <c r="I55" s="46"/>
      <c r="J55" s="46"/>
      <c r="K55" s="46"/>
      <c r="L55" s="46"/>
      <c r="M55" s="46"/>
      <c r="N55" s="46"/>
      <c r="O55" s="47"/>
      <c r="P55" s="45"/>
      <c r="Q55" s="46"/>
      <c r="R55" s="48"/>
      <c r="S55" s="48"/>
      <c r="T55" s="48"/>
    </row>
    <row r="56" spans="1:20" s="49" customFormat="1" ht="102" x14ac:dyDescent="0.2">
      <c r="A56" s="42">
        <v>51</v>
      </c>
      <c r="B56" s="42" t="s">
        <v>234</v>
      </c>
      <c r="C56" s="43" t="s">
        <v>235</v>
      </c>
      <c r="D56" s="44"/>
      <c r="E56" s="45"/>
      <c r="F56" s="45"/>
      <c r="G56" s="45"/>
      <c r="H56" s="46"/>
      <c r="I56" s="46"/>
      <c r="J56" s="46"/>
      <c r="K56" s="46"/>
      <c r="L56" s="46"/>
      <c r="M56" s="46"/>
      <c r="N56" s="46"/>
      <c r="O56" s="47"/>
      <c r="P56" s="45"/>
      <c r="Q56" s="46"/>
      <c r="R56" s="48"/>
      <c r="S56" s="48"/>
      <c r="T56" s="48"/>
    </row>
    <row r="57" spans="1:20" s="49" customFormat="1" ht="63.75" x14ac:dyDescent="0.2">
      <c r="A57" s="42">
        <v>52</v>
      </c>
      <c r="B57" s="42" t="s">
        <v>236</v>
      </c>
      <c r="C57" s="43" t="s">
        <v>237</v>
      </c>
      <c r="D57" s="44"/>
      <c r="E57" s="45"/>
      <c r="F57" s="45"/>
      <c r="G57" s="45"/>
      <c r="H57" s="46"/>
      <c r="I57" s="46"/>
      <c r="J57" s="46"/>
      <c r="K57" s="46"/>
      <c r="L57" s="46"/>
      <c r="M57" s="46"/>
      <c r="N57" s="46"/>
      <c r="O57" s="47"/>
      <c r="P57" s="45"/>
      <c r="Q57" s="46"/>
      <c r="R57" s="48"/>
      <c r="S57" s="48"/>
      <c r="T57" s="48"/>
    </row>
    <row r="58" spans="1:20" s="49" customFormat="1" ht="51" x14ac:dyDescent="0.2">
      <c r="A58" s="42">
        <v>53</v>
      </c>
      <c r="B58" s="42" t="s">
        <v>238</v>
      </c>
      <c r="C58" s="43" t="s">
        <v>239</v>
      </c>
      <c r="D58" s="44"/>
      <c r="E58" s="45"/>
      <c r="F58" s="45"/>
      <c r="G58" s="45"/>
      <c r="H58" s="46"/>
      <c r="I58" s="46"/>
      <c r="J58" s="46"/>
      <c r="K58" s="46"/>
      <c r="L58" s="46"/>
      <c r="M58" s="46"/>
      <c r="N58" s="46"/>
      <c r="O58" s="47"/>
      <c r="P58" s="45"/>
      <c r="Q58" s="46"/>
      <c r="R58" s="48"/>
      <c r="S58" s="48"/>
      <c r="T58" s="48"/>
    </row>
    <row r="59" spans="1:20" s="49" customFormat="1" ht="51" x14ac:dyDescent="0.2">
      <c r="A59" s="42">
        <v>54</v>
      </c>
      <c r="B59" s="42" t="s">
        <v>240</v>
      </c>
      <c r="C59" s="43" t="s">
        <v>241</v>
      </c>
      <c r="D59" s="44"/>
      <c r="E59" s="45"/>
      <c r="F59" s="45"/>
      <c r="G59" s="45"/>
      <c r="H59" s="46"/>
      <c r="I59" s="46"/>
      <c r="J59" s="46"/>
      <c r="K59" s="46"/>
      <c r="L59" s="46"/>
      <c r="M59" s="46"/>
      <c r="N59" s="46"/>
      <c r="O59" s="47"/>
      <c r="P59" s="45"/>
      <c r="Q59" s="46"/>
      <c r="R59" s="48"/>
      <c r="S59" s="48"/>
      <c r="T59" s="48"/>
    </row>
    <row r="60" spans="1:20" s="49" customFormat="1" ht="38.25" x14ac:dyDescent="0.2">
      <c r="A60" s="42">
        <v>55</v>
      </c>
      <c r="B60" s="42" t="s">
        <v>242</v>
      </c>
      <c r="C60" s="43" t="s">
        <v>243</v>
      </c>
      <c r="D60" s="44"/>
      <c r="E60" s="45"/>
      <c r="F60" s="45"/>
      <c r="G60" s="45"/>
      <c r="H60" s="46"/>
      <c r="I60" s="46"/>
      <c r="J60" s="46"/>
      <c r="K60" s="46"/>
      <c r="L60" s="46"/>
      <c r="M60" s="46"/>
      <c r="N60" s="46"/>
      <c r="O60" s="47"/>
      <c r="P60" s="45"/>
      <c r="Q60" s="46"/>
      <c r="R60" s="48"/>
      <c r="S60" s="48"/>
      <c r="T60" s="48"/>
    </row>
    <row r="61" spans="1:20" s="49" customFormat="1" ht="25.5" x14ac:dyDescent="0.2">
      <c r="A61" s="42">
        <v>56</v>
      </c>
      <c r="B61" s="42" t="s">
        <v>244</v>
      </c>
      <c r="C61" s="43" t="s">
        <v>245</v>
      </c>
      <c r="D61" s="44"/>
      <c r="E61" s="45"/>
      <c r="F61" s="45"/>
      <c r="G61" s="45"/>
      <c r="H61" s="46"/>
      <c r="I61" s="46"/>
      <c r="J61" s="46"/>
      <c r="K61" s="46"/>
      <c r="L61" s="46"/>
      <c r="M61" s="46"/>
      <c r="N61" s="46"/>
      <c r="O61" s="47"/>
      <c r="P61" s="45"/>
      <c r="Q61" s="46"/>
      <c r="R61" s="48"/>
      <c r="S61" s="48"/>
      <c r="T61" s="48"/>
    </row>
    <row r="62" spans="1:20" s="49" customFormat="1" ht="25.5" x14ac:dyDescent="0.2">
      <c r="A62" s="42">
        <v>57</v>
      </c>
      <c r="B62" s="42" t="s">
        <v>246</v>
      </c>
      <c r="C62" s="43" t="s">
        <v>247</v>
      </c>
      <c r="D62" s="44"/>
      <c r="E62" s="45"/>
      <c r="F62" s="45"/>
      <c r="G62" s="45"/>
      <c r="H62" s="46"/>
      <c r="I62" s="46"/>
      <c r="J62" s="46"/>
      <c r="K62" s="46"/>
      <c r="L62" s="46"/>
      <c r="M62" s="46"/>
      <c r="N62" s="46"/>
      <c r="O62" s="47"/>
      <c r="P62" s="45"/>
      <c r="Q62" s="46"/>
      <c r="R62" s="48"/>
      <c r="S62" s="48"/>
      <c r="T62" s="48"/>
    </row>
    <row r="63" spans="1:20" s="49" customFormat="1" ht="25.5" x14ac:dyDescent="0.2">
      <c r="A63" s="42">
        <v>58</v>
      </c>
      <c r="B63" s="42" t="s">
        <v>248</v>
      </c>
      <c r="C63" s="43" t="s">
        <v>249</v>
      </c>
      <c r="D63" s="44"/>
      <c r="E63" s="45"/>
      <c r="F63" s="45"/>
      <c r="G63" s="45"/>
      <c r="H63" s="46"/>
      <c r="I63" s="46"/>
      <c r="J63" s="46"/>
      <c r="K63" s="46"/>
      <c r="L63" s="46"/>
      <c r="M63" s="46"/>
      <c r="N63" s="46"/>
      <c r="O63" s="47"/>
      <c r="P63" s="45"/>
      <c r="Q63" s="46"/>
      <c r="R63" s="48"/>
      <c r="S63" s="48"/>
      <c r="T63" s="48"/>
    </row>
    <row r="64" spans="1:20" s="49" customFormat="1" ht="38.25" x14ac:dyDescent="0.2">
      <c r="A64" s="42">
        <v>59</v>
      </c>
      <c r="B64" s="42" t="s">
        <v>250</v>
      </c>
      <c r="C64" s="43" t="s">
        <v>251</v>
      </c>
      <c r="D64" s="44"/>
      <c r="E64" s="45"/>
      <c r="F64" s="45"/>
      <c r="G64" s="45"/>
      <c r="H64" s="46"/>
      <c r="I64" s="46"/>
      <c r="J64" s="46"/>
      <c r="K64" s="46"/>
      <c r="L64" s="46"/>
      <c r="M64" s="46"/>
      <c r="N64" s="46"/>
      <c r="O64" s="47"/>
      <c r="P64" s="45"/>
      <c r="Q64" s="46"/>
      <c r="R64" s="48"/>
      <c r="S64" s="48"/>
      <c r="T64" s="48"/>
    </row>
    <row r="65" spans="1:20" s="49" customFormat="1" ht="25.5" x14ac:dyDescent="0.2">
      <c r="A65" s="42">
        <v>60</v>
      </c>
      <c r="B65" s="42" t="s">
        <v>252</v>
      </c>
      <c r="C65" s="43" t="s">
        <v>253</v>
      </c>
      <c r="D65" s="44"/>
      <c r="E65" s="45"/>
      <c r="F65" s="45"/>
      <c r="G65" s="45"/>
      <c r="H65" s="46"/>
      <c r="I65" s="46"/>
      <c r="J65" s="46"/>
      <c r="K65" s="46"/>
      <c r="L65" s="46"/>
      <c r="M65" s="46"/>
      <c r="N65" s="46"/>
      <c r="O65" s="47"/>
      <c r="P65" s="45"/>
      <c r="Q65" s="46"/>
      <c r="R65" s="48"/>
      <c r="S65" s="48"/>
      <c r="T65" s="48"/>
    </row>
    <row r="66" spans="1:20" s="49" customFormat="1" ht="38.25" x14ac:dyDescent="0.2">
      <c r="A66" s="42">
        <v>61</v>
      </c>
      <c r="B66" s="42" t="s">
        <v>254</v>
      </c>
      <c r="C66" s="43" t="s">
        <v>255</v>
      </c>
      <c r="D66" s="44"/>
      <c r="E66" s="45"/>
      <c r="F66" s="45"/>
      <c r="G66" s="45"/>
      <c r="H66" s="46"/>
      <c r="I66" s="46"/>
      <c r="J66" s="46"/>
      <c r="K66" s="46"/>
      <c r="L66" s="46"/>
      <c r="M66" s="46"/>
      <c r="N66" s="46"/>
      <c r="O66" s="47"/>
      <c r="P66" s="45"/>
      <c r="Q66" s="46"/>
      <c r="R66" s="48"/>
      <c r="S66" s="48"/>
      <c r="T66" s="48"/>
    </row>
    <row r="67" spans="1:20" s="49" customFormat="1" ht="38.25" x14ac:dyDescent="0.2">
      <c r="A67" s="42">
        <v>62</v>
      </c>
      <c r="B67" s="42" t="s">
        <v>256</v>
      </c>
      <c r="C67" s="43" t="s">
        <v>257</v>
      </c>
      <c r="D67" s="44"/>
      <c r="E67" s="45"/>
      <c r="F67" s="45"/>
      <c r="G67" s="45"/>
      <c r="H67" s="46"/>
      <c r="I67" s="46"/>
      <c r="J67" s="46"/>
      <c r="K67" s="46"/>
      <c r="L67" s="46"/>
      <c r="M67" s="46"/>
      <c r="N67" s="46"/>
      <c r="O67" s="47"/>
      <c r="P67" s="45"/>
      <c r="Q67" s="46"/>
      <c r="R67" s="48"/>
      <c r="S67" s="48"/>
      <c r="T67" s="48"/>
    </row>
    <row r="68" spans="1:20" s="49" customFormat="1" ht="38.25" x14ac:dyDescent="0.2">
      <c r="A68" s="42">
        <v>63</v>
      </c>
      <c r="B68" s="42" t="s">
        <v>258</v>
      </c>
      <c r="C68" s="43" t="s">
        <v>259</v>
      </c>
      <c r="D68" s="44"/>
      <c r="E68" s="45"/>
      <c r="F68" s="45"/>
      <c r="G68" s="45"/>
      <c r="H68" s="46"/>
      <c r="I68" s="46"/>
      <c r="J68" s="46"/>
      <c r="K68" s="46"/>
      <c r="L68" s="46"/>
      <c r="M68" s="46"/>
      <c r="N68" s="46"/>
      <c r="O68" s="47"/>
      <c r="P68" s="45"/>
      <c r="Q68" s="46"/>
      <c r="R68" s="48"/>
      <c r="S68" s="48"/>
      <c r="T68" s="48"/>
    </row>
    <row r="69" spans="1:20" s="49" customFormat="1" ht="38.25" x14ac:dyDescent="0.2">
      <c r="A69" s="42">
        <v>64</v>
      </c>
      <c r="B69" s="42" t="s">
        <v>260</v>
      </c>
      <c r="C69" s="43" t="s">
        <v>261</v>
      </c>
      <c r="D69" s="44"/>
      <c r="E69" s="45"/>
      <c r="F69" s="45"/>
      <c r="G69" s="45"/>
      <c r="H69" s="46"/>
      <c r="I69" s="46"/>
      <c r="J69" s="46"/>
      <c r="K69" s="46"/>
      <c r="L69" s="46"/>
      <c r="M69" s="46"/>
      <c r="N69" s="46"/>
      <c r="O69" s="47"/>
      <c r="P69" s="45"/>
      <c r="Q69" s="46"/>
      <c r="R69" s="48"/>
      <c r="S69" s="48"/>
      <c r="T69" s="48"/>
    </row>
    <row r="70" spans="1:20" s="49" customFormat="1" ht="38.25" x14ac:dyDescent="0.2">
      <c r="A70" s="42">
        <v>65</v>
      </c>
      <c r="B70" s="42" t="s">
        <v>262</v>
      </c>
      <c r="C70" s="43" t="s">
        <v>263</v>
      </c>
      <c r="D70" s="44"/>
      <c r="E70" s="45"/>
      <c r="F70" s="45"/>
      <c r="G70" s="45"/>
      <c r="H70" s="46"/>
      <c r="I70" s="46"/>
      <c r="J70" s="46"/>
      <c r="K70" s="46"/>
      <c r="L70" s="46"/>
      <c r="M70" s="46"/>
      <c r="N70" s="46"/>
      <c r="O70" s="47"/>
      <c r="P70" s="45"/>
      <c r="Q70" s="46"/>
      <c r="R70" s="48"/>
      <c r="S70" s="48"/>
      <c r="T70" s="48"/>
    </row>
    <row r="71" spans="1:20" s="49" customFormat="1" ht="38.25" x14ac:dyDescent="0.2">
      <c r="A71" s="42">
        <v>66</v>
      </c>
      <c r="B71" s="42" t="s">
        <v>264</v>
      </c>
      <c r="C71" s="43" t="s">
        <v>265</v>
      </c>
      <c r="D71" s="44"/>
      <c r="E71" s="45"/>
      <c r="F71" s="45"/>
      <c r="G71" s="45"/>
      <c r="H71" s="46"/>
      <c r="I71" s="46"/>
      <c r="J71" s="46"/>
      <c r="K71" s="46"/>
      <c r="L71" s="46"/>
      <c r="M71" s="46"/>
      <c r="N71" s="46"/>
      <c r="O71" s="47"/>
      <c r="P71" s="45"/>
      <c r="Q71" s="46"/>
      <c r="R71" s="48"/>
      <c r="S71" s="48"/>
      <c r="T71" s="48"/>
    </row>
    <row r="72" spans="1:20" s="49" customFormat="1" ht="38.25" x14ac:dyDescent="0.2">
      <c r="A72" s="42">
        <v>67</v>
      </c>
      <c r="B72" s="42" t="s">
        <v>266</v>
      </c>
      <c r="C72" s="43" t="s">
        <v>267</v>
      </c>
      <c r="D72" s="44"/>
      <c r="E72" s="45"/>
      <c r="F72" s="45"/>
      <c r="G72" s="45"/>
      <c r="H72" s="46"/>
      <c r="I72" s="46"/>
      <c r="J72" s="46"/>
      <c r="K72" s="46"/>
      <c r="L72" s="46"/>
      <c r="M72" s="46"/>
      <c r="N72" s="46"/>
      <c r="O72" s="47"/>
      <c r="P72" s="45"/>
      <c r="Q72" s="46"/>
      <c r="R72" s="48"/>
      <c r="S72" s="48"/>
      <c r="T72" s="48"/>
    </row>
    <row r="73" spans="1:20" s="49" customFormat="1" ht="89.25" x14ac:dyDescent="0.2">
      <c r="A73" s="42">
        <v>68</v>
      </c>
      <c r="B73" s="42" t="s">
        <v>268</v>
      </c>
      <c r="C73" s="43" t="s">
        <v>269</v>
      </c>
      <c r="D73" s="44"/>
      <c r="E73" s="45"/>
      <c r="F73" s="45"/>
      <c r="G73" s="45"/>
      <c r="H73" s="46"/>
      <c r="I73" s="46"/>
      <c r="J73" s="46"/>
      <c r="K73" s="46"/>
      <c r="L73" s="46"/>
      <c r="M73" s="46"/>
      <c r="N73" s="46"/>
      <c r="O73" s="47"/>
      <c r="P73" s="45"/>
      <c r="Q73" s="46"/>
      <c r="R73" s="48"/>
      <c r="S73" s="48"/>
      <c r="T73" s="48"/>
    </row>
    <row r="74" spans="1:20" s="49" customFormat="1" ht="51" x14ac:dyDescent="0.2">
      <c r="A74" s="42">
        <v>69</v>
      </c>
      <c r="B74" s="42" t="s">
        <v>270</v>
      </c>
      <c r="C74" s="43" t="s">
        <v>271</v>
      </c>
      <c r="D74" s="44"/>
      <c r="E74" s="45"/>
      <c r="F74" s="45"/>
      <c r="G74" s="45"/>
      <c r="H74" s="46"/>
      <c r="I74" s="46"/>
      <c r="J74" s="46"/>
      <c r="K74" s="46"/>
      <c r="L74" s="46"/>
      <c r="M74" s="46"/>
      <c r="N74" s="46"/>
      <c r="O74" s="47"/>
      <c r="P74" s="45"/>
      <c r="Q74" s="46"/>
      <c r="R74" s="48"/>
      <c r="S74" s="48"/>
      <c r="T74" s="48"/>
    </row>
    <row r="75" spans="1:20" s="49" customFormat="1" ht="51" x14ac:dyDescent="0.2">
      <c r="A75" s="42">
        <v>70</v>
      </c>
      <c r="B75" s="42" t="s">
        <v>272</v>
      </c>
      <c r="C75" s="43" t="s">
        <v>273</v>
      </c>
      <c r="D75" s="44"/>
      <c r="E75" s="45"/>
      <c r="F75" s="45"/>
      <c r="G75" s="45"/>
      <c r="H75" s="46"/>
      <c r="I75" s="46"/>
      <c r="J75" s="46"/>
      <c r="K75" s="46"/>
      <c r="L75" s="46"/>
      <c r="M75" s="46"/>
      <c r="N75" s="46"/>
      <c r="O75" s="47"/>
      <c r="P75" s="45"/>
      <c r="Q75" s="46"/>
      <c r="R75" s="48"/>
      <c r="S75" s="48"/>
      <c r="T75" s="48"/>
    </row>
    <row r="76" spans="1:20" s="49" customFormat="1" ht="38.25" x14ac:dyDescent="0.2">
      <c r="A76" s="42">
        <v>71</v>
      </c>
      <c r="B76" s="42" t="s">
        <v>274</v>
      </c>
      <c r="C76" s="43" t="s">
        <v>275</v>
      </c>
      <c r="D76" s="44"/>
      <c r="E76" s="45"/>
      <c r="F76" s="45"/>
      <c r="G76" s="45"/>
      <c r="H76" s="46"/>
      <c r="I76" s="46"/>
      <c r="J76" s="46"/>
      <c r="K76" s="46"/>
      <c r="L76" s="46"/>
      <c r="M76" s="46"/>
      <c r="N76" s="46"/>
      <c r="O76" s="47"/>
      <c r="P76" s="45"/>
      <c r="Q76" s="46"/>
      <c r="R76" s="48"/>
      <c r="S76" s="48"/>
      <c r="T76" s="48"/>
    </row>
    <row r="77" spans="1:20" s="49" customFormat="1" ht="38.25" x14ac:dyDescent="0.2">
      <c r="A77" s="42">
        <v>72</v>
      </c>
      <c r="B77" s="42" t="s">
        <v>276</v>
      </c>
      <c r="C77" s="43" t="s">
        <v>277</v>
      </c>
      <c r="D77" s="44"/>
      <c r="E77" s="45"/>
      <c r="F77" s="45"/>
      <c r="G77" s="45"/>
      <c r="H77" s="46"/>
      <c r="I77" s="46"/>
      <c r="J77" s="46"/>
      <c r="K77" s="46"/>
      <c r="L77" s="46"/>
      <c r="M77" s="46"/>
      <c r="N77" s="46"/>
      <c r="O77" s="47"/>
      <c r="P77" s="45"/>
      <c r="Q77" s="46"/>
      <c r="R77" s="48"/>
      <c r="S77" s="48"/>
      <c r="T77" s="48"/>
    </row>
    <row r="78" spans="1:20" s="49" customFormat="1" ht="38.25" x14ac:dyDescent="0.2">
      <c r="A78" s="42">
        <v>73</v>
      </c>
      <c r="B78" s="42" t="s">
        <v>278</v>
      </c>
      <c r="C78" s="43" t="s">
        <v>279</v>
      </c>
      <c r="D78" s="44"/>
      <c r="E78" s="45"/>
      <c r="F78" s="45"/>
      <c r="G78" s="45"/>
      <c r="H78" s="46"/>
      <c r="I78" s="46"/>
      <c r="J78" s="46"/>
      <c r="K78" s="46"/>
      <c r="L78" s="46"/>
      <c r="M78" s="46"/>
      <c r="N78" s="46"/>
      <c r="O78" s="47"/>
      <c r="P78" s="45"/>
      <c r="Q78" s="46"/>
      <c r="R78" s="48"/>
      <c r="S78" s="48"/>
      <c r="T78" s="48"/>
    </row>
    <row r="79" spans="1:20" s="49" customFormat="1" ht="76.5" x14ac:dyDescent="0.2">
      <c r="A79" s="42">
        <v>74</v>
      </c>
      <c r="B79" s="42" t="s">
        <v>280</v>
      </c>
      <c r="C79" s="43" t="s">
        <v>281</v>
      </c>
      <c r="D79" s="44"/>
      <c r="E79" s="45"/>
      <c r="F79" s="45"/>
      <c r="G79" s="45"/>
      <c r="H79" s="46"/>
      <c r="I79" s="46"/>
      <c r="J79" s="46"/>
      <c r="K79" s="46"/>
      <c r="L79" s="46"/>
      <c r="M79" s="46"/>
      <c r="N79" s="46"/>
      <c r="O79" s="47"/>
      <c r="P79" s="45"/>
      <c r="Q79" s="46"/>
      <c r="R79" s="48"/>
      <c r="S79" s="48"/>
      <c r="T79" s="48"/>
    </row>
    <row r="80" spans="1:20" s="49" customFormat="1" ht="38.25" x14ac:dyDescent="0.2">
      <c r="A80" s="42">
        <v>75</v>
      </c>
      <c r="B80" s="42" t="s">
        <v>282</v>
      </c>
      <c r="C80" s="43" t="s">
        <v>283</v>
      </c>
      <c r="D80" s="43"/>
      <c r="E80" s="43"/>
      <c r="F80" s="43"/>
      <c r="G80" s="43"/>
      <c r="H80" s="43"/>
      <c r="I80" s="43"/>
      <c r="J80" s="43"/>
      <c r="K80" s="43"/>
      <c r="L80" s="43"/>
      <c r="M80" s="43"/>
      <c r="N80" s="43"/>
      <c r="O80" s="43"/>
      <c r="P80" s="43"/>
      <c r="Q80" s="43"/>
      <c r="R80" s="43"/>
      <c r="S80" s="43"/>
      <c r="T80" s="43"/>
    </row>
    <row r="81" spans="1:20" s="49" customFormat="1" ht="38.25" x14ac:dyDescent="0.2">
      <c r="A81" s="42">
        <v>76</v>
      </c>
      <c r="B81" s="42" t="s">
        <v>284</v>
      </c>
      <c r="C81" s="43" t="s">
        <v>285</v>
      </c>
      <c r="D81" s="43"/>
      <c r="E81" s="43"/>
      <c r="F81" s="43"/>
      <c r="G81" s="43"/>
      <c r="H81" s="43"/>
      <c r="I81" s="43"/>
      <c r="J81" s="43"/>
      <c r="K81" s="43"/>
      <c r="L81" s="43"/>
      <c r="M81" s="43"/>
      <c r="N81" s="43"/>
      <c r="O81" s="43"/>
      <c r="P81" s="43"/>
      <c r="Q81" s="43"/>
      <c r="R81" s="43"/>
      <c r="S81" s="43"/>
      <c r="T81" s="43"/>
    </row>
    <row r="82" spans="1:20" s="49" customFormat="1" ht="38.25" x14ac:dyDescent="0.2">
      <c r="A82" s="42">
        <v>77</v>
      </c>
      <c r="B82" s="42" t="s">
        <v>286</v>
      </c>
      <c r="C82" s="43" t="s">
        <v>287</v>
      </c>
      <c r="D82" s="43"/>
      <c r="E82" s="43"/>
      <c r="F82" s="43"/>
      <c r="G82" s="43"/>
      <c r="H82" s="43"/>
      <c r="I82" s="43"/>
      <c r="J82" s="43"/>
      <c r="K82" s="43"/>
      <c r="L82" s="43"/>
      <c r="M82" s="43"/>
      <c r="N82" s="43"/>
      <c r="O82" s="43"/>
      <c r="P82" s="43"/>
      <c r="Q82" s="43"/>
      <c r="R82" s="43"/>
      <c r="S82" s="43"/>
      <c r="T82" s="43"/>
    </row>
    <row r="83" spans="1:20" s="49" customFormat="1" ht="38.25" x14ac:dyDescent="0.2">
      <c r="A83" s="42">
        <v>78</v>
      </c>
      <c r="B83" s="42" t="s">
        <v>288</v>
      </c>
      <c r="C83" s="43" t="s">
        <v>289</v>
      </c>
      <c r="D83" s="43"/>
      <c r="E83" s="43"/>
      <c r="F83" s="43"/>
      <c r="G83" s="43"/>
      <c r="H83" s="43"/>
      <c r="I83" s="43"/>
      <c r="J83" s="43"/>
      <c r="K83" s="43"/>
      <c r="L83" s="43"/>
      <c r="M83" s="43"/>
      <c r="N83" s="43"/>
      <c r="O83" s="43"/>
      <c r="P83" s="43"/>
      <c r="Q83" s="43"/>
      <c r="R83" s="43"/>
      <c r="S83" s="43"/>
      <c r="T83" s="43"/>
    </row>
    <row r="84" spans="1:20" s="49" customFormat="1" ht="38.25" x14ac:dyDescent="0.2">
      <c r="A84" s="42">
        <v>79</v>
      </c>
      <c r="B84" s="42" t="s">
        <v>290</v>
      </c>
      <c r="C84" s="43" t="s">
        <v>291</v>
      </c>
      <c r="D84" s="43"/>
      <c r="E84" s="43"/>
      <c r="F84" s="43"/>
      <c r="G84" s="43"/>
      <c r="H84" s="43"/>
      <c r="I84" s="43"/>
      <c r="J84" s="43"/>
      <c r="K84" s="43"/>
      <c r="L84" s="43"/>
      <c r="M84" s="43"/>
      <c r="N84" s="43"/>
      <c r="O84" s="43"/>
      <c r="P84" s="43"/>
      <c r="Q84" s="43"/>
      <c r="R84" s="43"/>
      <c r="S84" s="43"/>
      <c r="T84" s="43"/>
    </row>
    <row r="85" spans="1:20" s="49" customFormat="1" ht="38.25" x14ac:dyDescent="0.2">
      <c r="A85" s="42">
        <v>80</v>
      </c>
      <c r="B85" s="42" t="s">
        <v>292</v>
      </c>
      <c r="C85" s="43" t="s">
        <v>293</v>
      </c>
      <c r="D85" s="44"/>
      <c r="E85" s="45"/>
      <c r="F85" s="45"/>
      <c r="G85" s="45"/>
      <c r="H85" s="46"/>
      <c r="I85" s="46"/>
      <c r="J85" s="46"/>
      <c r="K85" s="46"/>
      <c r="L85" s="46"/>
      <c r="M85" s="46"/>
      <c r="N85" s="46"/>
      <c r="O85" s="47"/>
      <c r="P85" s="45"/>
      <c r="Q85" s="46"/>
      <c r="R85" s="48"/>
      <c r="S85" s="48"/>
      <c r="T85" s="48"/>
    </row>
    <row r="86" spans="1:20" s="49" customFormat="1" ht="38.25" x14ac:dyDescent="0.2">
      <c r="A86" s="42">
        <v>81</v>
      </c>
      <c r="B86" s="42" t="s">
        <v>294</v>
      </c>
      <c r="C86" s="43" t="s">
        <v>295</v>
      </c>
      <c r="D86" s="44"/>
      <c r="E86" s="45"/>
      <c r="F86" s="45"/>
      <c r="G86" s="45"/>
      <c r="H86" s="46"/>
      <c r="I86" s="46"/>
      <c r="J86" s="46"/>
      <c r="K86" s="46"/>
      <c r="L86" s="46"/>
      <c r="M86" s="46"/>
      <c r="N86" s="46"/>
      <c r="O86" s="47"/>
      <c r="P86" s="45"/>
      <c r="Q86" s="46"/>
      <c r="R86" s="48"/>
      <c r="S86" s="48"/>
      <c r="T86" s="48"/>
    </row>
    <row r="87" spans="1:20" s="49" customFormat="1" ht="63.75" x14ac:dyDescent="0.2">
      <c r="A87" s="42">
        <v>82</v>
      </c>
      <c r="B87" s="42" t="s">
        <v>296</v>
      </c>
      <c r="C87" s="43" t="s">
        <v>297</v>
      </c>
      <c r="D87" s="44"/>
      <c r="E87" s="45"/>
      <c r="F87" s="45"/>
      <c r="G87" s="45"/>
      <c r="H87" s="46"/>
      <c r="I87" s="46"/>
      <c r="J87" s="46"/>
      <c r="K87" s="46"/>
      <c r="L87" s="46"/>
      <c r="M87" s="46"/>
      <c r="N87" s="46"/>
      <c r="O87" s="47"/>
      <c r="P87" s="45"/>
      <c r="Q87" s="46"/>
      <c r="R87" s="48"/>
      <c r="S87" s="48"/>
      <c r="T87" s="48"/>
    </row>
    <row r="88" spans="1:20" s="49" customFormat="1" ht="51" x14ac:dyDescent="0.2">
      <c r="A88" s="42">
        <v>83</v>
      </c>
      <c r="B88" s="42" t="s">
        <v>298</v>
      </c>
      <c r="C88" s="43" t="s">
        <v>299</v>
      </c>
      <c r="D88" s="44"/>
      <c r="E88" s="45"/>
      <c r="F88" s="45"/>
      <c r="G88" s="45"/>
      <c r="H88" s="46"/>
      <c r="I88" s="46"/>
      <c r="J88" s="46"/>
      <c r="K88" s="46"/>
      <c r="L88" s="46"/>
      <c r="M88" s="46"/>
      <c r="N88" s="46"/>
      <c r="O88" s="47"/>
      <c r="P88" s="45"/>
      <c r="Q88" s="46"/>
      <c r="R88" s="48"/>
      <c r="S88" s="48"/>
      <c r="T88" s="48"/>
    </row>
    <row r="89" spans="1:20" s="49" customFormat="1" ht="63.75" x14ac:dyDescent="0.2">
      <c r="A89" s="42">
        <v>84</v>
      </c>
      <c r="B89" s="42" t="s">
        <v>300</v>
      </c>
      <c r="C89" s="43" t="s">
        <v>301</v>
      </c>
      <c r="D89" s="44"/>
      <c r="E89" s="45"/>
      <c r="F89" s="45"/>
      <c r="G89" s="45"/>
      <c r="H89" s="46"/>
      <c r="I89" s="46"/>
      <c r="J89" s="46"/>
      <c r="K89" s="46"/>
      <c r="L89" s="46"/>
      <c r="M89" s="46"/>
      <c r="N89" s="46"/>
      <c r="O89" s="47"/>
      <c r="P89" s="45"/>
      <c r="Q89" s="46"/>
      <c r="R89" s="48"/>
      <c r="S89" s="48"/>
      <c r="T89" s="48"/>
    </row>
    <row r="90" spans="1:20" s="49" customFormat="1" ht="51" x14ac:dyDescent="0.2">
      <c r="A90" s="42">
        <v>85</v>
      </c>
      <c r="B90" s="42" t="s">
        <v>302</v>
      </c>
      <c r="C90" s="43" t="s">
        <v>303</v>
      </c>
      <c r="D90" s="44"/>
      <c r="E90" s="45"/>
      <c r="F90" s="45"/>
      <c r="G90" s="45"/>
      <c r="H90" s="46"/>
      <c r="I90" s="46"/>
      <c r="J90" s="46"/>
      <c r="K90" s="46"/>
      <c r="L90" s="46"/>
      <c r="M90" s="46"/>
      <c r="N90" s="46"/>
      <c r="O90" s="47"/>
      <c r="P90" s="45"/>
      <c r="Q90" s="46"/>
      <c r="R90" s="48"/>
      <c r="S90" s="48"/>
      <c r="T90" s="48"/>
    </row>
    <row r="91" spans="1:20" s="49" customFormat="1" ht="51" x14ac:dyDescent="0.2">
      <c r="A91" s="42">
        <v>86</v>
      </c>
      <c r="B91" s="42" t="s">
        <v>304</v>
      </c>
      <c r="C91" s="43" t="s">
        <v>305</v>
      </c>
      <c r="D91" s="44"/>
      <c r="E91" s="45"/>
      <c r="F91" s="45"/>
      <c r="G91" s="45"/>
      <c r="H91" s="46"/>
      <c r="I91" s="46"/>
      <c r="J91" s="46"/>
      <c r="K91" s="46"/>
      <c r="L91" s="46"/>
      <c r="M91" s="46"/>
      <c r="N91" s="46"/>
      <c r="O91" s="47"/>
      <c r="P91" s="45"/>
      <c r="Q91" s="46"/>
      <c r="R91" s="48"/>
      <c r="S91" s="48"/>
      <c r="T91" s="48"/>
    </row>
    <row r="92" spans="1:20" s="49" customFormat="1" ht="51" x14ac:dyDescent="0.2">
      <c r="A92" s="42">
        <v>87</v>
      </c>
      <c r="B92" s="42" t="s">
        <v>306</v>
      </c>
      <c r="C92" s="43" t="s">
        <v>307</v>
      </c>
      <c r="D92" s="44"/>
      <c r="E92" s="45"/>
      <c r="F92" s="45"/>
      <c r="G92" s="45"/>
      <c r="H92" s="46"/>
      <c r="I92" s="46"/>
      <c r="J92" s="46"/>
      <c r="K92" s="46"/>
      <c r="L92" s="46"/>
      <c r="M92" s="46"/>
      <c r="N92" s="46"/>
      <c r="O92" s="47"/>
      <c r="P92" s="45"/>
      <c r="Q92" s="46"/>
      <c r="R92" s="48"/>
      <c r="S92" s="48"/>
      <c r="T92" s="48"/>
    </row>
    <row r="93" spans="1:20" s="49" customFormat="1" ht="51" x14ac:dyDescent="0.2">
      <c r="A93" s="42">
        <v>88</v>
      </c>
      <c r="B93" s="42" t="s">
        <v>308</v>
      </c>
      <c r="C93" s="43" t="s">
        <v>309</v>
      </c>
      <c r="D93" s="44"/>
      <c r="E93" s="45"/>
      <c r="F93" s="45"/>
      <c r="G93" s="45"/>
      <c r="H93" s="46"/>
      <c r="I93" s="46"/>
      <c r="J93" s="46"/>
      <c r="K93" s="46"/>
      <c r="L93" s="46"/>
      <c r="M93" s="46"/>
      <c r="N93" s="46"/>
      <c r="O93" s="47"/>
      <c r="P93" s="45"/>
      <c r="Q93" s="46"/>
      <c r="R93" s="48"/>
      <c r="S93" s="48"/>
      <c r="T93" s="48"/>
    </row>
    <row r="94" spans="1:20" s="49" customFormat="1" ht="38.25" x14ac:dyDescent="0.2">
      <c r="A94" s="42">
        <v>89</v>
      </c>
      <c r="B94" s="42" t="s">
        <v>310</v>
      </c>
      <c r="C94" s="43" t="s">
        <v>311</v>
      </c>
      <c r="D94" s="44"/>
      <c r="E94" s="45"/>
      <c r="F94" s="45"/>
      <c r="G94" s="45"/>
      <c r="H94" s="46"/>
      <c r="I94" s="46"/>
      <c r="J94" s="46"/>
      <c r="K94" s="46"/>
      <c r="L94" s="46"/>
      <c r="M94" s="46"/>
      <c r="N94" s="46"/>
      <c r="O94" s="47"/>
      <c r="P94" s="45"/>
      <c r="Q94" s="46"/>
      <c r="R94" s="48"/>
      <c r="S94" s="48"/>
      <c r="T94" s="48"/>
    </row>
    <row r="95" spans="1:20" s="49" customFormat="1" ht="76.5" x14ac:dyDescent="0.2">
      <c r="A95" s="42">
        <v>90</v>
      </c>
      <c r="B95" s="42" t="s">
        <v>312</v>
      </c>
      <c r="C95" s="43" t="s">
        <v>313</v>
      </c>
      <c r="D95" s="44"/>
      <c r="E95" s="45"/>
      <c r="F95" s="45"/>
      <c r="G95" s="45"/>
      <c r="H95" s="46"/>
      <c r="I95" s="46"/>
      <c r="J95" s="46"/>
      <c r="K95" s="46"/>
      <c r="L95" s="46"/>
      <c r="M95" s="46"/>
      <c r="N95" s="46"/>
      <c r="O95" s="47"/>
      <c r="P95" s="45"/>
      <c r="Q95" s="46"/>
      <c r="R95" s="48"/>
      <c r="S95" s="48"/>
      <c r="T95" s="48"/>
    </row>
    <row r="96" spans="1:20" s="49" customFormat="1" ht="63.75" x14ac:dyDescent="0.2">
      <c r="A96" s="42">
        <v>91</v>
      </c>
      <c r="B96" s="42" t="s">
        <v>314</v>
      </c>
      <c r="C96" s="43" t="s">
        <v>315</v>
      </c>
      <c r="D96" s="44"/>
      <c r="E96" s="45"/>
      <c r="F96" s="45"/>
      <c r="G96" s="45"/>
      <c r="H96" s="46"/>
      <c r="I96" s="46"/>
      <c r="J96" s="46"/>
      <c r="K96" s="46"/>
      <c r="L96" s="46"/>
      <c r="M96" s="46"/>
      <c r="N96" s="46"/>
      <c r="O96" s="47"/>
      <c r="P96" s="45"/>
      <c r="Q96" s="46"/>
      <c r="R96" s="48"/>
      <c r="S96" s="48"/>
      <c r="T96" s="48"/>
    </row>
    <row r="97" spans="1:20" s="49" customFormat="1" ht="89.25" x14ac:dyDescent="0.2">
      <c r="A97" s="42">
        <v>92</v>
      </c>
      <c r="B97" s="42" t="s">
        <v>316</v>
      </c>
      <c r="C97" s="43" t="s">
        <v>317</v>
      </c>
      <c r="D97" s="44"/>
      <c r="E97" s="45"/>
      <c r="F97" s="45"/>
      <c r="G97" s="45"/>
      <c r="H97" s="46"/>
      <c r="I97" s="46"/>
      <c r="J97" s="46"/>
      <c r="K97" s="46"/>
      <c r="L97" s="46"/>
      <c r="M97" s="46"/>
      <c r="N97" s="46"/>
      <c r="O97" s="47"/>
      <c r="P97" s="45"/>
      <c r="Q97" s="46"/>
      <c r="R97" s="48"/>
      <c r="S97" s="48"/>
      <c r="T97" s="48"/>
    </row>
    <row r="98" spans="1:20" s="49" customFormat="1" ht="89.25" x14ac:dyDescent="0.2">
      <c r="A98" s="42">
        <v>93</v>
      </c>
      <c r="B98" s="42" t="s">
        <v>318</v>
      </c>
      <c r="C98" s="43" t="s">
        <v>319</v>
      </c>
      <c r="D98" s="44"/>
      <c r="E98" s="45"/>
      <c r="F98" s="45"/>
      <c r="G98" s="45"/>
      <c r="H98" s="46"/>
      <c r="I98" s="46"/>
      <c r="J98" s="46"/>
      <c r="K98" s="46"/>
      <c r="L98" s="46"/>
      <c r="M98" s="46"/>
      <c r="N98" s="46"/>
      <c r="O98" s="47"/>
      <c r="P98" s="45"/>
      <c r="Q98" s="46"/>
      <c r="R98" s="48"/>
      <c r="S98" s="48"/>
      <c r="T98" s="48"/>
    </row>
    <row r="99" spans="1:20" s="49" customFormat="1" ht="51" x14ac:dyDescent="0.2">
      <c r="A99" s="42">
        <v>94</v>
      </c>
      <c r="B99" s="42" t="s">
        <v>320</v>
      </c>
      <c r="C99" s="43" t="s">
        <v>321</v>
      </c>
      <c r="D99" s="44"/>
      <c r="E99" s="45"/>
      <c r="F99" s="45"/>
      <c r="G99" s="45"/>
      <c r="H99" s="46"/>
      <c r="I99" s="46"/>
      <c r="J99" s="46"/>
      <c r="K99" s="46"/>
      <c r="L99" s="46"/>
      <c r="M99" s="46"/>
      <c r="N99" s="46"/>
      <c r="O99" s="47"/>
      <c r="P99" s="45"/>
      <c r="Q99" s="46"/>
      <c r="R99" s="48"/>
      <c r="S99" s="48"/>
      <c r="T99" s="48"/>
    </row>
    <row r="100" spans="1:20" s="49" customFormat="1" ht="38.25" x14ac:dyDescent="0.2">
      <c r="A100" s="42">
        <v>95</v>
      </c>
      <c r="B100" s="42" t="s">
        <v>322</v>
      </c>
      <c r="C100" s="43" t="s">
        <v>323</v>
      </c>
      <c r="D100" s="44"/>
      <c r="E100" s="45"/>
      <c r="F100" s="45"/>
      <c r="G100" s="45"/>
      <c r="H100" s="46"/>
      <c r="I100" s="46"/>
      <c r="J100" s="46"/>
      <c r="K100" s="46"/>
      <c r="L100" s="46"/>
      <c r="M100" s="46"/>
      <c r="N100" s="46"/>
      <c r="O100" s="47"/>
      <c r="P100" s="45"/>
      <c r="Q100" s="46"/>
      <c r="R100" s="48"/>
      <c r="S100" s="48"/>
      <c r="T100" s="48"/>
    </row>
    <row r="101" spans="1:20" s="49" customFormat="1" ht="38.25" x14ac:dyDescent="0.2">
      <c r="A101" s="42">
        <v>96</v>
      </c>
      <c r="B101" s="42" t="s">
        <v>324</v>
      </c>
      <c r="C101" s="43" t="s">
        <v>325</v>
      </c>
      <c r="D101" s="44"/>
      <c r="E101" s="45"/>
      <c r="F101" s="45"/>
      <c r="G101" s="45"/>
      <c r="H101" s="46"/>
      <c r="I101" s="46"/>
      <c r="J101" s="46"/>
      <c r="K101" s="46"/>
      <c r="L101" s="46"/>
      <c r="M101" s="46"/>
      <c r="N101" s="46"/>
      <c r="O101" s="47"/>
      <c r="P101" s="45"/>
      <c r="Q101" s="46"/>
      <c r="R101" s="48"/>
      <c r="S101" s="48"/>
      <c r="T101" s="48"/>
    </row>
    <row r="102" spans="1:20" s="49" customFormat="1" ht="51" x14ac:dyDescent="0.2">
      <c r="A102" s="42">
        <v>97</v>
      </c>
      <c r="B102" s="42" t="s">
        <v>326</v>
      </c>
      <c r="C102" s="43" t="s">
        <v>327</v>
      </c>
      <c r="D102" s="44"/>
      <c r="E102" s="45"/>
      <c r="F102" s="45"/>
      <c r="G102" s="45"/>
      <c r="H102" s="46"/>
      <c r="I102" s="46"/>
      <c r="J102" s="46"/>
      <c r="K102" s="46"/>
      <c r="L102" s="46"/>
      <c r="M102" s="46"/>
      <c r="N102" s="46"/>
      <c r="O102" s="47"/>
      <c r="P102" s="45"/>
      <c r="Q102" s="46"/>
      <c r="R102" s="48"/>
      <c r="S102" s="48"/>
      <c r="T102" s="48"/>
    </row>
    <row r="103" spans="1:20" s="49" customFormat="1" ht="51" x14ac:dyDescent="0.2">
      <c r="A103" s="42">
        <v>98</v>
      </c>
      <c r="B103" s="42" t="s">
        <v>328</v>
      </c>
      <c r="C103" s="43" t="s">
        <v>329</v>
      </c>
      <c r="D103" s="44"/>
      <c r="E103" s="45"/>
      <c r="F103" s="45"/>
      <c r="G103" s="45"/>
      <c r="H103" s="46"/>
      <c r="I103" s="46"/>
      <c r="J103" s="46"/>
      <c r="K103" s="46"/>
      <c r="L103" s="46"/>
      <c r="M103" s="46"/>
      <c r="N103" s="46"/>
      <c r="O103" s="47"/>
      <c r="P103" s="45"/>
      <c r="Q103" s="46"/>
      <c r="R103" s="48"/>
      <c r="S103" s="48"/>
      <c r="T103" s="48"/>
    </row>
    <row r="104" spans="1:20" s="49" customFormat="1" ht="51" x14ac:dyDescent="0.2">
      <c r="A104" s="42">
        <v>99</v>
      </c>
      <c r="B104" s="42" t="s">
        <v>330</v>
      </c>
      <c r="C104" s="43" t="s">
        <v>331</v>
      </c>
      <c r="D104" s="44"/>
      <c r="E104" s="45"/>
      <c r="F104" s="45"/>
      <c r="G104" s="45"/>
      <c r="H104" s="46"/>
      <c r="I104" s="46"/>
      <c r="J104" s="46"/>
      <c r="K104" s="46"/>
      <c r="L104" s="46"/>
      <c r="M104" s="46"/>
      <c r="N104" s="46"/>
      <c r="O104" s="47"/>
      <c r="P104" s="45"/>
      <c r="Q104" s="46"/>
      <c r="R104" s="48"/>
      <c r="S104" s="48"/>
      <c r="T104" s="48"/>
    </row>
    <row r="105" spans="1:20" s="49" customFormat="1" ht="51" x14ac:dyDescent="0.2">
      <c r="A105" s="42">
        <v>100</v>
      </c>
      <c r="B105" s="42" t="s">
        <v>332</v>
      </c>
      <c r="C105" s="43" t="s">
        <v>333</v>
      </c>
      <c r="D105" s="44"/>
      <c r="E105" s="45"/>
      <c r="F105" s="45"/>
      <c r="G105" s="45"/>
      <c r="H105" s="46"/>
      <c r="I105" s="46"/>
      <c r="J105" s="46"/>
      <c r="K105" s="46"/>
      <c r="L105" s="46"/>
      <c r="M105" s="46"/>
      <c r="N105" s="46"/>
      <c r="O105" s="47"/>
      <c r="P105" s="45"/>
      <c r="Q105" s="46"/>
      <c r="R105" s="48"/>
      <c r="S105" s="48"/>
      <c r="T105" s="48"/>
    </row>
    <row r="106" spans="1:20" s="49" customFormat="1" ht="51" x14ac:dyDescent="0.2">
      <c r="A106" s="42">
        <v>101</v>
      </c>
      <c r="B106" s="42" t="s">
        <v>334</v>
      </c>
      <c r="C106" s="43" t="s">
        <v>335</v>
      </c>
      <c r="D106" s="44"/>
      <c r="E106" s="45"/>
      <c r="F106" s="45"/>
      <c r="G106" s="45"/>
      <c r="H106" s="46"/>
      <c r="I106" s="46"/>
      <c r="J106" s="46"/>
      <c r="K106" s="46"/>
      <c r="L106" s="46"/>
      <c r="M106" s="46"/>
      <c r="N106" s="46"/>
      <c r="O106" s="47"/>
      <c r="P106" s="45"/>
      <c r="Q106" s="46"/>
      <c r="R106" s="48"/>
      <c r="S106" s="48"/>
      <c r="T106" s="48"/>
    </row>
    <row r="107" spans="1:20" s="49" customFormat="1" ht="63.75" x14ac:dyDescent="0.2">
      <c r="A107" s="42">
        <v>102</v>
      </c>
      <c r="B107" s="42" t="s">
        <v>336</v>
      </c>
      <c r="C107" s="43" t="s">
        <v>337</v>
      </c>
      <c r="D107" s="44"/>
      <c r="E107" s="45"/>
      <c r="F107" s="45"/>
      <c r="G107" s="45"/>
      <c r="H107" s="46"/>
      <c r="I107" s="46"/>
      <c r="J107" s="46"/>
      <c r="K107" s="46"/>
      <c r="L107" s="46"/>
      <c r="M107" s="46"/>
      <c r="N107" s="46"/>
      <c r="O107" s="47"/>
      <c r="P107" s="45"/>
      <c r="Q107" s="46"/>
      <c r="R107" s="48"/>
      <c r="S107" s="48"/>
      <c r="T107" s="48"/>
    </row>
    <row r="108" spans="1:20" s="49" customFormat="1" ht="63.75" x14ac:dyDescent="0.2">
      <c r="A108" s="42">
        <v>103</v>
      </c>
      <c r="B108" s="42" t="s">
        <v>338</v>
      </c>
      <c r="C108" s="43" t="s">
        <v>339</v>
      </c>
      <c r="D108" s="44"/>
      <c r="E108" s="45"/>
      <c r="F108" s="45"/>
      <c r="G108" s="45"/>
      <c r="H108" s="46"/>
      <c r="I108" s="46"/>
      <c r="J108" s="46"/>
      <c r="K108" s="46"/>
      <c r="L108" s="46"/>
      <c r="M108" s="46"/>
      <c r="N108" s="46"/>
      <c r="O108" s="47"/>
      <c r="P108" s="45"/>
      <c r="Q108" s="46"/>
      <c r="R108" s="48"/>
      <c r="S108" s="48"/>
      <c r="T108" s="48"/>
    </row>
    <row r="109" spans="1:20" s="49" customFormat="1" ht="25.5" x14ac:dyDescent="0.2">
      <c r="A109" s="42">
        <v>104</v>
      </c>
      <c r="B109" s="42" t="s">
        <v>340</v>
      </c>
      <c r="C109" s="43" t="s">
        <v>341</v>
      </c>
      <c r="D109" s="44"/>
      <c r="E109" s="45"/>
      <c r="F109" s="45"/>
      <c r="G109" s="45"/>
      <c r="H109" s="46"/>
      <c r="I109" s="46"/>
      <c r="J109" s="46"/>
      <c r="K109" s="46"/>
      <c r="L109" s="46"/>
      <c r="M109" s="46"/>
      <c r="N109" s="46"/>
      <c r="O109" s="47"/>
      <c r="P109" s="45"/>
      <c r="Q109" s="46"/>
      <c r="R109" s="48"/>
      <c r="S109" s="48"/>
      <c r="T109" s="48"/>
    </row>
    <row r="110" spans="1:20" s="49" customFormat="1" ht="25.5" x14ac:dyDescent="0.2">
      <c r="A110" s="42">
        <v>105</v>
      </c>
      <c r="B110" s="42" t="s">
        <v>342</v>
      </c>
      <c r="C110" s="43" t="s">
        <v>343</v>
      </c>
      <c r="D110" s="44"/>
      <c r="E110" s="45"/>
      <c r="F110" s="45"/>
      <c r="G110" s="45"/>
      <c r="H110" s="46"/>
      <c r="I110" s="46"/>
      <c r="J110" s="46"/>
      <c r="K110" s="46"/>
      <c r="L110" s="46"/>
      <c r="M110" s="46"/>
      <c r="N110" s="46"/>
      <c r="O110" s="47"/>
      <c r="P110" s="45"/>
      <c r="Q110" s="46"/>
      <c r="R110" s="48"/>
      <c r="S110" s="48"/>
      <c r="T110" s="48"/>
    </row>
    <row r="111" spans="1:20" s="49" customFormat="1" ht="38.25" x14ac:dyDescent="0.2">
      <c r="A111" s="42">
        <v>106</v>
      </c>
      <c r="B111" s="42" t="s">
        <v>344</v>
      </c>
      <c r="C111" s="43" t="s">
        <v>345</v>
      </c>
      <c r="D111" s="44"/>
      <c r="E111" s="45"/>
      <c r="F111" s="45"/>
      <c r="G111" s="45"/>
      <c r="H111" s="46"/>
      <c r="I111" s="46"/>
      <c r="J111" s="46"/>
      <c r="K111" s="46"/>
      <c r="L111" s="46"/>
      <c r="M111" s="46"/>
      <c r="N111" s="46"/>
      <c r="O111" s="47"/>
      <c r="P111" s="45"/>
      <c r="Q111" s="46"/>
      <c r="R111" s="48"/>
      <c r="S111" s="48"/>
      <c r="T111" s="48"/>
    </row>
    <row r="112" spans="1:20" s="49" customFormat="1" ht="38.25" x14ac:dyDescent="0.2">
      <c r="A112" s="42">
        <v>107</v>
      </c>
      <c r="B112" s="42" t="s">
        <v>346</v>
      </c>
      <c r="C112" s="43" t="s">
        <v>347</v>
      </c>
      <c r="D112" s="44"/>
      <c r="E112" s="45"/>
      <c r="F112" s="45"/>
      <c r="G112" s="45"/>
      <c r="H112" s="46"/>
      <c r="I112" s="46"/>
      <c r="J112" s="46"/>
      <c r="K112" s="46"/>
      <c r="L112" s="46"/>
      <c r="M112" s="46"/>
      <c r="N112" s="46"/>
      <c r="O112" s="47"/>
      <c r="P112" s="45"/>
      <c r="Q112" s="46"/>
      <c r="R112" s="48"/>
      <c r="S112" s="48"/>
      <c r="T112" s="48"/>
    </row>
    <row r="113" spans="1:20" s="49" customFormat="1" ht="51" x14ac:dyDescent="0.2">
      <c r="A113" s="42">
        <v>108</v>
      </c>
      <c r="B113" s="42" t="s">
        <v>348</v>
      </c>
      <c r="C113" s="43" t="s">
        <v>349</v>
      </c>
      <c r="D113" s="44"/>
      <c r="E113" s="45"/>
      <c r="F113" s="45"/>
      <c r="G113" s="45"/>
      <c r="H113" s="46"/>
      <c r="I113" s="46"/>
      <c r="J113" s="46"/>
      <c r="K113" s="46"/>
      <c r="L113" s="46"/>
      <c r="M113" s="46"/>
      <c r="N113" s="46"/>
      <c r="O113" s="47"/>
      <c r="P113" s="45"/>
      <c r="Q113" s="46"/>
      <c r="R113" s="48"/>
      <c r="S113" s="48"/>
      <c r="T113" s="48"/>
    </row>
    <row r="114" spans="1:20" s="49" customFormat="1" ht="38.25" x14ac:dyDescent="0.2">
      <c r="A114" s="42">
        <v>109</v>
      </c>
      <c r="B114" s="42" t="s">
        <v>350</v>
      </c>
      <c r="C114" s="43" t="s">
        <v>351</v>
      </c>
      <c r="D114" s="44"/>
      <c r="E114" s="45"/>
      <c r="F114" s="45"/>
      <c r="G114" s="45"/>
      <c r="H114" s="46"/>
      <c r="I114" s="46"/>
      <c r="J114" s="46"/>
      <c r="K114" s="46"/>
      <c r="L114" s="46"/>
      <c r="M114" s="46"/>
      <c r="N114" s="46"/>
      <c r="O114" s="47"/>
      <c r="P114" s="45"/>
      <c r="Q114" s="46"/>
      <c r="R114" s="48"/>
      <c r="S114" s="48"/>
      <c r="T114" s="48"/>
    </row>
    <row r="115" spans="1:20" s="49" customFormat="1" ht="38.25" x14ac:dyDescent="0.2">
      <c r="A115" s="42">
        <v>110</v>
      </c>
      <c r="B115" s="42" t="s">
        <v>352</v>
      </c>
      <c r="C115" s="43" t="s">
        <v>353</v>
      </c>
      <c r="D115" s="44"/>
      <c r="E115" s="45"/>
      <c r="F115" s="45"/>
      <c r="G115" s="45"/>
      <c r="H115" s="46"/>
      <c r="I115" s="46"/>
      <c r="J115" s="46"/>
      <c r="K115" s="46"/>
      <c r="L115" s="46"/>
      <c r="M115" s="46"/>
      <c r="N115" s="46"/>
      <c r="O115" s="47"/>
      <c r="P115" s="45"/>
      <c r="Q115" s="46"/>
      <c r="R115" s="48"/>
      <c r="S115" s="48"/>
      <c r="T115" s="48"/>
    </row>
    <row r="116" spans="1:20" s="49" customFormat="1" ht="25.5" x14ac:dyDescent="0.2">
      <c r="A116" s="42">
        <v>111</v>
      </c>
      <c r="B116" s="42" t="s">
        <v>354</v>
      </c>
      <c r="C116" s="43" t="s">
        <v>355</v>
      </c>
      <c r="D116" s="44"/>
      <c r="E116" s="45"/>
      <c r="F116" s="45"/>
      <c r="G116" s="45"/>
      <c r="H116" s="46"/>
      <c r="I116" s="46"/>
      <c r="J116" s="46"/>
      <c r="K116" s="46"/>
      <c r="L116" s="46"/>
      <c r="M116" s="46"/>
      <c r="N116" s="46"/>
      <c r="O116" s="47"/>
      <c r="P116" s="45"/>
      <c r="Q116" s="46"/>
      <c r="R116" s="48"/>
      <c r="S116" s="48"/>
      <c r="T116" s="48"/>
    </row>
    <row r="117" spans="1:20" s="49" customFormat="1" ht="38.25" x14ac:dyDescent="0.2">
      <c r="A117" s="42">
        <v>112</v>
      </c>
      <c r="B117" s="42" t="s">
        <v>356</v>
      </c>
      <c r="C117" s="43" t="s">
        <v>357</v>
      </c>
      <c r="D117" s="44"/>
      <c r="E117" s="45"/>
      <c r="F117" s="45"/>
      <c r="G117" s="45"/>
      <c r="H117" s="46"/>
      <c r="I117" s="46"/>
      <c r="J117" s="46"/>
      <c r="K117" s="46"/>
      <c r="L117" s="46"/>
      <c r="M117" s="46"/>
      <c r="N117" s="46"/>
      <c r="O117" s="47"/>
      <c r="P117" s="45"/>
      <c r="Q117" s="46"/>
      <c r="R117" s="48"/>
      <c r="S117" s="48"/>
      <c r="T117" s="48"/>
    </row>
    <row r="118" spans="1:20" s="49" customFormat="1" ht="38.25" x14ac:dyDescent="0.2">
      <c r="A118" s="42">
        <v>113</v>
      </c>
      <c r="B118" s="42" t="s">
        <v>358</v>
      </c>
      <c r="C118" s="43" t="s">
        <v>359</v>
      </c>
      <c r="D118" s="44"/>
      <c r="E118" s="45"/>
      <c r="F118" s="45"/>
      <c r="G118" s="45"/>
      <c r="H118" s="46"/>
      <c r="I118" s="46"/>
      <c r="J118" s="46"/>
      <c r="K118" s="46"/>
      <c r="L118" s="46"/>
      <c r="M118" s="46"/>
      <c r="N118" s="46"/>
      <c r="O118" s="47"/>
      <c r="P118" s="45"/>
      <c r="Q118" s="46"/>
      <c r="R118" s="48"/>
      <c r="S118" s="48"/>
      <c r="T118" s="48"/>
    </row>
    <row r="119" spans="1:20" s="49" customFormat="1" ht="25.5" x14ac:dyDescent="0.2">
      <c r="A119" s="42">
        <v>114</v>
      </c>
      <c r="B119" s="42" t="s">
        <v>360</v>
      </c>
      <c r="C119" s="43" t="s">
        <v>361</v>
      </c>
      <c r="D119" s="44"/>
      <c r="E119" s="45"/>
      <c r="F119" s="45"/>
      <c r="G119" s="45"/>
      <c r="H119" s="46"/>
      <c r="I119" s="46"/>
      <c r="J119" s="46"/>
      <c r="K119" s="46"/>
      <c r="L119" s="46"/>
      <c r="M119" s="46"/>
      <c r="N119" s="46"/>
      <c r="O119" s="47"/>
      <c r="P119" s="45"/>
      <c r="Q119" s="46"/>
      <c r="R119" s="48"/>
      <c r="S119" s="48"/>
      <c r="T119" s="48"/>
    </row>
    <row r="120" spans="1:20" s="49" customFormat="1" ht="25.5" x14ac:dyDescent="0.2">
      <c r="A120" s="42">
        <v>115</v>
      </c>
      <c r="B120" s="42" t="s">
        <v>362</v>
      </c>
      <c r="C120" s="43" t="s">
        <v>363</v>
      </c>
      <c r="D120" s="44"/>
      <c r="E120" s="45"/>
      <c r="F120" s="45"/>
      <c r="G120" s="45"/>
      <c r="H120" s="46"/>
      <c r="I120" s="46"/>
      <c r="J120" s="46"/>
      <c r="K120" s="46"/>
      <c r="L120" s="46"/>
      <c r="M120" s="46"/>
      <c r="N120" s="46"/>
      <c r="O120" s="47"/>
      <c r="P120" s="45"/>
      <c r="Q120" s="46"/>
      <c r="R120" s="48"/>
      <c r="S120" s="48"/>
      <c r="T120" s="48"/>
    </row>
    <row r="121" spans="1:20" s="49" customFormat="1" ht="63.75" x14ac:dyDescent="0.2">
      <c r="A121" s="42">
        <v>116</v>
      </c>
      <c r="B121" s="42" t="s">
        <v>364</v>
      </c>
      <c r="C121" s="43" t="s">
        <v>365</v>
      </c>
      <c r="D121" s="44"/>
      <c r="E121" s="45"/>
      <c r="F121" s="45"/>
      <c r="G121" s="45"/>
      <c r="H121" s="46"/>
      <c r="I121" s="46"/>
      <c r="J121" s="46"/>
      <c r="K121" s="46"/>
      <c r="L121" s="46"/>
      <c r="M121" s="46"/>
      <c r="N121" s="46"/>
      <c r="O121" s="47"/>
      <c r="P121" s="45"/>
      <c r="Q121" s="46"/>
      <c r="R121" s="48"/>
      <c r="S121" s="48"/>
      <c r="T121" s="48"/>
    </row>
    <row r="122" spans="1:20" s="49" customFormat="1" ht="63.75" x14ac:dyDescent="0.2">
      <c r="A122" s="42">
        <v>117</v>
      </c>
      <c r="B122" s="42" t="s">
        <v>366</v>
      </c>
      <c r="C122" s="43" t="s">
        <v>367</v>
      </c>
      <c r="D122" s="44"/>
      <c r="E122" s="45"/>
      <c r="F122" s="45"/>
      <c r="G122" s="45"/>
      <c r="H122" s="46"/>
      <c r="I122" s="46"/>
      <c r="J122" s="46"/>
      <c r="K122" s="46"/>
      <c r="L122" s="46"/>
      <c r="M122" s="46"/>
      <c r="N122" s="46"/>
      <c r="O122" s="47"/>
      <c r="P122" s="45"/>
      <c r="Q122" s="46"/>
      <c r="R122" s="48"/>
      <c r="S122" s="48"/>
      <c r="T122" s="48"/>
    </row>
    <row r="123" spans="1:20" s="49" customFormat="1" ht="63.75" x14ac:dyDescent="0.2">
      <c r="A123" s="42">
        <v>118</v>
      </c>
      <c r="B123" s="42" t="s">
        <v>368</v>
      </c>
      <c r="C123" s="43" t="s">
        <v>369</v>
      </c>
      <c r="D123" s="44"/>
      <c r="E123" s="45"/>
      <c r="F123" s="45"/>
      <c r="G123" s="45"/>
      <c r="H123" s="46"/>
      <c r="I123" s="46"/>
      <c r="J123" s="46"/>
      <c r="K123" s="46"/>
      <c r="L123" s="46"/>
      <c r="M123" s="46"/>
      <c r="N123" s="46"/>
      <c r="O123" s="47"/>
      <c r="P123" s="45"/>
      <c r="Q123" s="46"/>
      <c r="R123" s="48"/>
      <c r="S123" s="48"/>
      <c r="T123" s="48"/>
    </row>
    <row r="124" spans="1:20" s="49" customFormat="1" ht="63.75" x14ac:dyDescent="0.2">
      <c r="A124" s="42">
        <v>119</v>
      </c>
      <c r="B124" s="42" t="s">
        <v>370</v>
      </c>
      <c r="C124" s="43" t="s">
        <v>371</v>
      </c>
      <c r="D124" s="44"/>
      <c r="E124" s="45"/>
      <c r="F124" s="45"/>
      <c r="G124" s="45"/>
      <c r="H124" s="46"/>
      <c r="I124" s="46"/>
      <c r="J124" s="46"/>
      <c r="K124" s="46"/>
      <c r="L124" s="46"/>
      <c r="M124" s="46"/>
      <c r="N124" s="46"/>
      <c r="O124" s="47"/>
      <c r="P124" s="45"/>
      <c r="Q124" s="46"/>
      <c r="R124" s="48"/>
      <c r="S124" s="48"/>
      <c r="T124" s="48"/>
    </row>
    <row r="125" spans="1:20" s="49" customFormat="1" ht="76.5" x14ac:dyDescent="0.2">
      <c r="A125" s="42">
        <v>120</v>
      </c>
      <c r="B125" s="42" t="s">
        <v>372</v>
      </c>
      <c r="C125" s="43" t="s">
        <v>373</v>
      </c>
      <c r="D125" s="44"/>
      <c r="E125" s="45"/>
      <c r="F125" s="45"/>
      <c r="G125" s="45"/>
      <c r="H125" s="46"/>
      <c r="I125" s="46"/>
      <c r="J125" s="46"/>
      <c r="K125" s="46"/>
      <c r="L125" s="46"/>
      <c r="M125" s="46"/>
      <c r="N125" s="46"/>
      <c r="O125" s="47"/>
      <c r="P125" s="45"/>
      <c r="Q125" s="46"/>
      <c r="R125" s="48"/>
      <c r="S125" s="48"/>
      <c r="T125" s="48"/>
    </row>
    <row r="126" spans="1:20" s="49" customFormat="1" ht="63.75" x14ac:dyDescent="0.2">
      <c r="A126" s="42">
        <v>121</v>
      </c>
      <c r="B126" s="42" t="s">
        <v>374</v>
      </c>
      <c r="C126" s="43" t="s">
        <v>375</v>
      </c>
      <c r="D126" s="44"/>
      <c r="E126" s="45"/>
      <c r="F126" s="45"/>
      <c r="G126" s="45"/>
      <c r="H126" s="46"/>
      <c r="I126" s="46"/>
      <c r="J126" s="46"/>
      <c r="K126" s="46"/>
      <c r="L126" s="46"/>
      <c r="M126" s="46"/>
      <c r="N126" s="46"/>
      <c r="O126" s="47"/>
      <c r="P126" s="45"/>
      <c r="Q126" s="46"/>
      <c r="R126" s="48"/>
      <c r="S126" s="48"/>
      <c r="T126" s="48"/>
    </row>
    <row r="127" spans="1:20" s="49" customFormat="1" ht="63.75" x14ac:dyDescent="0.2">
      <c r="A127" s="42">
        <v>122</v>
      </c>
      <c r="B127" s="42" t="s">
        <v>376</v>
      </c>
      <c r="C127" s="43" t="s">
        <v>377</v>
      </c>
      <c r="D127" s="44"/>
      <c r="E127" s="45"/>
      <c r="F127" s="45"/>
      <c r="G127" s="45"/>
      <c r="H127" s="46"/>
      <c r="I127" s="46"/>
      <c r="J127" s="46"/>
      <c r="K127" s="46"/>
      <c r="L127" s="46"/>
      <c r="M127" s="46"/>
      <c r="N127" s="46"/>
      <c r="O127" s="47"/>
      <c r="P127" s="45"/>
      <c r="Q127" s="46"/>
      <c r="R127" s="48"/>
      <c r="S127" s="48"/>
      <c r="T127" s="48"/>
    </row>
    <row r="128" spans="1:20" s="49" customFormat="1" ht="63.75" x14ac:dyDescent="0.2">
      <c r="A128" s="42">
        <v>123</v>
      </c>
      <c r="B128" s="42" t="s">
        <v>378</v>
      </c>
      <c r="C128" s="43" t="s">
        <v>379</v>
      </c>
      <c r="D128" s="44"/>
      <c r="E128" s="45"/>
      <c r="F128" s="45"/>
      <c r="G128" s="45"/>
      <c r="H128" s="46"/>
      <c r="I128" s="46"/>
      <c r="J128" s="46"/>
      <c r="K128" s="46"/>
      <c r="L128" s="46"/>
      <c r="M128" s="46"/>
      <c r="N128" s="46"/>
      <c r="O128" s="47"/>
      <c r="P128" s="45"/>
      <c r="Q128" s="46"/>
      <c r="R128" s="48"/>
      <c r="S128" s="48"/>
      <c r="T128" s="48"/>
    </row>
    <row r="129" spans="1:20" s="49" customFormat="1" ht="63.75" x14ac:dyDescent="0.2">
      <c r="A129" s="42">
        <v>124</v>
      </c>
      <c r="B129" s="42" t="s">
        <v>380</v>
      </c>
      <c r="C129" s="43" t="s">
        <v>381</v>
      </c>
      <c r="D129" s="44"/>
      <c r="E129" s="45"/>
      <c r="F129" s="45"/>
      <c r="G129" s="45"/>
      <c r="H129" s="46"/>
      <c r="I129" s="46"/>
      <c r="J129" s="46"/>
      <c r="K129" s="46"/>
      <c r="L129" s="46"/>
      <c r="M129" s="46"/>
      <c r="N129" s="46"/>
      <c r="O129" s="47"/>
      <c r="P129" s="45"/>
      <c r="Q129" s="46"/>
      <c r="R129" s="48"/>
      <c r="S129" s="48"/>
      <c r="T129" s="48"/>
    </row>
    <row r="130" spans="1:20" s="49" customFormat="1" ht="89.25" x14ac:dyDescent="0.2">
      <c r="A130" s="42">
        <v>125</v>
      </c>
      <c r="B130" s="42" t="s">
        <v>382</v>
      </c>
      <c r="C130" s="43" t="s">
        <v>383</v>
      </c>
      <c r="D130" s="44"/>
      <c r="E130" s="45"/>
      <c r="F130" s="45"/>
      <c r="G130" s="45"/>
      <c r="H130" s="46"/>
      <c r="I130" s="46"/>
      <c r="J130" s="46"/>
      <c r="K130" s="46"/>
      <c r="L130" s="46"/>
      <c r="M130" s="46"/>
      <c r="N130" s="46"/>
      <c r="O130" s="47"/>
      <c r="P130" s="45"/>
      <c r="Q130" s="46"/>
      <c r="R130" s="48"/>
      <c r="S130" s="48"/>
      <c r="T130" s="48"/>
    </row>
    <row r="131" spans="1:20" s="49" customFormat="1" ht="89.25" x14ac:dyDescent="0.2">
      <c r="A131" s="42">
        <v>126</v>
      </c>
      <c r="B131" s="42" t="s">
        <v>384</v>
      </c>
      <c r="C131" s="43" t="s">
        <v>385</v>
      </c>
      <c r="D131" s="44"/>
      <c r="E131" s="45"/>
      <c r="F131" s="45"/>
      <c r="G131" s="45"/>
      <c r="H131" s="46"/>
      <c r="I131" s="46"/>
      <c r="J131" s="46"/>
      <c r="K131" s="46"/>
      <c r="L131" s="46"/>
      <c r="M131" s="46"/>
      <c r="N131" s="46"/>
      <c r="O131" s="47"/>
      <c r="P131" s="45"/>
      <c r="Q131" s="46"/>
      <c r="R131" s="48"/>
      <c r="S131" s="48"/>
      <c r="T131" s="48"/>
    </row>
    <row r="132" spans="1:20" s="49" customFormat="1" ht="89.25" x14ac:dyDescent="0.2">
      <c r="A132" s="42">
        <v>127</v>
      </c>
      <c r="B132" s="42" t="s">
        <v>386</v>
      </c>
      <c r="C132" s="43" t="s">
        <v>387</v>
      </c>
      <c r="D132" s="44"/>
      <c r="E132" s="45"/>
      <c r="F132" s="45"/>
      <c r="G132" s="45"/>
      <c r="H132" s="46"/>
      <c r="I132" s="46"/>
      <c r="J132" s="46"/>
      <c r="K132" s="46"/>
      <c r="L132" s="46"/>
      <c r="M132" s="46"/>
      <c r="N132" s="46"/>
      <c r="O132" s="47"/>
      <c r="P132" s="45"/>
      <c r="Q132" s="46"/>
      <c r="R132" s="48"/>
      <c r="S132" s="48"/>
      <c r="T132" s="48"/>
    </row>
    <row r="133" spans="1:20" s="49" customFormat="1" ht="89.25" x14ac:dyDescent="0.2">
      <c r="A133" s="42">
        <v>128</v>
      </c>
      <c r="B133" s="42" t="s">
        <v>388</v>
      </c>
      <c r="C133" s="43" t="s">
        <v>389</v>
      </c>
      <c r="D133" s="44"/>
      <c r="E133" s="45"/>
      <c r="F133" s="45"/>
      <c r="G133" s="45"/>
      <c r="H133" s="46"/>
      <c r="I133" s="46"/>
      <c r="J133" s="46"/>
      <c r="K133" s="46"/>
      <c r="L133" s="46"/>
      <c r="M133" s="46"/>
      <c r="N133" s="46"/>
      <c r="O133" s="47"/>
      <c r="P133" s="45"/>
      <c r="Q133" s="46"/>
      <c r="R133" s="48"/>
      <c r="S133" s="48"/>
      <c r="T133" s="48"/>
    </row>
    <row r="134" spans="1:20" s="49" customFormat="1" ht="89.25" x14ac:dyDescent="0.2">
      <c r="A134" s="42">
        <v>129</v>
      </c>
      <c r="B134" s="42" t="s">
        <v>390</v>
      </c>
      <c r="C134" s="43" t="s">
        <v>391</v>
      </c>
      <c r="D134" s="44"/>
      <c r="E134" s="45"/>
      <c r="F134" s="45"/>
      <c r="G134" s="45"/>
      <c r="H134" s="46"/>
      <c r="I134" s="46"/>
      <c r="J134" s="46"/>
      <c r="K134" s="46"/>
      <c r="L134" s="46"/>
      <c r="M134" s="46"/>
      <c r="N134" s="46"/>
      <c r="O134" s="47"/>
      <c r="P134" s="45"/>
      <c r="Q134" s="46"/>
      <c r="R134" s="48"/>
      <c r="S134" s="48"/>
      <c r="T134" s="48"/>
    </row>
    <row r="135" spans="1:20" s="49" customFormat="1" ht="89.25" x14ac:dyDescent="0.2">
      <c r="A135" s="42">
        <v>130</v>
      </c>
      <c r="B135" s="42" t="s">
        <v>392</v>
      </c>
      <c r="C135" s="43" t="s">
        <v>393</v>
      </c>
      <c r="D135" s="44"/>
      <c r="E135" s="45"/>
      <c r="F135" s="45"/>
      <c r="G135" s="45"/>
      <c r="H135" s="46"/>
      <c r="I135" s="46"/>
      <c r="J135" s="46"/>
      <c r="K135" s="46"/>
      <c r="L135" s="46"/>
      <c r="M135" s="46"/>
      <c r="N135" s="46"/>
      <c r="O135" s="47"/>
      <c r="P135" s="45"/>
      <c r="Q135" s="46"/>
      <c r="R135" s="48"/>
      <c r="S135" s="48"/>
      <c r="T135" s="48"/>
    </row>
    <row r="136" spans="1:20" s="49" customFormat="1" ht="76.5" x14ac:dyDescent="0.2">
      <c r="A136" s="42">
        <v>131</v>
      </c>
      <c r="B136" s="42" t="s">
        <v>394</v>
      </c>
      <c r="C136" s="43" t="s">
        <v>395</v>
      </c>
      <c r="D136" s="44"/>
      <c r="E136" s="45"/>
      <c r="F136" s="45"/>
      <c r="G136" s="45"/>
      <c r="H136" s="46"/>
      <c r="I136" s="46"/>
      <c r="J136" s="46"/>
      <c r="K136" s="46"/>
      <c r="L136" s="46"/>
      <c r="M136" s="46"/>
      <c r="N136" s="46"/>
      <c r="O136" s="47"/>
      <c r="P136" s="45"/>
      <c r="Q136" s="46"/>
      <c r="R136" s="48"/>
      <c r="S136" s="48"/>
      <c r="T136" s="48"/>
    </row>
    <row r="137" spans="1:20" s="49" customFormat="1" ht="76.5" x14ac:dyDescent="0.2">
      <c r="A137" s="42">
        <v>132</v>
      </c>
      <c r="B137" s="42" t="s">
        <v>396</v>
      </c>
      <c r="C137" s="43" t="s">
        <v>397</v>
      </c>
      <c r="D137" s="44"/>
      <c r="E137" s="45"/>
      <c r="F137" s="45"/>
      <c r="G137" s="45"/>
      <c r="H137" s="46"/>
      <c r="I137" s="46"/>
      <c r="J137" s="46"/>
      <c r="K137" s="46"/>
      <c r="L137" s="46"/>
      <c r="M137" s="46"/>
      <c r="N137" s="46"/>
      <c r="O137" s="47"/>
      <c r="P137" s="45"/>
      <c r="Q137" s="46"/>
      <c r="R137" s="48"/>
      <c r="S137" s="48"/>
      <c r="T137" s="48"/>
    </row>
    <row r="138" spans="1:20" s="49" customFormat="1" ht="76.5" x14ac:dyDescent="0.2">
      <c r="A138" s="42">
        <v>133</v>
      </c>
      <c r="B138" s="42" t="s">
        <v>398</v>
      </c>
      <c r="C138" s="43" t="s">
        <v>399</v>
      </c>
      <c r="D138" s="44"/>
      <c r="E138" s="45"/>
      <c r="F138" s="45"/>
      <c r="G138" s="45"/>
      <c r="H138" s="46"/>
      <c r="I138" s="46"/>
      <c r="J138" s="46"/>
      <c r="K138" s="46"/>
      <c r="L138" s="46"/>
      <c r="M138" s="46"/>
      <c r="N138" s="46"/>
      <c r="O138" s="47"/>
      <c r="P138" s="45"/>
      <c r="Q138" s="46"/>
      <c r="R138" s="48"/>
      <c r="S138" s="48"/>
      <c r="T138" s="48"/>
    </row>
    <row r="139" spans="1:20" s="49" customFormat="1" ht="63.75" x14ac:dyDescent="0.2">
      <c r="A139" s="42">
        <v>134</v>
      </c>
      <c r="B139" s="42" t="s">
        <v>400</v>
      </c>
      <c r="C139" s="43" t="s">
        <v>401</v>
      </c>
      <c r="D139" s="44"/>
      <c r="E139" s="45"/>
      <c r="F139" s="45"/>
      <c r="G139" s="45"/>
      <c r="H139" s="46"/>
      <c r="I139" s="46"/>
      <c r="J139" s="46"/>
      <c r="K139" s="46"/>
      <c r="L139" s="46"/>
      <c r="M139" s="46"/>
      <c r="N139" s="46"/>
      <c r="O139" s="47"/>
      <c r="P139" s="45"/>
      <c r="Q139" s="46"/>
      <c r="R139" s="48"/>
      <c r="S139" s="48"/>
      <c r="T139" s="48"/>
    </row>
    <row r="140" spans="1:20" s="49" customFormat="1" ht="63.75" x14ac:dyDescent="0.2">
      <c r="A140" s="42">
        <v>135</v>
      </c>
      <c r="B140" s="42" t="s">
        <v>402</v>
      </c>
      <c r="C140" s="43" t="s">
        <v>403</v>
      </c>
      <c r="D140" s="44"/>
      <c r="E140" s="45"/>
      <c r="F140" s="45"/>
      <c r="G140" s="45"/>
      <c r="H140" s="46"/>
      <c r="I140" s="46"/>
      <c r="J140" s="46"/>
      <c r="K140" s="46"/>
      <c r="L140" s="46"/>
      <c r="M140" s="46"/>
      <c r="N140" s="46"/>
      <c r="O140" s="47"/>
      <c r="P140" s="45"/>
      <c r="Q140" s="46"/>
      <c r="R140" s="48"/>
      <c r="S140" s="48"/>
      <c r="T140" s="48"/>
    </row>
    <row r="141" spans="1:20" s="49" customFormat="1" ht="76.5" x14ac:dyDescent="0.2">
      <c r="A141" s="42">
        <v>136</v>
      </c>
      <c r="B141" s="42" t="s">
        <v>404</v>
      </c>
      <c r="C141" s="43" t="s">
        <v>405</v>
      </c>
      <c r="D141" s="44"/>
      <c r="E141" s="45"/>
      <c r="F141" s="45"/>
      <c r="G141" s="45"/>
      <c r="H141" s="46"/>
      <c r="I141" s="46"/>
      <c r="J141" s="46"/>
      <c r="K141" s="46"/>
      <c r="L141" s="46"/>
      <c r="M141" s="46"/>
      <c r="N141" s="46"/>
      <c r="O141" s="47"/>
      <c r="P141" s="45"/>
      <c r="Q141" s="46"/>
      <c r="R141" s="48"/>
      <c r="S141" s="48"/>
      <c r="T141" s="48"/>
    </row>
    <row r="142" spans="1:20" s="49" customFormat="1" ht="63.75" x14ac:dyDescent="0.2">
      <c r="A142" s="42">
        <v>137</v>
      </c>
      <c r="B142" s="42" t="s">
        <v>406</v>
      </c>
      <c r="C142" s="43" t="s">
        <v>407</v>
      </c>
      <c r="D142" s="44"/>
      <c r="E142" s="45"/>
      <c r="F142" s="45"/>
      <c r="G142" s="45"/>
      <c r="H142" s="46"/>
      <c r="I142" s="46"/>
      <c r="J142" s="46"/>
      <c r="K142" s="46"/>
      <c r="L142" s="46"/>
      <c r="M142" s="46"/>
      <c r="N142" s="46"/>
      <c r="O142" s="47"/>
      <c r="P142" s="45"/>
      <c r="Q142" s="46"/>
      <c r="R142" s="48"/>
      <c r="S142" s="48"/>
      <c r="T142" s="48"/>
    </row>
    <row r="143" spans="1:20" s="49" customFormat="1" ht="63.75" x14ac:dyDescent="0.2">
      <c r="A143" s="42">
        <v>138</v>
      </c>
      <c r="B143" s="42" t="s">
        <v>408</v>
      </c>
      <c r="C143" s="43" t="s">
        <v>409</v>
      </c>
      <c r="D143" s="44"/>
      <c r="E143" s="45"/>
      <c r="F143" s="45"/>
      <c r="G143" s="45"/>
      <c r="H143" s="46"/>
      <c r="I143" s="46"/>
      <c r="J143" s="46"/>
      <c r="K143" s="46"/>
      <c r="L143" s="46"/>
      <c r="M143" s="46"/>
      <c r="N143" s="46"/>
      <c r="O143" s="47"/>
      <c r="P143" s="45"/>
      <c r="Q143" s="46"/>
      <c r="R143" s="48"/>
      <c r="S143" s="48"/>
      <c r="T143" s="48"/>
    </row>
    <row r="144" spans="1:20" s="49" customFormat="1" ht="63.75" x14ac:dyDescent="0.2">
      <c r="A144" s="42">
        <v>139</v>
      </c>
      <c r="B144" s="42" t="s">
        <v>410</v>
      </c>
      <c r="C144" s="43" t="s">
        <v>411</v>
      </c>
      <c r="D144" s="44"/>
      <c r="E144" s="45"/>
      <c r="F144" s="45"/>
      <c r="G144" s="45"/>
      <c r="H144" s="46"/>
      <c r="I144" s="46"/>
      <c r="J144" s="46"/>
      <c r="K144" s="46"/>
      <c r="L144" s="46"/>
      <c r="M144" s="46"/>
      <c r="N144" s="46"/>
      <c r="O144" s="47"/>
      <c r="P144" s="45"/>
      <c r="Q144" s="46"/>
      <c r="R144" s="48"/>
      <c r="S144" s="48"/>
      <c r="T144" s="48"/>
    </row>
    <row r="145" spans="1:20" s="49" customFormat="1" ht="51" x14ac:dyDescent="0.2">
      <c r="A145" s="42">
        <v>140</v>
      </c>
      <c r="B145" s="42" t="s">
        <v>412</v>
      </c>
      <c r="C145" s="43" t="s">
        <v>413</v>
      </c>
      <c r="D145" s="44"/>
      <c r="E145" s="45"/>
      <c r="F145" s="45"/>
      <c r="G145" s="45"/>
      <c r="H145" s="46"/>
      <c r="I145" s="46"/>
      <c r="J145" s="46"/>
      <c r="K145" s="46"/>
      <c r="L145" s="46"/>
      <c r="M145" s="46"/>
      <c r="N145" s="46"/>
      <c r="O145" s="47"/>
      <c r="P145" s="45"/>
      <c r="Q145" s="46"/>
      <c r="R145" s="48"/>
      <c r="S145" s="48"/>
      <c r="T145" s="48"/>
    </row>
    <row r="146" spans="1:20" s="49" customFormat="1" ht="51" x14ac:dyDescent="0.2">
      <c r="A146" s="42">
        <v>141</v>
      </c>
      <c r="B146" s="42" t="s">
        <v>414</v>
      </c>
      <c r="C146" s="43" t="s">
        <v>415</v>
      </c>
      <c r="D146" s="44"/>
      <c r="E146" s="45"/>
      <c r="F146" s="45"/>
      <c r="G146" s="45"/>
      <c r="H146" s="46"/>
      <c r="I146" s="46"/>
      <c r="J146" s="46"/>
      <c r="K146" s="46"/>
      <c r="L146" s="46"/>
      <c r="M146" s="46"/>
      <c r="N146" s="46"/>
      <c r="O146" s="47"/>
      <c r="P146" s="45"/>
      <c r="Q146" s="46"/>
      <c r="R146" s="48"/>
      <c r="S146" s="48"/>
      <c r="T146" s="48"/>
    </row>
    <row r="147" spans="1:20" s="49" customFormat="1" ht="63.75" x14ac:dyDescent="0.2">
      <c r="A147" s="42">
        <v>142</v>
      </c>
      <c r="B147" s="42" t="s">
        <v>416</v>
      </c>
      <c r="C147" s="43" t="s">
        <v>417</v>
      </c>
      <c r="D147" s="44"/>
      <c r="E147" s="45"/>
      <c r="F147" s="45"/>
      <c r="G147" s="45"/>
      <c r="H147" s="46"/>
      <c r="I147" s="46"/>
      <c r="J147" s="46"/>
      <c r="K147" s="46"/>
      <c r="L147" s="46"/>
      <c r="M147" s="46"/>
      <c r="N147" s="46"/>
      <c r="O147" s="47"/>
      <c r="P147" s="45"/>
      <c r="Q147" s="46"/>
      <c r="R147" s="48"/>
      <c r="S147" s="48"/>
      <c r="T147" s="48"/>
    </row>
    <row r="148" spans="1:20" s="49" customFormat="1" ht="63.75" x14ac:dyDescent="0.2">
      <c r="A148" s="42">
        <v>143</v>
      </c>
      <c r="B148" s="42" t="s">
        <v>418</v>
      </c>
      <c r="C148" s="43" t="s">
        <v>419</v>
      </c>
      <c r="D148" s="44"/>
      <c r="E148" s="45"/>
      <c r="F148" s="45"/>
      <c r="G148" s="45"/>
      <c r="H148" s="46"/>
      <c r="I148" s="46"/>
      <c r="J148" s="46"/>
      <c r="K148" s="46"/>
      <c r="L148" s="46"/>
      <c r="M148" s="46"/>
      <c r="N148" s="46"/>
      <c r="O148" s="47"/>
      <c r="P148" s="45"/>
      <c r="Q148" s="46"/>
      <c r="R148" s="48"/>
      <c r="S148" s="48"/>
      <c r="T148" s="48"/>
    </row>
    <row r="149" spans="1:20" s="49" customFormat="1" ht="63.75" x14ac:dyDescent="0.2">
      <c r="A149" s="42">
        <v>144</v>
      </c>
      <c r="B149" s="42" t="s">
        <v>420</v>
      </c>
      <c r="C149" s="43" t="s">
        <v>421</v>
      </c>
      <c r="D149" s="44"/>
      <c r="E149" s="45"/>
      <c r="F149" s="45"/>
      <c r="G149" s="45"/>
      <c r="H149" s="46"/>
      <c r="I149" s="46"/>
      <c r="J149" s="46"/>
      <c r="K149" s="46"/>
      <c r="L149" s="46"/>
      <c r="M149" s="46"/>
      <c r="N149" s="46"/>
      <c r="O149" s="47"/>
      <c r="P149" s="45"/>
      <c r="Q149" s="46"/>
      <c r="R149" s="48"/>
      <c r="S149" s="48"/>
      <c r="T149" s="48"/>
    </row>
    <row r="150" spans="1:20" s="49" customFormat="1" ht="63.75" x14ac:dyDescent="0.2">
      <c r="A150" s="42">
        <v>145</v>
      </c>
      <c r="B150" s="42" t="s">
        <v>422</v>
      </c>
      <c r="C150" s="43" t="s">
        <v>423</v>
      </c>
      <c r="D150" s="44"/>
      <c r="E150" s="45"/>
      <c r="F150" s="45"/>
      <c r="G150" s="45"/>
      <c r="H150" s="46"/>
      <c r="I150" s="46"/>
      <c r="J150" s="46"/>
      <c r="K150" s="46"/>
      <c r="L150" s="46"/>
      <c r="M150" s="46"/>
      <c r="N150" s="46"/>
      <c r="O150" s="47"/>
      <c r="P150" s="45"/>
      <c r="Q150" s="46"/>
      <c r="R150" s="48"/>
      <c r="S150" s="48"/>
      <c r="T150" s="48"/>
    </row>
    <row r="151" spans="1:20" s="49" customFormat="1" ht="51" x14ac:dyDescent="0.2">
      <c r="A151" s="42">
        <v>146</v>
      </c>
      <c r="B151" s="42" t="s">
        <v>424</v>
      </c>
      <c r="C151" s="43" t="s">
        <v>425</v>
      </c>
      <c r="D151" s="44"/>
      <c r="E151" s="45"/>
      <c r="F151" s="45"/>
      <c r="G151" s="45"/>
      <c r="H151" s="46"/>
      <c r="I151" s="46"/>
      <c r="J151" s="46"/>
      <c r="K151" s="46"/>
      <c r="L151" s="46"/>
      <c r="M151" s="46"/>
      <c r="N151" s="46"/>
      <c r="O151" s="47"/>
      <c r="P151" s="45"/>
      <c r="Q151" s="46"/>
      <c r="R151" s="48"/>
      <c r="S151" s="48"/>
      <c r="T151" s="48"/>
    </row>
    <row r="152" spans="1:20" s="49" customFormat="1" ht="51" x14ac:dyDescent="0.2">
      <c r="A152" s="42">
        <v>147</v>
      </c>
      <c r="B152" s="42" t="s">
        <v>426</v>
      </c>
      <c r="C152" s="43" t="s">
        <v>427</v>
      </c>
      <c r="D152" s="44"/>
      <c r="E152" s="45"/>
      <c r="F152" s="45"/>
      <c r="G152" s="45"/>
      <c r="H152" s="46"/>
      <c r="I152" s="46"/>
      <c r="J152" s="46"/>
      <c r="K152" s="46"/>
      <c r="L152" s="46"/>
      <c r="M152" s="46"/>
      <c r="N152" s="46"/>
      <c r="O152" s="47"/>
      <c r="P152" s="45"/>
      <c r="Q152" s="46"/>
      <c r="R152" s="48"/>
      <c r="S152" s="48"/>
      <c r="T152" s="48"/>
    </row>
    <row r="153" spans="1:20" s="49" customFormat="1" ht="38.25" x14ac:dyDescent="0.2">
      <c r="A153" s="42">
        <v>148</v>
      </c>
      <c r="B153" s="42" t="s">
        <v>428</v>
      </c>
      <c r="C153" s="43" t="s">
        <v>429</v>
      </c>
      <c r="D153" s="44"/>
      <c r="E153" s="45"/>
      <c r="F153" s="45"/>
      <c r="G153" s="45"/>
      <c r="H153" s="46"/>
      <c r="I153" s="46"/>
      <c r="J153" s="46"/>
      <c r="K153" s="46"/>
      <c r="L153" s="46"/>
      <c r="M153" s="46"/>
      <c r="N153" s="46"/>
      <c r="O153" s="47"/>
      <c r="P153" s="45"/>
      <c r="Q153" s="46"/>
      <c r="R153" s="48"/>
      <c r="S153" s="48"/>
      <c r="T153" s="48"/>
    </row>
    <row r="154" spans="1:20" s="49" customFormat="1" ht="51" x14ac:dyDescent="0.2">
      <c r="A154" s="42">
        <v>149</v>
      </c>
      <c r="B154" s="42" t="s">
        <v>430</v>
      </c>
      <c r="C154" s="43" t="s">
        <v>431</v>
      </c>
      <c r="D154" s="44"/>
      <c r="E154" s="45"/>
      <c r="F154" s="45"/>
      <c r="G154" s="45"/>
      <c r="H154" s="46"/>
      <c r="I154" s="46"/>
      <c r="J154" s="46"/>
      <c r="K154" s="46"/>
      <c r="L154" s="46"/>
      <c r="M154" s="46"/>
      <c r="N154" s="46"/>
      <c r="O154" s="47"/>
      <c r="P154" s="45"/>
      <c r="Q154" s="46"/>
      <c r="R154" s="48"/>
      <c r="S154" s="48"/>
      <c r="T154" s="48"/>
    </row>
    <row r="155" spans="1:20" s="49" customFormat="1" ht="51" x14ac:dyDescent="0.2">
      <c r="A155" s="42">
        <v>150</v>
      </c>
      <c r="B155" s="42" t="s">
        <v>432</v>
      </c>
      <c r="C155" s="43" t="s">
        <v>433</v>
      </c>
      <c r="D155" s="44"/>
      <c r="E155" s="45"/>
      <c r="F155" s="45"/>
      <c r="G155" s="45"/>
      <c r="H155" s="46"/>
      <c r="I155" s="46"/>
      <c r="J155" s="46"/>
      <c r="K155" s="46"/>
      <c r="L155" s="46"/>
      <c r="M155" s="46"/>
      <c r="N155" s="46"/>
      <c r="O155" s="47"/>
      <c r="P155" s="45"/>
      <c r="Q155" s="46"/>
      <c r="R155" s="48"/>
      <c r="S155" s="48"/>
      <c r="T155" s="48"/>
    </row>
    <row r="156" spans="1:20" s="49" customFormat="1" ht="51" x14ac:dyDescent="0.2">
      <c r="A156" s="42">
        <v>151</v>
      </c>
      <c r="B156" s="42" t="s">
        <v>434</v>
      </c>
      <c r="C156" s="43" t="s">
        <v>435</v>
      </c>
      <c r="D156" s="44"/>
      <c r="E156" s="45"/>
      <c r="F156" s="45"/>
      <c r="G156" s="45"/>
      <c r="H156" s="46"/>
      <c r="I156" s="46"/>
      <c r="J156" s="46"/>
      <c r="K156" s="46"/>
      <c r="L156" s="46"/>
      <c r="M156" s="46"/>
      <c r="N156" s="46"/>
      <c r="O156" s="47"/>
      <c r="P156" s="45"/>
      <c r="Q156" s="46"/>
      <c r="R156" s="48"/>
      <c r="S156" s="48"/>
      <c r="T156" s="48"/>
    </row>
    <row r="157" spans="1:20" s="49" customFormat="1" ht="51" x14ac:dyDescent="0.2">
      <c r="A157" s="42">
        <v>152</v>
      </c>
      <c r="B157" s="42" t="s">
        <v>436</v>
      </c>
      <c r="C157" s="43" t="s">
        <v>437</v>
      </c>
      <c r="D157" s="44"/>
      <c r="E157" s="45"/>
      <c r="F157" s="45"/>
      <c r="G157" s="45"/>
      <c r="H157" s="46"/>
      <c r="I157" s="46"/>
      <c r="J157" s="46"/>
      <c r="K157" s="46"/>
      <c r="L157" s="46"/>
      <c r="M157" s="46"/>
      <c r="N157" s="46"/>
      <c r="O157" s="47"/>
      <c r="P157" s="45"/>
      <c r="Q157" s="46"/>
      <c r="R157" s="48"/>
      <c r="S157" s="48"/>
      <c r="T157" s="48"/>
    </row>
    <row r="158" spans="1:20" s="49" customFormat="1" ht="51" x14ac:dyDescent="0.2">
      <c r="A158" s="42">
        <v>153</v>
      </c>
      <c r="B158" s="42" t="s">
        <v>438</v>
      </c>
      <c r="C158" s="43" t="s">
        <v>439</v>
      </c>
      <c r="D158" s="44"/>
      <c r="E158" s="45"/>
      <c r="F158" s="45"/>
      <c r="G158" s="45"/>
      <c r="H158" s="46"/>
      <c r="I158" s="46"/>
      <c r="J158" s="46"/>
      <c r="K158" s="46"/>
      <c r="L158" s="46"/>
      <c r="M158" s="46"/>
      <c r="N158" s="46"/>
      <c r="O158" s="47"/>
      <c r="P158" s="45"/>
      <c r="Q158" s="46"/>
      <c r="R158" s="48"/>
      <c r="S158" s="48"/>
      <c r="T158" s="48"/>
    </row>
    <row r="159" spans="1:20" s="49" customFormat="1" ht="51" x14ac:dyDescent="0.2">
      <c r="A159" s="42">
        <v>154</v>
      </c>
      <c r="B159" s="42" t="s">
        <v>440</v>
      </c>
      <c r="C159" s="43" t="s">
        <v>441</v>
      </c>
      <c r="D159" s="44"/>
      <c r="E159" s="45"/>
      <c r="F159" s="45"/>
      <c r="G159" s="45"/>
      <c r="H159" s="46"/>
      <c r="I159" s="46"/>
      <c r="J159" s="46"/>
      <c r="K159" s="46"/>
      <c r="L159" s="46"/>
      <c r="M159" s="46"/>
      <c r="N159" s="46"/>
      <c r="O159" s="47"/>
      <c r="P159" s="45"/>
      <c r="Q159" s="46"/>
      <c r="R159" s="48"/>
      <c r="S159" s="48"/>
      <c r="T159" s="48"/>
    </row>
    <row r="160" spans="1:20" s="49" customFormat="1" ht="63.75" x14ac:dyDescent="0.2">
      <c r="A160" s="42">
        <v>155</v>
      </c>
      <c r="B160" s="42" t="s">
        <v>442</v>
      </c>
      <c r="C160" s="43" t="s">
        <v>443</v>
      </c>
      <c r="D160" s="44"/>
      <c r="E160" s="45"/>
      <c r="F160" s="45"/>
      <c r="G160" s="45"/>
      <c r="H160" s="46"/>
      <c r="I160" s="46"/>
      <c r="J160" s="46"/>
      <c r="K160" s="46"/>
      <c r="L160" s="46"/>
      <c r="M160" s="46"/>
      <c r="N160" s="46"/>
      <c r="O160" s="47"/>
      <c r="P160" s="45"/>
      <c r="Q160" s="46"/>
      <c r="R160" s="48"/>
      <c r="S160" s="48"/>
      <c r="T160" s="48"/>
    </row>
    <row r="161" spans="1:20" s="49" customFormat="1" ht="38.25" x14ac:dyDescent="0.2">
      <c r="A161" s="42">
        <v>156</v>
      </c>
      <c r="B161" s="42" t="s">
        <v>444</v>
      </c>
      <c r="C161" s="43" t="s">
        <v>445</v>
      </c>
      <c r="D161" s="44"/>
      <c r="E161" s="45"/>
      <c r="F161" s="45"/>
      <c r="G161" s="45"/>
      <c r="H161" s="46"/>
      <c r="I161" s="46"/>
      <c r="J161" s="46"/>
      <c r="K161" s="46"/>
      <c r="L161" s="46"/>
      <c r="M161" s="46"/>
      <c r="N161" s="46"/>
      <c r="O161" s="47"/>
      <c r="P161" s="45"/>
      <c r="Q161" s="46"/>
      <c r="R161" s="48"/>
      <c r="S161" s="48"/>
      <c r="T161" s="48"/>
    </row>
    <row r="162" spans="1:20" s="49" customFormat="1" ht="38.25" x14ac:dyDescent="0.2">
      <c r="A162" s="42">
        <v>157</v>
      </c>
      <c r="B162" s="42" t="s">
        <v>446</v>
      </c>
      <c r="C162" s="43" t="s">
        <v>447</v>
      </c>
      <c r="D162" s="44"/>
      <c r="E162" s="45"/>
      <c r="F162" s="45"/>
      <c r="G162" s="45"/>
      <c r="H162" s="46"/>
      <c r="I162" s="46"/>
      <c r="J162" s="46"/>
      <c r="K162" s="46"/>
      <c r="L162" s="46"/>
      <c r="M162" s="46"/>
      <c r="N162" s="46"/>
      <c r="O162" s="47"/>
      <c r="P162" s="45"/>
      <c r="Q162" s="46"/>
      <c r="R162" s="48"/>
      <c r="S162" s="48"/>
      <c r="T162" s="48"/>
    </row>
    <row r="163" spans="1:20" s="49" customFormat="1" ht="38.25" x14ac:dyDescent="0.2">
      <c r="A163" s="42">
        <v>158</v>
      </c>
      <c r="B163" s="42" t="s">
        <v>448</v>
      </c>
      <c r="C163" s="43" t="s">
        <v>449</v>
      </c>
      <c r="D163" s="44"/>
      <c r="E163" s="45"/>
      <c r="F163" s="45"/>
      <c r="G163" s="45"/>
      <c r="H163" s="46"/>
      <c r="I163" s="46"/>
      <c r="J163" s="46"/>
      <c r="K163" s="46"/>
      <c r="L163" s="46"/>
      <c r="M163" s="46"/>
      <c r="N163" s="46"/>
      <c r="O163" s="47"/>
      <c r="P163" s="45"/>
      <c r="Q163" s="46"/>
      <c r="R163" s="48"/>
      <c r="S163" s="48"/>
      <c r="T163" s="48"/>
    </row>
    <row r="164" spans="1:20" s="49" customFormat="1" ht="63.75" x14ac:dyDescent="0.2">
      <c r="A164" s="42">
        <v>159</v>
      </c>
      <c r="B164" s="42" t="s">
        <v>450</v>
      </c>
      <c r="C164" s="43" t="s">
        <v>451</v>
      </c>
      <c r="D164" s="44"/>
      <c r="E164" s="45"/>
      <c r="F164" s="45"/>
      <c r="G164" s="45"/>
      <c r="H164" s="46"/>
      <c r="I164" s="46"/>
      <c r="J164" s="46"/>
      <c r="K164" s="46"/>
      <c r="L164" s="46"/>
      <c r="M164" s="46"/>
      <c r="N164" s="46"/>
      <c r="O164" s="47"/>
      <c r="P164" s="45"/>
      <c r="Q164" s="46"/>
      <c r="R164" s="48"/>
      <c r="S164" s="48"/>
      <c r="T164" s="48"/>
    </row>
    <row r="165" spans="1:20" s="49" customFormat="1" ht="38.25" x14ac:dyDescent="0.2">
      <c r="A165" s="42">
        <v>160</v>
      </c>
      <c r="B165" s="42" t="s">
        <v>452</v>
      </c>
      <c r="C165" s="43" t="s">
        <v>453</v>
      </c>
      <c r="D165" s="44"/>
      <c r="E165" s="45"/>
      <c r="F165" s="45"/>
      <c r="G165" s="45"/>
      <c r="H165" s="46"/>
      <c r="I165" s="46"/>
      <c r="J165" s="46"/>
      <c r="K165" s="46"/>
      <c r="L165" s="46"/>
      <c r="M165" s="46"/>
      <c r="N165" s="46"/>
      <c r="O165" s="47"/>
      <c r="P165" s="45"/>
      <c r="Q165" s="46"/>
      <c r="R165" s="48"/>
      <c r="S165" s="48"/>
      <c r="T165" s="48"/>
    </row>
    <row r="166" spans="1:20" s="49" customFormat="1" ht="38.25" x14ac:dyDescent="0.2">
      <c r="A166" s="42">
        <v>161</v>
      </c>
      <c r="B166" s="42" t="s">
        <v>454</v>
      </c>
      <c r="C166" s="43" t="s">
        <v>455</v>
      </c>
      <c r="D166" s="44"/>
      <c r="E166" s="45"/>
      <c r="F166" s="45"/>
      <c r="G166" s="45"/>
      <c r="H166" s="46"/>
      <c r="I166" s="46"/>
      <c r="J166" s="46"/>
      <c r="K166" s="46"/>
      <c r="L166" s="46"/>
      <c r="M166" s="46"/>
      <c r="N166" s="46"/>
      <c r="O166" s="47"/>
      <c r="P166" s="45"/>
      <c r="Q166" s="46"/>
      <c r="R166" s="48"/>
      <c r="S166" s="48"/>
      <c r="T166" s="48"/>
    </row>
    <row r="167" spans="1:20" s="49" customFormat="1" ht="25.5" x14ac:dyDescent="0.2">
      <c r="A167" s="42">
        <v>162</v>
      </c>
      <c r="B167" s="42" t="s">
        <v>456</v>
      </c>
      <c r="C167" s="43" t="s">
        <v>457</v>
      </c>
      <c r="D167" s="44"/>
      <c r="E167" s="45"/>
      <c r="F167" s="45"/>
      <c r="G167" s="45"/>
      <c r="H167" s="46"/>
      <c r="I167" s="46"/>
      <c r="J167" s="46"/>
      <c r="K167" s="46"/>
      <c r="L167" s="46"/>
      <c r="M167" s="46"/>
      <c r="N167" s="46"/>
      <c r="O167" s="47"/>
      <c r="P167" s="45"/>
      <c r="Q167" s="46"/>
      <c r="R167" s="48"/>
      <c r="S167" s="48"/>
      <c r="T167" s="48"/>
    </row>
    <row r="168" spans="1:20" s="49" customFormat="1" ht="25.5" x14ac:dyDescent="0.2">
      <c r="A168" s="42">
        <v>163</v>
      </c>
      <c r="B168" s="42" t="s">
        <v>458</v>
      </c>
      <c r="C168" s="43" t="s">
        <v>459</v>
      </c>
      <c r="D168" s="44"/>
      <c r="E168" s="45"/>
      <c r="F168" s="45"/>
      <c r="G168" s="45"/>
      <c r="H168" s="46"/>
      <c r="I168" s="46"/>
      <c r="J168" s="46"/>
      <c r="K168" s="46"/>
      <c r="L168" s="46"/>
      <c r="M168" s="46"/>
      <c r="N168" s="46"/>
      <c r="O168" s="47"/>
      <c r="P168" s="45"/>
      <c r="Q168" s="46"/>
      <c r="R168" s="48"/>
      <c r="S168" s="48"/>
      <c r="T168" s="48"/>
    </row>
    <row r="169" spans="1:20" s="49" customFormat="1" ht="38.25" x14ac:dyDescent="0.2">
      <c r="A169" s="42">
        <v>164</v>
      </c>
      <c r="B169" s="42" t="s">
        <v>460</v>
      </c>
      <c r="C169" s="43" t="s">
        <v>461</v>
      </c>
      <c r="D169" s="44"/>
      <c r="E169" s="45"/>
      <c r="F169" s="45"/>
      <c r="G169" s="45"/>
      <c r="H169" s="46"/>
      <c r="I169" s="46"/>
      <c r="J169" s="46"/>
      <c r="K169" s="46"/>
      <c r="L169" s="46"/>
      <c r="M169" s="46"/>
      <c r="N169" s="46"/>
      <c r="O169" s="47"/>
      <c r="P169" s="45"/>
      <c r="Q169" s="46"/>
      <c r="R169" s="48"/>
      <c r="S169" s="48"/>
      <c r="T169" s="48"/>
    </row>
    <row r="170" spans="1:20" s="49" customFormat="1" ht="38.25" x14ac:dyDescent="0.2">
      <c r="A170" s="42">
        <v>165</v>
      </c>
      <c r="B170" s="42" t="s">
        <v>462</v>
      </c>
      <c r="C170" s="43" t="s">
        <v>463</v>
      </c>
      <c r="D170" s="44"/>
      <c r="E170" s="45"/>
      <c r="F170" s="45"/>
      <c r="G170" s="45"/>
      <c r="H170" s="46"/>
      <c r="I170" s="46"/>
      <c r="J170" s="46"/>
      <c r="K170" s="46"/>
      <c r="L170" s="46"/>
      <c r="M170" s="46"/>
      <c r="N170" s="46"/>
      <c r="O170" s="47"/>
      <c r="P170" s="45"/>
      <c r="Q170" s="46"/>
      <c r="R170" s="48"/>
      <c r="S170" s="48"/>
      <c r="T170" s="48"/>
    </row>
    <row r="171" spans="1:20" s="49" customFormat="1" ht="51" x14ac:dyDescent="0.2">
      <c r="A171" s="42">
        <v>166</v>
      </c>
      <c r="B171" s="42" t="s">
        <v>464</v>
      </c>
      <c r="C171" s="43" t="s">
        <v>465</v>
      </c>
      <c r="D171" s="44"/>
      <c r="E171" s="45"/>
      <c r="F171" s="45"/>
      <c r="G171" s="45"/>
      <c r="H171" s="46"/>
      <c r="I171" s="46"/>
      <c r="J171" s="46"/>
      <c r="K171" s="46"/>
      <c r="L171" s="46"/>
      <c r="M171" s="46"/>
      <c r="N171" s="46"/>
      <c r="O171" s="47"/>
      <c r="P171" s="45"/>
      <c r="Q171" s="46"/>
      <c r="R171" s="48"/>
      <c r="S171" s="48"/>
      <c r="T171" s="48"/>
    </row>
    <row r="172" spans="1:20" s="49" customFormat="1" ht="38.25" x14ac:dyDescent="0.2">
      <c r="A172" s="42">
        <v>167</v>
      </c>
      <c r="B172" s="42" t="s">
        <v>466</v>
      </c>
      <c r="C172" s="43" t="s">
        <v>467</v>
      </c>
      <c r="D172" s="44"/>
      <c r="E172" s="45"/>
      <c r="F172" s="45"/>
      <c r="G172" s="45"/>
      <c r="H172" s="46"/>
      <c r="I172" s="46"/>
      <c r="J172" s="46"/>
      <c r="K172" s="46"/>
      <c r="L172" s="46"/>
      <c r="M172" s="46"/>
      <c r="N172" s="46"/>
      <c r="O172" s="47"/>
      <c r="P172" s="45"/>
      <c r="Q172" s="46"/>
      <c r="R172" s="48"/>
      <c r="S172" s="48"/>
      <c r="T172" s="48"/>
    </row>
    <row r="173" spans="1:20" s="49" customFormat="1" ht="38.25" x14ac:dyDescent="0.2">
      <c r="A173" s="42">
        <v>168</v>
      </c>
      <c r="B173" s="42" t="s">
        <v>468</v>
      </c>
      <c r="C173" s="43" t="s">
        <v>469</v>
      </c>
      <c r="D173" s="44"/>
      <c r="E173" s="45"/>
      <c r="F173" s="45"/>
      <c r="G173" s="45"/>
      <c r="H173" s="46"/>
      <c r="I173" s="46"/>
      <c r="J173" s="46"/>
      <c r="K173" s="46"/>
      <c r="L173" s="46"/>
      <c r="M173" s="46"/>
      <c r="N173" s="46"/>
      <c r="O173" s="47"/>
      <c r="P173" s="45"/>
      <c r="Q173" s="46"/>
      <c r="R173" s="48"/>
      <c r="S173" s="48"/>
      <c r="T173" s="48"/>
    </row>
    <row r="174" spans="1:20" s="49" customFormat="1" ht="51" x14ac:dyDescent="0.2">
      <c r="A174" s="42">
        <v>169</v>
      </c>
      <c r="B174" s="42" t="s">
        <v>470</v>
      </c>
      <c r="C174" s="43" t="s">
        <v>471</v>
      </c>
      <c r="D174" s="44"/>
      <c r="E174" s="45"/>
      <c r="F174" s="45"/>
      <c r="G174" s="45"/>
      <c r="H174" s="46"/>
      <c r="I174" s="46"/>
      <c r="J174" s="46"/>
      <c r="K174" s="46"/>
      <c r="L174" s="46"/>
      <c r="M174" s="46"/>
      <c r="N174" s="46"/>
      <c r="O174" s="47"/>
      <c r="P174" s="45"/>
      <c r="Q174" s="46"/>
      <c r="R174" s="48"/>
      <c r="S174" s="48"/>
      <c r="T174" s="48"/>
    </row>
    <row r="175" spans="1:20" s="49" customFormat="1" ht="38.25" x14ac:dyDescent="0.2">
      <c r="A175" s="42">
        <v>170</v>
      </c>
      <c r="B175" s="42" t="s">
        <v>472</v>
      </c>
      <c r="C175" s="43" t="s">
        <v>473</v>
      </c>
      <c r="D175" s="44"/>
      <c r="E175" s="45"/>
      <c r="F175" s="45"/>
      <c r="G175" s="45"/>
      <c r="H175" s="46"/>
      <c r="I175" s="46"/>
      <c r="J175" s="46"/>
      <c r="K175" s="46"/>
      <c r="L175" s="46"/>
      <c r="M175" s="46"/>
      <c r="N175" s="46"/>
      <c r="O175" s="47"/>
      <c r="P175" s="45"/>
      <c r="Q175" s="46"/>
      <c r="R175" s="48"/>
      <c r="S175" s="48"/>
      <c r="T175" s="48"/>
    </row>
    <row r="176" spans="1:20" s="49" customFormat="1" ht="51" x14ac:dyDescent="0.2">
      <c r="A176" s="42">
        <v>171</v>
      </c>
      <c r="B176" s="42" t="s">
        <v>474</v>
      </c>
      <c r="C176" s="43" t="s">
        <v>475</v>
      </c>
      <c r="D176" s="44"/>
      <c r="E176" s="45"/>
      <c r="F176" s="45"/>
      <c r="G176" s="45"/>
      <c r="H176" s="46"/>
      <c r="I176" s="46"/>
      <c r="J176" s="46"/>
      <c r="K176" s="46"/>
      <c r="L176" s="46"/>
      <c r="M176" s="46"/>
      <c r="N176" s="46"/>
      <c r="O176" s="47"/>
      <c r="P176" s="45"/>
      <c r="Q176" s="46"/>
      <c r="R176" s="48"/>
      <c r="S176" s="48"/>
      <c r="T176" s="48"/>
    </row>
    <row r="177" spans="1:20" s="49" customFormat="1" ht="63.75" x14ac:dyDescent="0.2">
      <c r="A177" s="42">
        <v>172</v>
      </c>
      <c r="B177" s="42" t="s">
        <v>476</v>
      </c>
      <c r="C177" s="43" t="s">
        <v>477</v>
      </c>
      <c r="D177" s="44"/>
      <c r="E177" s="45"/>
      <c r="F177" s="45"/>
      <c r="G177" s="45"/>
      <c r="H177" s="46"/>
      <c r="I177" s="46"/>
      <c r="J177" s="46"/>
      <c r="K177" s="46"/>
      <c r="L177" s="46"/>
      <c r="M177" s="46"/>
      <c r="N177" s="46"/>
      <c r="O177" s="47"/>
      <c r="P177" s="45"/>
      <c r="Q177" s="46"/>
      <c r="R177" s="48"/>
      <c r="S177" s="48"/>
      <c r="T177" s="48"/>
    </row>
    <row r="178" spans="1:20" s="49" customFormat="1" ht="51" x14ac:dyDescent="0.2">
      <c r="A178" s="42">
        <v>173</v>
      </c>
      <c r="B178" s="42" t="s">
        <v>478</v>
      </c>
      <c r="C178" s="43" t="s">
        <v>479</v>
      </c>
      <c r="D178" s="44"/>
      <c r="E178" s="45"/>
      <c r="F178" s="45"/>
      <c r="G178" s="45"/>
      <c r="H178" s="46"/>
      <c r="I178" s="46"/>
      <c r="J178" s="46"/>
      <c r="K178" s="46"/>
      <c r="L178" s="46"/>
      <c r="M178" s="46"/>
      <c r="N178" s="46"/>
      <c r="O178" s="47"/>
      <c r="P178" s="45"/>
      <c r="Q178" s="46"/>
      <c r="R178" s="48"/>
      <c r="S178" s="48"/>
      <c r="T178" s="48"/>
    </row>
    <row r="179" spans="1:20" s="49" customFormat="1" ht="51" x14ac:dyDescent="0.2">
      <c r="A179" s="42">
        <v>174</v>
      </c>
      <c r="B179" s="42" t="s">
        <v>480</v>
      </c>
      <c r="C179" s="43" t="s">
        <v>481</v>
      </c>
      <c r="D179" s="44"/>
      <c r="E179" s="45"/>
      <c r="F179" s="45"/>
      <c r="G179" s="45"/>
      <c r="H179" s="46"/>
      <c r="I179" s="46"/>
      <c r="J179" s="46"/>
      <c r="K179" s="46"/>
      <c r="L179" s="46"/>
      <c r="M179" s="46"/>
      <c r="N179" s="46"/>
      <c r="O179" s="47"/>
      <c r="P179" s="45"/>
      <c r="Q179" s="46"/>
      <c r="R179" s="48"/>
      <c r="S179" s="48"/>
      <c r="T179" s="48"/>
    </row>
    <row r="180" spans="1:20" s="49" customFormat="1" ht="51" x14ac:dyDescent="0.2">
      <c r="A180" s="42">
        <v>175</v>
      </c>
      <c r="B180" s="42" t="s">
        <v>482</v>
      </c>
      <c r="C180" s="43" t="s">
        <v>483</v>
      </c>
      <c r="D180" s="44"/>
      <c r="E180" s="45"/>
      <c r="F180" s="45"/>
      <c r="G180" s="45"/>
      <c r="H180" s="46"/>
      <c r="I180" s="46"/>
      <c r="J180" s="46"/>
      <c r="K180" s="46"/>
      <c r="L180" s="46"/>
      <c r="M180" s="46"/>
      <c r="N180" s="46"/>
      <c r="O180" s="47"/>
      <c r="P180" s="45"/>
      <c r="Q180" s="46"/>
      <c r="R180" s="48"/>
      <c r="S180" s="48"/>
      <c r="T180" s="48"/>
    </row>
    <row r="181" spans="1:20" s="49" customFormat="1" ht="63.75" x14ac:dyDescent="0.2">
      <c r="A181" s="42">
        <v>176</v>
      </c>
      <c r="B181" s="42" t="s">
        <v>484</v>
      </c>
      <c r="C181" s="43" t="s">
        <v>485</v>
      </c>
      <c r="D181" s="44"/>
      <c r="E181" s="45"/>
      <c r="F181" s="45"/>
      <c r="G181" s="45"/>
      <c r="H181" s="46"/>
      <c r="I181" s="46"/>
      <c r="J181" s="46"/>
      <c r="K181" s="46"/>
      <c r="L181" s="46"/>
      <c r="M181" s="46"/>
      <c r="N181" s="46"/>
      <c r="O181" s="47"/>
      <c r="P181" s="45"/>
      <c r="Q181" s="46"/>
      <c r="R181" s="48"/>
      <c r="S181" s="48"/>
      <c r="T181" s="48"/>
    </row>
    <row r="182" spans="1:20" s="49" customFormat="1" ht="38.25" x14ac:dyDescent="0.2">
      <c r="A182" s="42">
        <v>177</v>
      </c>
      <c r="B182" s="42" t="s">
        <v>486</v>
      </c>
      <c r="C182" s="43" t="s">
        <v>487</v>
      </c>
      <c r="D182" s="43"/>
      <c r="E182" s="43"/>
      <c r="F182" s="43"/>
      <c r="G182" s="43"/>
      <c r="H182" s="43"/>
      <c r="I182" s="43"/>
      <c r="J182" s="43"/>
      <c r="K182" s="43"/>
      <c r="L182" s="43"/>
      <c r="M182" s="43"/>
      <c r="N182" s="43"/>
      <c r="O182" s="43"/>
      <c r="P182" s="43"/>
      <c r="Q182" s="43"/>
      <c r="R182" s="43"/>
      <c r="S182" s="43"/>
      <c r="T182" s="43"/>
    </row>
    <row r="183" spans="1:20" s="49" customFormat="1" ht="38.25" x14ac:dyDescent="0.2">
      <c r="A183" s="42">
        <v>178</v>
      </c>
      <c r="B183" s="42" t="s">
        <v>488</v>
      </c>
      <c r="C183" s="43" t="s">
        <v>489</v>
      </c>
      <c r="D183" s="43"/>
      <c r="E183" s="43"/>
      <c r="F183" s="43"/>
      <c r="G183" s="43"/>
      <c r="H183" s="43"/>
      <c r="I183" s="43"/>
      <c r="J183" s="43"/>
      <c r="K183" s="43"/>
      <c r="L183" s="43"/>
      <c r="M183" s="43"/>
      <c r="N183" s="43"/>
      <c r="O183" s="43"/>
      <c r="P183" s="43"/>
      <c r="Q183" s="43"/>
      <c r="R183" s="43"/>
      <c r="S183" s="43"/>
      <c r="T183" s="43"/>
    </row>
    <row r="184" spans="1:20" s="49" customFormat="1" ht="25.5" x14ac:dyDescent="0.2">
      <c r="A184" s="42">
        <v>179</v>
      </c>
      <c r="B184" s="42" t="s">
        <v>490</v>
      </c>
      <c r="C184" s="43" t="s">
        <v>491</v>
      </c>
      <c r="D184" s="43"/>
      <c r="E184" s="43"/>
      <c r="F184" s="43"/>
      <c r="G184" s="43"/>
      <c r="H184" s="43"/>
      <c r="I184" s="43"/>
      <c r="J184" s="43"/>
      <c r="K184" s="43"/>
      <c r="L184" s="43"/>
      <c r="M184" s="43"/>
      <c r="N184" s="43"/>
      <c r="O184" s="43"/>
      <c r="P184" s="43"/>
      <c r="Q184" s="43"/>
      <c r="R184" s="43"/>
      <c r="S184" s="43"/>
      <c r="T184" s="43"/>
    </row>
    <row r="185" spans="1:20" s="49" customFormat="1" ht="51" x14ac:dyDescent="0.2">
      <c r="A185" s="42">
        <v>180</v>
      </c>
      <c r="B185" s="42" t="s">
        <v>492</v>
      </c>
      <c r="C185" s="43" t="s">
        <v>493</v>
      </c>
      <c r="D185" s="44"/>
      <c r="E185" s="45"/>
      <c r="F185" s="45"/>
      <c r="G185" s="45"/>
      <c r="H185" s="46"/>
      <c r="I185" s="46"/>
      <c r="J185" s="46"/>
      <c r="K185" s="46"/>
      <c r="L185" s="46"/>
      <c r="M185" s="46"/>
      <c r="N185" s="46"/>
      <c r="O185" s="47"/>
      <c r="P185" s="45"/>
      <c r="Q185" s="46"/>
      <c r="R185" s="48"/>
      <c r="S185" s="48"/>
      <c r="T185" s="48"/>
    </row>
    <row r="186" spans="1:20" s="49" customFormat="1" ht="76.5" x14ac:dyDescent="0.2">
      <c r="A186" s="42">
        <v>181</v>
      </c>
      <c r="B186" s="42" t="s">
        <v>494</v>
      </c>
      <c r="C186" s="43" t="s">
        <v>495</v>
      </c>
      <c r="D186" s="44"/>
      <c r="E186" s="45"/>
      <c r="F186" s="45"/>
      <c r="G186" s="45"/>
      <c r="H186" s="46"/>
      <c r="I186" s="46"/>
      <c r="J186" s="46"/>
      <c r="K186" s="46"/>
      <c r="L186" s="46"/>
      <c r="M186" s="46"/>
      <c r="N186" s="46"/>
      <c r="O186" s="47"/>
      <c r="P186" s="45"/>
      <c r="Q186" s="46"/>
      <c r="R186" s="48"/>
      <c r="S186" s="48"/>
      <c r="T186" s="48"/>
    </row>
    <row r="187" spans="1:20" s="49" customFormat="1" ht="38.25" x14ac:dyDescent="0.2">
      <c r="A187" s="42">
        <v>182</v>
      </c>
      <c r="B187" s="42" t="s">
        <v>496</v>
      </c>
      <c r="C187" s="43" t="s">
        <v>497</v>
      </c>
      <c r="D187" s="44"/>
      <c r="E187" s="45"/>
      <c r="F187" s="45"/>
      <c r="G187" s="45"/>
      <c r="H187" s="46"/>
      <c r="I187" s="46"/>
      <c r="J187" s="46"/>
      <c r="K187" s="46"/>
      <c r="L187" s="46"/>
      <c r="M187" s="46"/>
      <c r="N187" s="46"/>
      <c r="O187" s="47"/>
      <c r="P187" s="45"/>
      <c r="Q187" s="46"/>
      <c r="R187" s="48"/>
      <c r="S187" s="48"/>
      <c r="T187" s="48"/>
    </row>
    <row r="188" spans="1:20" s="49" customFormat="1" ht="38.25" x14ac:dyDescent="0.2">
      <c r="A188" s="42">
        <v>183</v>
      </c>
      <c r="B188" s="42" t="s">
        <v>498</v>
      </c>
      <c r="C188" s="43" t="s">
        <v>499</v>
      </c>
      <c r="D188" s="44"/>
      <c r="E188" s="45"/>
      <c r="F188" s="45"/>
      <c r="G188" s="45"/>
      <c r="H188" s="46"/>
      <c r="I188" s="46"/>
      <c r="J188" s="46"/>
      <c r="K188" s="46"/>
      <c r="L188" s="46"/>
      <c r="M188" s="46"/>
      <c r="N188" s="46"/>
      <c r="O188" s="47"/>
      <c r="P188" s="45"/>
      <c r="Q188" s="46"/>
      <c r="R188" s="48"/>
      <c r="S188" s="48"/>
      <c r="T188" s="48"/>
    </row>
    <row r="189" spans="1:20" s="49" customFormat="1" ht="38.25" x14ac:dyDescent="0.2">
      <c r="A189" s="42">
        <v>184</v>
      </c>
      <c r="B189" s="42" t="s">
        <v>500</v>
      </c>
      <c r="C189" s="43" t="s">
        <v>501</v>
      </c>
      <c r="D189" s="44"/>
      <c r="E189" s="45"/>
      <c r="F189" s="45"/>
      <c r="G189" s="45"/>
      <c r="H189" s="46"/>
      <c r="I189" s="46"/>
      <c r="J189" s="46"/>
      <c r="K189" s="46"/>
      <c r="L189" s="46"/>
      <c r="M189" s="46"/>
      <c r="N189" s="46"/>
      <c r="O189" s="47"/>
      <c r="P189" s="45"/>
      <c r="Q189" s="46"/>
      <c r="R189" s="48"/>
      <c r="S189" s="48"/>
      <c r="T189" s="48"/>
    </row>
    <row r="190" spans="1:20" s="49" customFormat="1" ht="38.25" x14ac:dyDescent="0.2">
      <c r="A190" s="42">
        <v>185</v>
      </c>
      <c r="B190" s="42" t="s">
        <v>502</v>
      </c>
      <c r="C190" s="43" t="s">
        <v>503</v>
      </c>
      <c r="D190" s="44"/>
      <c r="E190" s="45"/>
      <c r="F190" s="45"/>
      <c r="G190" s="45"/>
      <c r="H190" s="46"/>
      <c r="I190" s="46"/>
      <c r="J190" s="46"/>
      <c r="K190" s="46"/>
      <c r="L190" s="46"/>
      <c r="M190" s="46"/>
      <c r="N190" s="46"/>
      <c r="O190" s="47"/>
      <c r="P190" s="45"/>
      <c r="Q190" s="46"/>
      <c r="R190" s="48"/>
      <c r="S190" s="48"/>
      <c r="T190" s="48"/>
    </row>
    <row r="191" spans="1:20" s="49" customFormat="1" ht="51" x14ac:dyDescent="0.2">
      <c r="A191" s="42">
        <v>186</v>
      </c>
      <c r="B191" s="42" t="s">
        <v>504</v>
      </c>
      <c r="C191" s="43" t="s">
        <v>505</v>
      </c>
      <c r="D191" s="44"/>
      <c r="E191" s="45"/>
      <c r="F191" s="45"/>
      <c r="G191" s="45"/>
      <c r="H191" s="46"/>
      <c r="I191" s="46"/>
      <c r="J191" s="46"/>
      <c r="K191" s="46"/>
      <c r="L191" s="46"/>
      <c r="M191" s="46"/>
      <c r="N191" s="46"/>
      <c r="O191" s="47"/>
      <c r="P191" s="45"/>
      <c r="Q191" s="46"/>
      <c r="R191" s="48"/>
      <c r="S191" s="48"/>
      <c r="T191" s="48"/>
    </row>
    <row r="192" spans="1:20" s="49" customFormat="1" ht="51" x14ac:dyDescent="0.2">
      <c r="A192" s="42">
        <v>187</v>
      </c>
      <c r="B192" s="42" t="s">
        <v>506</v>
      </c>
      <c r="C192" s="43" t="s">
        <v>507</v>
      </c>
      <c r="D192" s="44"/>
      <c r="E192" s="45"/>
      <c r="F192" s="45"/>
      <c r="G192" s="45"/>
      <c r="H192" s="46"/>
      <c r="I192" s="46"/>
      <c r="J192" s="46"/>
      <c r="K192" s="46"/>
      <c r="L192" s="46"/>
      <c r="M192" s="46"/>
      <c r="N192" s="46"/>
      <c r="O192" s="47"/>
      <c r="P192" s="45"/>
      <c r="Q192" s="46"/>
      <c r="R192" s="48"/>
      <c r="S192" s="48"/>
      <c r="T192" s="48"/>
    </row>
    <row r="193" spans="1:20" s="49" customFormat="1" ht="51" x14ac:dyDescent="0.2">
      <c r="A193" s="42">
        <v>188</v>
      </c>
      <c r="B193" s="42" t="s">
        <v>508</v>
      </c>
      <c r="C193" s="43" t="s">
        <v>509</v>
      </c>
      <c r="D193" s="44"/>
      <c r="E193" s="45"/>
      <c r="F193" s="45"/>
      <c r="G193" s="45"/>
      <c r="H193" s="46"/>
      <c r="I193" s="46"/>
      <c r="J193" s="46"/>
      <c r="K193" s="46"/>
      <c r="L193" s="46"/>
      <c r="M193" s="46"/>
      <c r="N193" s="46"/>
      <c r="O193" s="47"/>
      <c r="P193" s="45"/>
      <c r="Q193" s="46"/>
      <c r="R193" s="48"/>
      <c r="S193" s="48"/>
      <c r="T193" s="48"/>
    </row>
    <row r="194" spans="1:20" s="49" customFormat="1" ht="38.25" x14ac:dyDescent="0.2">
      <c r="A194" s="42">
        <v>189</v>
      </c>
      <c r="B194" s="42" t="s">
        <v>510</v>
      </c>
      <c r="C194" s="43" t="s">
        <v>511</v>
      </c>
      <c r="D194" s="44"/>
      <c r="E194" s="45"/>
      <c r="F194" s="45"/>
      <c r="G194" s="45"/>
      <c r="H194" s="46"/>
      <c r="I194" s="46"/>
      <c r="J194" s="46"/>
      <c r="K194" s="46"/>
      <c r="L194" s="46"/>
      <c r="M194" s="46"/>
      <c r="N194" s="46"/>
      <c r="O194" s="47"/>
      <c r="P194" s="45"/>
      <c r="Q194" s="46"/>
      <c r="R194" s="48"/>
      <c r="S194" s="48"/>
      <c r="T194" s="48"/>
    </row>
    <row r="195" spans="1:20" s="49" customFormat="1" ht="38.25" x14ac:dyDescent="0.2">
      <c r="A195" s="42">
        <v>190</v>
      </c>
      <c r="B195" s="42" t="s">
        <v>512</v>
      </c>
      <c r="C195" s="43" t="s">
        <v>513</v>
      </c>
      <c r="D195" s="44"/>
      <c r="E195" s="45"/>
      <c r="F195" s="45"/>
      <c r="G195" s="45"/>
      <c r="H195" s="46"/>
      <c r="I195" s="46"/>
      <c r="J195" s="46"/>
      <c r="K195" s="46"/>
      <c r="L195" s="46"/>
      <c r="M195" s="46"/>
      <c r="N195" s="46"/>
      <c r="O195" s="47"/>
      <c r="P195" s="45"/>
      <c r="Q195" s="46"/>
      <c r="R195" s="48"/>
      <c r="S195" s="48"/>
      <c r="T195" s="48"/>
    </row>
    <row r="196" spans="1:20" s="49" customFormat="1" ht="38.25" x14ac:dyDescent="0.2">
      <c r="A196" s="42">
        <v>191</v>
      </c>
      <c r="B196" s="42" t="s">
        <v>514</v>
      </c>
      <c r="C196" s="43" t="s">
        <v>515</v>
      </c>
      <c r="D196" s="44"/>
      <c r="E196" s="45"/>
      <c r="F196" s="45"/>
      <c r="G196" s="45"/>
      <c r="H196" s="46"/>
      <c r="I196" s="46"/>
      <c r="J196" s="46"/>
      <c r="K196" s="46"/>
      <c r="L196" s="46"/>
      <c r="M196" s="46"/>
      <c r="N196" s="46"/>
      <c r="O196" s="47"/>
      <c r="P196" s="45"/>
      <c r="Q196" s="46"/>
      <c r="R196" s="48"/>
      <c r="S196" s="48"/>
      <c r="T196" s="48"/>
    </row>
    <row r="197" spans="1:20" s="49" customFormat="1" ht="63.75" x14ac:dyDescent="0.2">
      <c r="A197" s="42">
        <v>192</v>
      </c>
      <c r="B197" s="42" t="s">
        <v>516</v>
      </c>
      <c r="C197" s="43" t="s">
        <v>517</v>
      </c>
      <c r="D197" s="43"/>
      <c r="E197" s="43"/>
      <c r="F197" s="43"/>
      <c r="G197" s="43"/>
      <c r="H197" s="43"/>
      <c r="I197" s="43"/>
      <c r="J197" s="43"/>
      <c r="K197" s="43"/>
      <c r="L197" s="43"/>
      <c r="M197" s="43"/>
      <c r="N197" s="43"/>
      <c r="O197" s="43"/>
      <c r="P197" s="43"/>
      <c r="Q197" s="43"/>
      <c r="R197" s="43"/>
      <c r="S197" s="43"/>
      <c r="T197" s="43"/>
    </row>
    <row r="198" spans="1:20" s="49" customFormat="1" ht="63.75" x14ac:dyDescent="0.2">
      <c r="A198" s="42">
        <v>193</v>
      </c>
      <c r="B198" s="42" t="s">
        <v>518</v>
      </c>
      <c r="C198" s="43" t="s">
        <v>519</v>
      </c>
      <c r="D198" s="43"/>
      <c r="E198" s="43"/>
      <c r="F198" s="43"/>
      <c r="G198" s="43"/>
      <c r="H198" s="43"/>
      <c r="I198" s="43"/>
      <c r="J198" s="43"/>
      <c r="K198" s="43"/>
      <c r="L198" s="43"/>
      <c r="M198" s="43"/>
      <c r="N198" s="43"/>
      <c r="O198" s="43"/>
      <c r="P198" s="43"/>
      <c r="Q198" s="43"/>
      <c r="R198" s="43"/>
      <c r="S198" s="43"/>
      <c r="T198" s="43"/>
    </row>
    <row r="199" spans="1:20" s="49" customFormat="1" ht="51" x14ac:dyDescent="0.2">
      <c r="A199" s="42">
        <v>194</v>
      </c>
      <c r="B199" s="42" t="s">
        <v>520</v>
      </c>
      <c r="C199" s="43" t="s">
        <v>521</v>
      </c>
      <c r="D199" s="44"/>
      <c r="E199" s="45"/>
      <c r="F199" s="45"/>
      <c r="G199" s="45"/>
      <c r="H199" s="46"/>
      <c r="I199" s="46"/>
      <c r="J199" s="46"/>
      <c r="K199" s="46"/>
      <c r="L199" s="46"/>
      <c r="M199" s="46"/>
      <c r="N199" s="46"/>
      <c r="O199" s="47"/>
      <c r="P199" s="45"/>
      <c r="Q199" s="46"/>
      <c r="R199" s="48"/>
      <c r="S199" s="48"/>
      <c r="T199" s="48"/>
    </row>
    <row r="200" spans="1:20" s="49" customFormat="1" ht="51" x14ac:dyDescent="0.2">
      <c r="A200" s="42">
        <v>195</v>
      </c>
      <c r="B200" s="42" t="s">
        <v>522</v>
      </c>
      <c r="C200" s="43" t="s">
        <v>523</v>
      </c>
      <c r="D200" s="44"/>
      <c r="E200" s="45"/>
      <c r="F200" s="45"/>
      <c r="G200" s="45"/>
      <c r="H200" s="46"/>
      <c r="I200" s="46"/>
      <c r="J200" s="46"/>
      <c r="K200" s="46"/>
      <c r="L200" s="46"/>
      <c r="M200" s="46"/>
      <c r="N200" s="46"/>
      <c r="O200" s="47"/>
      <c r="P200" s="45"/>
      <c r="Q200" s="46"/>
      <c r="R200" s="48"/>
      <c r="S200" s="48"/>
      <c r="T200" s="48"/>
    </row>
    <row r="201" spans="1:20" s="49" customFormat="1" ht="51" x14ac:dyDescent="0.2">
      <c r="A201" s="42">
        <v>196</v>
      </c>
      <c r="B201" s="42" t="s">
        <v>524</v>
      </c>
      <c r="C201" s="43" t="s">
        <v>525</v>
      </c>
      <c r="D201" s="44"/>
      <c r="E201" s="45"/>
      <c r="F201" s="45"/>
      <c r="G201" s="45"/>
      <c r="H201" s="46"/>
      <c r="I201" s="46"/>
      <c r="J201" s="46"/>
      <c r="K201" s="46"/>
      <c r="L201" s="46"/>
      <c r="M201" s="46"/>
      <c r="N201" s="46"/>
      <c r="O201" s="47"/>
      <c r="P201" s="45"/>
      <c r="Q201" s="46"/>
      <c r="R201" s="48"/>
      <c r="S201" s="48"/>
      <c r="T201" s="48"/>
    </row>
    <row r="202" spans="1:20" s="49" customFormat="1" ht="51" x14ac:dyDescent="0.2">
      <c r="A202" s="42">
        <v>197</v>
      </c>
      <c r="B202" s="42" t="s">
        <v>526</v>
      </c>
      <c r="C202" s="43" t="s">
        <v>527</v>
      </c>
      <c r="D202" s="44"/>
      <c r="E202" s="45"/>
      <c r="F202" s="45"/>
      <c r="G202" s="45"/>
      <c r="H202" s="46"/>
      <c r="I202" s="46"/>
      <c r="J202" s="46"/>
      <c r="K202" s="46"/>
      <c r="L202" s="46"/>
      <c r="M202" s="46"/>
      <c r="N202" s="46"/>
      <c r="O202" s="47"/>
      <c r="P202" s="45"/>
      <c r="Q202" s="46"/>
      <c r="R202" s="48"/>
      <c r="S202" s="48"/>
      <c r="T202" s="48"/>
    </row>
    <row r="203" spans="1:20" s="49" customFormat="1" ht="38.25" x14ac:dyDescent="0.2">
      <c r="A203" s="42">
        <v>198</v>
      </c>
      <c r="B203" s="42" t="s">
        <v>528</v>
      </c>
      <c r="C203" s="43" t="s">
        <v>529</v>
      </c>
      <c r="D203" s="44"/>
      <c r="E203" s="45"/>
      <c r="F203" s="45"/>
      <c r="G203" s="45"/>
      <c r="H203" s="46"/>
      <c r="I203" s="46"/>
      <c r="J203" s="46"/>
      <c r="K203" s="46"/>
      <c r="L203" s="46"/>
      <c r="M203" s="46"/>
      <c r="N203" s="46"/>
      <c r="O203" s="47"/>
      <c r="P203" s="45"/>
      <c r="Q203" s="46"/>
      <c r="R203" s="48"/>
      <c r="S203" s="48"/>
      <c r="T203" s="48"/>
    </row>
    <row r="204" spans="1:20" s="49" customFormat="1" ht="63.75" x14ac:dyDescent="0.2">
      <c r="A204" s="42">
        <v>199</v>
      </c>
      <c r="B204" s="42" t="s">
        <v>530</v>
      </c>
      <c r="C204" s="43" t="s">
        <v>531</v>
      </c>
      <c r="D204" s="44"/>
      <c r="E204" s="45"/>
      <c r="F204" s="45"/>
      <c r="G204" s="45"/>
      <c r="H204" s="46"/>
      <c r="I204" s="46"/>
      <c r="J204" s="46"/>
      <c r="K204" s="46"/>
      <c r="L204" s="46"/>
      <c r="M204" s="46"/>
      <c r="N204" s="46"/>
      <c r="O204" s="47"/>
      <c r="P204" s="45"/>
      <c r="Q204" s="46"/>
      <c r="R204" s="48"/>
      <c r="S204" s="48"/>
      <c r="T204" s="48"/>
    </row>
    <row r="205" spans="1:20" s="49" customFormat="1" ht="63.75" x14ac:dyDescent="0.2">
      <c r="A205" s="42">
        <v>200</v>
      </c>
      <c r="B205" s="42" t="s">
        <v>532</v>
      </c>
      <c r="C205" s="43" t="s">
        <v>533</v>
      </c>
      <c r="D205" s="44"/>
      <c r="E205" s="45"/>
      <c r="F205" s="45"/>
      <c r="G205" s="45"/>
      <c r="H205" s="46"/>
      <c r="I205" s="46"/>
      <c r="J205" s="46"/>
      <c r="K205" s="46"/>
      <c r="L205" s="46"/>
      <c r="M205" s="46"/>
      <c r="N205" s="46"/>
      <c r="O205" s="47"/>
      <c r="P205" s="45"/>
      <c r="Q205" s="46"/>
      <c r="R205" s="48"/>
      <c r="S205" s="48"/>
      <c r="T205" s="48"/>
    </row>
    <row r="206" spans="1:20" s="49" customFormat="1" ht="63.75" x14ac:dyDescent="0.2">
      <c r="A206" s="42">
        <v>201</v>
      </c>
      <c r="B206" s="42" t="s">
        <v>534</v>
      </c>
      <c r="C206" s="43" t="s">
        <v>535</v>
      </c>
      <c r="D206" s="44"/>
      <c r="E206" s="45"/>
      <c r="F206" s="45"/>
      <c r="G206" s="45"/>
      <c r="H206" s="46"/>
      <c r="I206" s="46"/>
      <c r="J206" s="46"/>
      <c r="K206" s="46"/>
      <c r="L206" s="46"/>
      <c r="M206" s="46"/>
      <c r="N206" s="46"/>
      <c r="O206" s="47"/>
      <c r="P206" s="45"/>
      <c r="Q206" s="46"/>
      <c r="R206" s="48"/>
      <c r="S206" s="48"/>
      <c r="T206" s="48"/>
    </row>
    <row r="207" spans="1:20" s="49" customFormat="1" ht="63.75" x14ac:dyDescent="0.2">
      <c r="A207" s="42">
        <v>202</v>
      </c>
      <c r="B207" s="42" t="s">
        <v>536</v>
      </c>
      <c r="C207" s="43" t="s">
        <v>537</v>
      </c>
      <c r="D207" s="44"/>
      <c r="E207" s="45"/>
      <c r="F207" s="45"/>
      <c r="G207" s="45"/>
      <c r="H207" s="46"/>
      <c r="I207" s="46"/>
      <c r="J207" s="46"/>
      <c r="K207" s="46"/>
      <c r="L207" s="46"/>
      <c r="M207" s="46"/>
      <c r="N207" s="46"/>
      <c r="O207" s="47"/>
      <c r="P207" s="45"/>
      <c r="Q207" s="46"/>
      <c r="R207" s="48"/>
      <c r="S207" s="48"/>
      <c r="T207" s="48"/>
    </row>
    <row r="208" spans="1:20" s="49" customFormat="1" ht="63.75" x14ac:dyDescent="0.2">
      <c r="A208" s="42">
        <v>203</v>
      </c>
      <c r="B208" s="42" t="s">
        <v>538</v>
      </c>
      <c r="C208" s="43" t="s">
        <v>539</v>
      </c>
      <c r="D208" s="44"/>
      <c r="E208" s="45"/>
      <c r="F208" s="45"/>
      <c r="G208" s="45"/>
      <c r="H208" s="46"/>
      <c r="I208" s="46"/>
      <c r="J208" s="46"/>
      <c r="K208" s="46"/>
      <c r="L208" s="46"/>
      <c r="M208" s="46"/>
      <c r="N208" s="46"/>
      <c r="O208" s="47"/>
      <c r="P208" s="45"/>
      <c r="Q208" s="46"/>
      <c r="R208" s="48"/>
      <c r="S208" s="48"/>
      <c r="T208" s="48"/>
    </row>
    <row r="209" spans="1:20" s="49" customFormat="1" ht="51" x14ac:dyDescent="0.2">
      <c r="A209" s="42">
        <v>204</v>
      </c>
      <c r="B209" s="42" t="s">
        <v>540</v>
      </c>
      <c r="C209" s="43" t="s">
        <v>541</v>
      </c>
      <c r="D209" s="44"/>
      <c r="E209" s="45"/>
      <c r="F209" s="45"/>
      <c r="G209" s="45"/>
      <c r="H209" s="46"/>
      <c r="I209" s="46"/>
      <c r="J209" s="46"/>
      <c r="K209" s="46"/>
      <c r="L209" s="46"/>
      <c r="M209" s="46"/>
      <c r="N209" s="46"/>
      <c r="O209" s="47"/>
      <c r="P209" s="45"/>
      <c r="Q209" s="46"/>
      <c r="R209" s="48"/>
      <c r="S209" s="48"/>
      <c r="T209" s="48"/>
    </row>
    <row r="210" spans="1:20" s="49" customFormat="1" ht="51" x14ac:dyDescent="0.2">
      <c r="A210" s="42">
        <v>205</v>
      </c>
      <c r="B210" s="42" t="s">
        <v>542</v>
      </c>
      <c r="C210" s="43" t="s">
        <v>543</v>
      </c>
      <c r="D210" s="44"/>
      <c r="E210" s="45"/>
      <c r="F210" s="45"/>
      <c r="G210" s="45"/>
      <c r="H210" s="46"/>
      <c r="I210" s="46"/>
      <c r="J210" s="46"/>
      <c r="K210" s="46"/>
      <c r="L210" s="46"/>
      <c r="M210" s="46"/>
      <c r="N210" s="46"/>
      <c r="O210" s="47"/>
      <c r="P210" s="45"/>
      <c r="Q210" s="46"/>
      <c r="R210" s="48"/>
      <c r="S210" s="48"/>
      <c r="T210" s="48"/>
    </row>
    <row r="211" spans="1:20" s="49" customFormat="1" ht="51" x14ac:dyDescent="0.2">
      <c r="A211" s="42">
        <v>206</v>
      </c>
      <c r="B211" s="42" t="s">
        <v>544</v>
      </c>
      <c r="C211" s="43" t="s">
        <v>545</v>
      </c>
      <c r="D211" s="44"/>
      <c r="E211" s="45"/>
      <c r="F211" s="45"/>
      <c r="G211" s="45"/>
      <c r="H211" s="46"/>
      <c r="I211" s="46"/>
      <c r="J211" s="46"/>
      <c r="K211" s="46"/>
      <c r="L211" s="46"/>
      <c r="M211" s="46"/>
      <c r="N211" s="46"/>
      <c r="O211" s="47"/>
      <c r="P211" s="45"/>
      <c r="Q211" s="46"/>
      <c r="R211" s="48"/>
      <c r="S211" s="48"/>
      <c r="T211" s="48"/>
    </row>
    <row r="212" spans="1:20" s="49" customFormat="1" ht="76.5" x14ac:dyDescent="0.2">
      <c r="A212" s="42">
        <v>207</v>
      </c>
      <c r="B212" s="42" t="s">
        <v>546</v>
      </c>
      <c r="C212" s="43" t="s">
        <v>547</v>
      </c>
      <c r="D212" s="44"/>
      <c r="E212" s="45"/>
      <c r="F212" s="45"/>
      <c r="G212" s="45"/>
      <c r="H212" s="46"/>
      <c r="I212" s="46"/>
      <c r="J212" s="46"/>
      <c r="K212" s="46"/>
      <c r="L212" s="46"/>
      <c r="M212" s="46"/>
      <c r="N212" s="46"/>
      <c r="O212" s="47"/>
      <c r="P212" s="45"/>
      <c r="Q212" s="46"/>
      <c r="R212" s="48"/>
      <c r="S212" s="48"/>
      <c r="T212" s="48"/>
    </row>
    <row r="213" spans="1:20" s="49" customFormat="1" ht="76.5" x14ac:dyDescent="0.2">
      <c r="A213" s="42">
        <v>208</v>
      </c>
      <c r="B213" s="42" t="s">
        <v>548</v>
      </c>
      <c r="C213" s="43" t="s">
        <v>549</v>
      </c>
      <c r="D213" s="44"/>
      <c r="E213" s="45"/>
      <c r="F213" s="45"/>
      <c r="G213" s="45"/>
      <c r="H213" s="46"/>
      <c r="I213" s="46"/>
      <c r="J213" s="46"/>
      <c r="K213" s="46"/>
      <c r="L213" s="46"/>
      <c r="M213" s="46"/>
      <c r="N213" s="46"/>
      <c r="O213" s="47"/>
      <c r="P213" s="45"/>
      <c r="Q213" s="46"/>
      <c r="R213" s="48"/>
      <c r="S213" s="48"/>
      <c r="T213" s="48"/>
    </row>
    <row r="214" spans="1:20" s="49" customFormat="1" ht="51" x14ac:dyDescent="0.2">
      <c r="A214" s="42">
        <v>209</v>
      </c>
      <c r="B214" s="42" t="s">
        <v>550</v>
      </c>
      <c r="C214" s="43" t="s">
        <v>551</v>
      </c>
      <c r="D214" s="44"/>
      <c r="E214" s="45"/>
      <c r="F214" s="45"/>
      <c r="G214" s="45"/>
      <c r="H214" s="46"/>
      <c r="I214" s="46"/>
      <c r="J214" s="46"/>
      <c r="K214" s="46"/>
      <c r="L214" s="46"/>
      <c r="M214" s="46"/>
      <c r="N214" s="46"/>
      <c r="O214" s="47"/>
      <c r="P214" s="45"/>
      <c r="Q214" s="46"/>
      <c r="R214" s="48"/>
      <c r="S214" s="48"/>
      <c r="T214" s="48"/>
    </row>
    <row r="215" spans="1:20" s="49" customFormat="1" ht="51" x14ac:dyDescent="0.2">
      <c r="A215" s="42">
        <v>210</v>
      </c>
      <c r="B215" s="42" t="s">
        <v>552</v>
      </c>
      <c r="C215" s="43" t="s">
        <v>553</v>
      </c>
      <c r="D215" s="44"/>
      <c r="E215" s="45"/>
      <c r="F215" s="45"/>
      <c r="G215" s="45"/>
      <c r="H215" s="46"/>
      <c r="I215" s="46"/>
      <c r="J215" s="46"/>
      <c r="K215" s="46"/>
      <c r="L215" s="46"/>
      <c r="M215" s="46"/>
      <c r="N215" s="46"/>
      <c r="O215" s="47"/>
      <c r="P215" s="45"/>
      <c r="Q215" s="46"/>
      <c r="R215" s="48"/>
      <c r="S215" s="48"/>
      <c r="T215" s="48"/>
    </row>
    <row r="216" spans="1:20" s="49" customFormat="1" ht="51" x14ac:dyDescent="0.2">
      <c r="A216" s="42">
        <v>211</v>
      </c>
      <c r="B216" s="42" t="s">
        <v>554</v>
      </c>
      <c r="C216" s="43" t="s">
        <v>555</v>
      </c>
      <c r="D216" s="44"/>
      <c r="E216" s="45"/>
      <c r="F216" s="45"/>
      <c r="G216" s="45"/>
      <c r="H216" s="46"/>
      <c r="I216" s="46"/>
      <c r="J216" s="46"/>
      <c r="K216" s="46"/>
      <c r="L216" s="46"/>
      <c r="M216" s="46"/>
      <c r="N216" s="46"/>
      <c r="O216" s="47"/>
      <c r="P216" s="45"/>
      <c r="Q216" s="46"/>
      <c r="R216" s="48"/>
      <c r="S216" s="48"/>
      <c r="T216" s="48"/>
    </row>
    <row r="217" spans="1:20" s="49" customFormat="1" ht="63.75" x14ac:dyDescent="0.2">
      <c r="A217" s="42">
        <v>212</v>
      </c>
      <c r="B217" s="42" t="s">
        <v>556</v>
      </c>
      <c r="C217" s="43" t="s">
        <v>557</v>
      </c>
      <c r="D217" s="44"/>
      <c r="E217" s="45"/>
      <c r="F217" s="45"/>
      <c r="G217" s="45"/>
      <c r="H217" s="46"/>
      <c r="I217" s="46"/>
      <c r="J217" s="46"/>
      <c r="K217" s="46"/>
      <c r="L217" s="46"/>
      <c r="M217" s="46"/>
      <c r="N217" s="46"/>
      <c r="O217" s="47"/>
      <c r="P217" s="45"/>
      <c r="Q217" s="46"/>
      <c r="R217" s="48"/>
      <c r="S217" s="48"/>
      <c r="T217" s="48"/>
    </row>
    <row r="218" spans="1:20" s="49" customFormat="1" ht="76.5" x14ac:dyDescent="0.2">
      <c r="A218" s="42">
        <v>213</v>
      </c>
      <c r="B218" s="42" t="s">
        <v>558</v>
      </c>
      <c r="C218" s="43" t="s">
        <v>559</v>
      </c>
      <c r="D218" s="44"/>
      <c r="E218" s="45"/>
      <c r="F218" s="45"/>
      <c r="G218" s="45"/>
      <c r="H218" s="46"/>
      <c r="I218" s="46"/>
      <c r="J218" s="46"/>
      <c r="K218" s="46"/>
      <c r="L218" s="46"/>
      <c r="M218" s="46"/>
      <c r="N218" s="46"/>
      <c r="O218" s="47"/>
      <c r="P218" s="45"/>
      <c r="Q218" s="46"/>
      <c r="R218" s="48"/>
      <c r="S218" s="48"/>
      <c r="T218" s="48"/>
    </row>
    <row r="219" spans="1:20" s="49" customFormat="1" ht="51" x14ac:dyDescent="0.2">
      <c r="A219" s="42">
        <v>214</v>
      </c>
      <c r="B219" s="42" t="s">
        <v>560</v>
      </c>
      <c r="C219" s="43" t="s">
        <v>561</v>
      </c>
      <c r="D219" s="44"/>
      <c r="E219" s="45"/>
      <c r="F219" s="45"/>
      <c r="G219" s="45"/>
      <c r="H219" s="46"/>
      <c r="I219" s="46"/>
      <c r="J219" s="46"/>
      <c r="K219" s="46"/>
      <c r="L219" s="46"/>
      <c r="M219" s="46"/>
      <c r="N219" s="46"/>
      <c r="O219" s="47"/>
      <c r="P219" s="45"/>
      <c r="Q219" s="46"/>
      <c r="R219" s="48"/>
      <c r="S219" s="48"/>
      <c r="T219" s="48"/>
    </row>
    <row r="220" spans="1:20" s="49" customFormat="1" ht="25.5" x14ac:dyDescent="0.2">
      <c r="A220" s="42">
        <v>215</v>
      </c>
      <c r="B220" s="42" t="s">
        <v>562</v>
      </c>
      <c r="C220" s="43" t="s">
        <v>563</v>
      </c>
      <c r="D220" s="44"/>
      <c r="E220" s="45"/>
      <c r="F220" s="45"/>
      <c r="G220" s="45"/>
      <c r="H220" s="46"/>
      <c r="I220" s="46"/>
      <c r="J220" s="46"/>
      <c r="K220" s="46"/>
      <c r="L220" s="46"/>
      <c r="M220" s="46"/>
      <c r="N220" s="46"/>
      <c r="O220" s="47"/>
      <c r="P220" s="45"/>
      <c r="Q220" s="46"/>
      <c r="R220" s="48"/>
      <c r="S220" s="48"/>
      <c r="T220" s="48"/>
    </row>
    <row r="221" spans="1:20" s="49" customFormat="1" ht="25.5" x14ac:dyDescent="0.2">
      <c r="A221" s="42">
        <v>216</v>
      </c>
      <c r="B221" s="42" t="s">
        <v>564</v>
      </c>
      <c r="C221" s="43" t="s">
        <v>565</v>
      </c>
      <c r="D221" s="44"/>
      <c r="E221" s="45"/>
      <c r="F221" s="45"/>
      <c r="G221" s="45"/>
      <c r="H221" s="46"/>
      <c r="I221" s="46"/>
      <c r="J221" s="46"/>
      <c r="K221" s="46"/>
      <c r="L221" s="46"/>
      <c r="M221" s="46"/>
      <c r="N221" s="46"/>
      <c r="O221" s="47"/>
      <c r="P221" s="45"/>
      <c r="Q221" s="46"/>
      <c r="R221" s="48"/>
      <c r="S221" s="48"/>
      <c r="T221" s="48"/>
    </row>
    <row r="222" spans="1:20" s="49" customFormat="1" ht="25.5" x14ac:dyDescent="0.2">
      <c r="A222" s="42">
        <v>217</v>
      </c>
      <c r="B222" s="42" t="s">
        <v>566</v>
      </c>
      <c r="C222" s="43" t="s">
        <v>567</v>
      </c>
      <c r="D222" s="44"/>
      <c r="E222" s="45"/>
      <c r="F222" s="45"/>
      <c r="G222" s="45"/>
      <c r="H222" s="46"/>
      <c r="I222" s="46"/>
      <c r="J222" s="46"/>
      <c r="K222" s="46"/>
      <c r="L222" s="46"/>
      <c r="M222" s="46"/>
      <c r="N222" s="46"/>
      <c r="O222" s="47"/>
      <c r="P222" s="45"/>
      <c r="Q222" s="46"/>
      <c r="R222" s="48"/>
      <c r="S222" s="48"/>
      <c r="T222" s="48"/>
    </row>
    <row r="223" spans="1:20" s="49" customFormat="1" ht="51" x14ac:dyDescent="0.2">
      <c r="A223" s="42">
        <v>218</v>
      </c>
      <c r="B223" s="42" t="s">
        <v>568</v>
      </c>
      <c r="C223" s="43" t="s">
        <v>569</v>
      </c>
      <c r="D223" s="44"/>
      <c r="E223" s="45"/>
      <c r="F223" s="45"/>
      <c r="G223" s="45"/>
      <c r="H223" s="46"/>
      <c r="I223" s="46"/>
      <c r="J223" s="46"/>
      <c r="K223" s="46"/>
      <c r="L223" s="46"/>
      <c r="M223" s="46"/>
      <c r="N223" s="46"/>
      <c r="O223" s="47"/>
      <c r="P223" s="45"/>
      <c r="Q223" s="46"/>
      <c r="R223" s="48"/>
      <c r="S223" s="48"/>
      <c r="T223" s="48"/>
    </row>
    <row r="224" spans="1:20" s="49" customFormat="1" ht="51" x14ac:dyDescent="0.2">
      <c r="A224" s="42">
        <v>219</v>
      </c>
      <c r="B224" s="42" t="s">
        <v>570</v>
      </c>
      <c r="C224" s="43" t="s">
        <v>571</v>
      </c>
      <c r="D224" s="44"/>
      <c r="E224" s="45"/>
      <c r="F224" s="45"/>
      <c r="G224" s="45"/>
      <c r="H224" s="46"/>
      <c r="I224" s="46"/>
      <c r="J224" s="46"/>
      <c r="K224" s="46"/>
      <c r="L224" s="46"/>
      <c r="M224" s="46"/>
      <c r="N224" s="46"/>
      <c r="O224" s="47"/>
      <c r="P224" s="45"/>
      <c r="Q224" s="46"/>
      <c r="R224" s="48"/>
      <c r="S224" s="48"/>
      <c r="T224" s="48"/>
    </row>
    <row r="225" spans="1:20" s="49" customFormat="1" ht="38.25" x14ac:dyDescent="0.2">
      <c r="A225" s="42">
        <v>220</v>
      </c>
      <c r="B225" s="42" t="s">
        <v>572</v>
      </c>
      <c r="C225" s="43" t="s">
        <v>573</v>
      </c>
      <c r="D225" s="44"/>
      <c r="E225" s="45"/>
      <c r="F225" s="45"/>
      <c r="G225" s="45"/>
      <c r="H225" s="46"/>
      <c r="I225" s="46"/>
      <c r="J225" s="46"/>
      <c r="K225" s="46"/>
      <c r="L225" s="46"/>
      <c r="M225" s="46"/>
      <c r="N225" s="46"/>
      <c r="O225" s="47"/>
      <c r="P225" s="45"/>
      <c r="Q225" s="46"/>
      <c r="R225" s="48"/>
      <c r="S225" s="48"/>
      <c r="T225" s="48"/>
    </row>
    <row r="226" spans="1:20" s="49" customFormat="1" ht="51" x14ac:dyDescent="0.2">
      <c r="A226" s="42">
        <v>221</v>
      </c>
      <c r="B226" s="42" t="s">
        <v>574</v>
      </c>
      <c r="C226" s="43" t="s">
        <v>575</v>
      </c>
      <c r="D226" s="44"/>
      <c r="E226" s="45"/>
      <c r="F226" s="45"/>
      <c r="G226" s="45"/>
      <c r="H226" s="46"/>
      <c r="I226" s="46"/>
      <c r="J226" s="46"/>
      <c r="K226" s="46"/>
      <c r="L226" s="46"/>
      <c r="M226" s="46"/>
      <c r="N226" s="46"/>
      <c r="O226" s="47"/>
      <c r="P226" s="45"/>
      <c r="Q226" s="46"/>
      <c r="R226" s="48"/>
      <c r="S226" s="48"/>
      <c r="T226" s="48"/>
    </row>
    <row r="227" spans="1:20" s="49" customFormat="1" ht="38.25" x14ac:dyDescent="0.2">
      <c r="A227" s="42">
        <v>222</v>
      </c>
      <c r="B227" s="42" t="s">
        <v>576</v>
      </c>
      <c r="C227" s="43" t="s">
        <v>577</v>
      </c>
      <c r="D227" s="44"/>
      <c r="E227" s="45"/>
      <c r="F227" s="45"/>
      <c r="G227" s="45"/>
      <c r="H227" s="46"/>
      <c r="I227" s="46"/>
      <c r="J227" s="46"/>
      <c r="K227" s="46"/>
      <c r="L227" s="46"/>
      <c r="M227" s="46"/>
      <c r="N227" s="46"/>
      <c r="O227" s="47"/>
      <c r="P227" s="45"/>
      <c r="Q227" s="46"/>
      <c r="R227" s="48"/>
      <c r="S227" s="48"/>
      <c r="T227" s="48"/>
    </row>
    <row r="228" spans="1:20" s="49" customFormat="1" ht="38.25" x14ac:dyDescent="0.2">
      <c r="A228" s="42">
        <v>223</v>
      </c>
      <c r="B228" s="42" t="s">
        <v>578</v>
      </c>
      <c r="C228" s="43" t="s">
        <v>579</v>
      </c>
      <c r="D228" s="44"/>
      <c r="E228" s="45"/>
      <c r="F228" s="45"/>
      <c r="G228" s="45"/>
      <c r="H228" s="46"/>
      <c r="I228" s="46"/>
      <c r="J228" s="46"/>
      <c r="K228" s="46"/>
      <c r="L228" s="46"/>
      <c r="M228" s="46"/>
      <c r="N228" s="46"/>
      <c r="O228" s="47"/>
      <c r="P228" s="45"/>
      <c r="Q228" s="46"/>
      <c r="R228" s="48"/>
      <c r="S228" s="48"/>
      <c r="T228" s="48"/>
    </row>
    <row r="229" spans="1:20" s="49" customFormat="1" ht="38.25" x14ac:dyDescent="0.2">
      <c r="A229" s="42">
        <v>224</v>
      </c>
      <c r="B229" s="42" t="s">
        <v>580</v>
      </c>
      <c r="C229" s="43" t="s">
        <v>581</v>
      </c>
      <c r="D229" s="44"/>
      <c r="E229" s="45"/>
      <c r="F229" s="45"/>
      <c r="G229" s="45"/>
      <c r="H229" s="46"/>
      <c r="I229" s="46"/>
      <c r="J229" s="46"/>
      <c r="K229" s="46"/>
      <c r="L229" s="46"/>
      <c r="M229" s="46"/>
      <c r="N229" s="46"/>
      <c r="O229" s="47"/>
      <c r="P229" s="45"/>
      <c r="Q229" s="46"/>
      <c r="R229" s="48"/>
      <c r="S229" s="48"/>
      <c r="T229" s="48"/>
    </row>
    <row r="230" spans="1:20" s="49" customFormat="1" ht="38.25" x14ac:dyDescent="0.2">
      <c r="A230" s="42">
        <v>225</v>
      </c>
      <c r="B230" s="42" t="s">
        <v>582</v>
      </c>
      <c r="C230" s="43" t="s">
        <v>583</v>
      </c>
      <c r="D230" s="44"/>
      <c r="E230" s="45"/>
      <c r="F230" s="45"/>
      <c r="G230" s="45"/>
      <c r="H230" s="46"/>
      <c r="I230" s="46"/>
      <c r="J230" s="46"/>
      <c r="K230" s="46"/>
      <c r="L230" s="46"/>
      <c r="M230" s="46"/>
      <c r="N230" s="46"/>
      <c r="O230" s="47"/>
      <c r="P230" s="45"/>
      <c r="Q230" s="46"/>
      <c r="R230" s="48"/>
      <c r="S230" s="48"/>
      <c r="T230" s="48"/>
    </row>
    <row r="231" spans="1:20" s="49" customFormat="1" ht="38.25" x14ac:dyDescent="0.2">
      <c r="A231" s="42">
        <v>226</v>
      </c>
      <c r="B231" s="42" t="s">
        <v>584</v>
      </c>
      <c r="C231" s="43" t="s">
        <v>585</v>
      </c>
      <c r="D231" s="44"/>
      <c r="E231" s="45"/>
      <c r="F231" s="45"/>
      <c r="G231" s="45"/>
      <c r="H231" s="46"/>
      <c r="I231" s="46"/>
      <c r="J231" s="46"/>
      <c r="K231" s="46"/>
      <c r="L231" s="46"/>
      <c r="M231" s="46"/>
      <c r="N231" s="46"/>
      <c r="O231" s="47"/>
      <c r="P231" s="45"/>
      <c r="Q231" s="46"/>
      <c r="R231" s="48"/>
      <c r="S231" s="48"/>
      <c r="T231" s="48"/>
    </row>
    <row r="232" spans="1:20" s="49" customFormat="1" ht="38.25" x14ac:dyDescent="0.2">
      <c r="A232" s="42">
        <v>227</v>
      </c>
      <c r="B232" s="42" t="s">
        <v>586</v>
      </c>
      <c r="C232" s="43" t="s">
        <v>587</v>
      </c>
      <c r="D232" s="44"/>
      <c r="E232" s="45"/>
      <c r="F232" s="45"/>
      <c r="G232" s="45"/>
      <c r="H232" s="46"/>
      <c r="I232" s="46"/>
      <c r="J232" s="46"/>
      <c r="K232" s="46"/>
      <c r="L232" s="46"/>
      <c r="M232" s="46"/>
      <c r="N232" s="46"/>
      <c r="O232" s="47"/>
      <c r="P232" s="45"/>
      <c r="Q232" s="46"/>
      <c r="R232" s="48"/>
      <c r="S232" s="48"/>
      <c r="T232" s="48"/>
    </row>
    <row r="233" spans="1:20" s="49" customFormat="1" ht="51" x14ac:dyDescent="0.2">
      <c r="A233" s="42">
        <v>228</v>
      </c>
      <c r="B233" s="42" t="s">
        <v>588</v>
      </c>
      <c r="C233" s="43" t="s">
        <v>589</v>
      </c>
      <c r="D233" s="44"/>
      <c r="E233" s="45"/>
      <c r="F233" s="45"/>
      <c r="G233" s="45"/>
      <c r="H233" s="46"/>
      <c r="I233" s="46"/>
      <c r="J233" s="46"/>
      <c r="K233" s="46"/>
      <c r="L233" s="46"/>
      <c r="M233" s="46"/>
      <c r="N233" s="46"/>
      <c r="O233" s="47"/>
      <c r="P233" s="45"/>
      <c r="Q233" s="46"/>
      <c r="R233" s="48"/>
      <c r="S233" s="48"/>
      <c r="T233" s="48"/>
    </row>
    <row r="234" spans="1:20" s="49" customFormat="1" ht="63.75" x14ac:dyDescent="0.2">
      <c r="A234" s="42">
        <v>229</v>
      </c>
      <c r="B234" s="42" t="s">
        <v>590</v>
      </c>
      <c r="C234" s="43" t="s">
        <v>591</v>
      </c>
      <c r="D234" s="44"/>
      <c r="E234" s="45"/>
      <c r="F234" s="45"/>
      <c r="G234" s="45"/>
      <c r="H234" s="46"/>
      <c r="I234" s="46"/>
      <c r="J234" s="46"/>
      <c r="K234" s="46"/>
      <c r="L234" s="46"/>
      <c r="M234" s="46"/>
      <c r="N234" s="46"/>
      <c r="O234" s="47"/>
      <c r="P234" s="45"/>
      <c r="Q234" s="46"/>
      <c r="R234" s="48"/>
      <c r="S234" s="48"/>
      <c r="T234" s="48"/>
    </row>
    <row r="235" spans="1:20" s="49" customFormat="1" ht="63.75" x14ac:dyDescent="0.2">
      <c r="A235" s="42">
        <v>230</v>
      </c>
      <c r="B235" s="42" t="s">
        <v>592</v>
      </c>
      <c r="C235" s="43" t="s">
        <v>593</v>
      </c>
      <c r="D235" s="44"/>
      <c r="E235" s="45"/>
      <c r="F235" s="45"/>
      <c r="G235" s="45"/>
      <c r="H235" s="46"/>
      <c r="I235" s="46"/>
      <c r="J235" s="46"/>
      <c r="K235" s="46"/>
      <c r="L235" s="46"/>
      <c r="M235" s="46"/>
      <c r="N235" s="46"/>
      <c r="O235" s="47"/>
      <c r="P235" s="45"/>
      <c r="Q235" s="46"/>
      <c r="R235" s="48"/>
      <c r="S235" s="48"/>
      <c r="T235" s="48"/>
    </row>
    <row r="236" spans="1:20" s="49" customFormat="1" ht="63.75" x14ac:dyDescent="0.2">
      <c r="A236" s="42">
        <v>231</v>
      </c>
      <c r="B236" s="42" t="s">
        <v>594</v>
      </c>
      <c r="C236" s="43" t="s">
        <v>595</v>
      </c>
      <c r="D236" s="43"/>
      <c r="E236" s="43"/>
      <c r="F236" s="43"/>
      <c r="G236" s="43"/>
      <c r="H236" s="43"/>
      <c r="I236" s="43"/>
      <c r="J236" s="43"/>
      <c r="K236" s="43"/>
      <c r="L236" s="43"/>
      <c r="M236" s="43"/>
      <c r="N236" s="43"/>
      <c r="O236" s="43"/>
      <c r="P236" s="43"/>
      <c r="Q236" s="43"/>
      <c r="R236" s="43"/>
      <c r="S236" s="43"/>
      <c r="T236" s="43"/>
    </row>
    <row r="237" spans="1:20" s="49" customFormat="1" ht="51" x14ac:dyDescent="0.2">
      <c r="A237" s="42">
        <v>232</v>
      </c>
      <c r="B237" s="42" t="s">
        <v>596</v>
      </c>
      <c r="C237" s="43" t="s">
        <v>597</v>
      </c>
      <c r="D237" s="43"/>
      <c r="E237" s="43"/>
      <c r="F237" s="43"/>
      <c r="G237" s="43"/>
      <c r="H237" s="43"/>
      <c r="I237" s="43"/>
      <c r="J237" s="43"/>
      <c r="K237" s="43"/>
      <c r="L237" s="43"/>
      <c r="M237" s="43"/>
      <c r="N237" s="43"/>
      <c r="O237" s="43"/>
      <c r="P237" s="43"/>
      <c r="Q237" s="43"/>
      <c r="R237" s="43"/>
      <c r="S237" s="43"/>
      <c r="T237" s="43"/>
    </row>
    <row r="238" spans="1:20" s="49" customFormat="1" ht="51" x14ac:dyDescent="0.2">
      <c r="A238" s="42">
        <v>233</v>
      </c>
      <c r="B238" s="42" t="s">
        <v>598</v>
      </c>
      <c r="C238" s="43" t="s">
        <v>599</v>
      </c>
      <c r="D238" s="44"/>
      <c r="E238" s="45"/>
      <c r="F238" s="45"/>
      <c r="G238" s="45"/>
      <c r="H238" s="46"/>
      <c r="I238" s="46"/>
      <c r="J238" s="46"/>
      <c r="K238" s="46"/>
      <c r="L238" s="46"/>
      <c r="M238" s="46"/>
      <c r="N238" s="46"/>
      <c r="O238" s="47"/>
      <c r="P238" s="45"/>
      <c r="Q238" s="46"/>
      <c r="R238" s="48"/>
      <c r="S238" s="48"/>
      <c r="T238" s="48"/>
    </row>
    <row r="239" spans="1:20" s="49" customFormat="1" ht="76.5" x14ac:dyDescent="0.2">
      <c r="A239" s="42">
        <v>234</v>
      </c>
      <c r="B239" s="42" t="s">
        <v>600</v>
      </c>
      <c r="C239" s="43" t="s">
        <v>601</v>
      </c>
      <c r="D239" s="44"/>
      <c r="E239" s="45"/>
      <c r="F239" s="45"/>
      <c r="G239" s="45"/>
      <c r="H239" s="46"/>
      <c r="I239" s="46"/>
      <c r="J239" s="46"/>
      <c r="K239" s="46"/>
      <c r="L239" s="46"/>
      <c r="M239" s="46"/>
      <c r="N239" s="46"/>
      <c r="O239" s="47"/>
      <c r="P239" s="45"/>
      <c r="Q239" s="46"/>
      <c r="R239" s="48"/>
      <c r="S239" s="48"/>
      <c r="T239" s="48"/>
    </row>
    <row r="240" spans="1:20" s="49" customFormat="1" ht="51" x14ac:dyDescent="0.2">
      <c r="A240" s="42">
        <v>235</v>
      </c>
      <c r="B240" s="42" t="s">
        <v>602</v>
      </c>
      <c r="C240" s="43" t="s">
        <v>603</v>
      </c>
      <c r="D240" s="44"/>
      <c r="E240" s="45"/>
      <c r="F240" s="45"/>
      <c r="G240" s="45"/>
      <c r="H240" s="46"/>
      <c r="I240" s="46"/>
      <c r="J240" s="46"/>
      <c r="K240" s="46"/>
      <c r="L240" s="46"/>
      <c r="M240" s="46"/>
      <c r="N240" s="46"/>
      <c r="O240" s="47"/>
      <c r="P240" s="45"/>
      <c r="Q240" s="46"/>
      <c r="R240" s="48"/>
      <c r="S240" s="48"/>
      <c r="T240" s="48"/>
    </row>
    <row r="241" spans="1:20" s="49" customFormat="1" ht="76.5" x14ac:dyDescent="0.2">
      <c r="A241" s="42">
        <v>236</v>
      </c>
      <c r="B241" s="42" t="s">
        <v>604</v>
      </c>
      <c r="C241" s="43" t="s">
        <v>605</v>
      </c>
      <c r="D241" s="44"/>
      <c r="E241" s="45"/>
      <c r="F241" s="45"/>
      <c r="G241" s="45"/>
      <c r="H241" s="46"/>
      <c r="I241" s="46"/>
      <c r="J241" s="46"/>
      <c r="K241" s="46"/>
      <c r="L241" s="46"/>
      <c r="M241" s="46"/>
      <c r="N241" s="46"/>
      <c r="O241" s="47"/>
      <c r="P241" s="45"/>
      <c r="Q241" s="46"/>
      <c r="R241" s="48"/>
      <c r="S241" s="48"/>
      <c r="T241" s="48"/>
    </row>
    <row r="242" spans="1:20" s="49" customFormat="1" ht="89.25" x14ac:dyDescent="0.2">
      <c r="A242" s="42">
        <v>237</v>
      </c>
      <c r="B242" s="42" t="s">
        <v>606</v>
      </c>
      <c r="C242" s="43" t="s">
        <v>607</v>
      </c>
      <c r="D242" s="44"/>
      <c r="E242" s="45"/>
      <c r="F242" s="45"/>
      <c r="G242" s="45"/>
      <c r="H242" s="46"/>
      <c r="I242" s="46"/>
      <c r="J242" s="46"/>
      <c r="K242" s="46"/>
      <c r="L242" s="46"/>
      <c r="M242" s="46"/>
      <c r="N242" s="46"/>
      <c r="O242" s="47"/>
      <c r="P242" s="45"/>
      <c r="Q242" s="46"/>
      <c r="R242" s="48"/>
      <c r="S242" s="48"/>
      <c r="T242" s="48"/>
    </row>
    <row r="243" spans="1:20" s="49" customFormat="1" ht="89.25" x14ac:dyDescent="0.2">
      <c r="A243" s="42">
        <v>238</v>
      </c>
      <c r="B243" s="42" t="s">
        <v>608</v>
      </c>
      <c r="C243" s="43" t="s">
        <v>609</v>
      </c>
      <c r="D243" s="44"/>
      <c r="E243" s="45"/>
      <c r="F243" s="45"/>
      <c r="G243" s="45"/>
      <c r="H243" s="46"/>
      <c r="I243" s="46"/>
      <c r="J243" s="46"/>
      <c r="K243" s="46"/>
      <c r="L243" s="46"/>
      <c r="M243" s="46"/>
      <c r="N243" s="46"/>
      <c r="O243" s="47"/>
      <c r="P243" s="45"/>
      <c r="Q243" s="46"/>
      <c r="R243" s="48"/>
      <c r="S243" s="48"/>
      <c r="T243" s="48"/>
    </row>
    <row r="244" spans="1:20" s="49" customFormat="1" ht="76.5" x14ac:dyDescent="0.2">
      <c r="A244" s="42">
        <v>239</v>
      </c>
      <c r="B244" s="42" t="s">
        <v>610</v>
      </c>
      <c r="C244" s="43" t="s">
        <v>611</v>
      </c>
      <c r="D244" s="44"/>
      <c r="E244" s="45"/>
      <c r="F244" s="45"/>
      <c r="G244" s="45"/>
      <c r="H244" s="46"/>
      <c r="I244" s="46"/>
      <c r="J244" s="46"/>
      <c r="K244" s="46"/>
      <c r="L244" s="46"/>
      <c r="M244" s="46"/>
      <c r="N244" s="46"/>
      <c r="O244" s="47"/>
      <c r="P244" s="45"/>
      <c r="Q244" s="46"/>
      <c r="R244" s="48"/>
      <c r="S244" s="48"/>
      <c r="T244" s="48"/>
    </row>
    <row r="245" spans="1:20" s="49" customFormat="1" ht="38.25" x14ac:dyDescent="0.2">
      <c r="A245" s="42">
        <v>240</v>
      </c>
      <c r="B245" s="42" t="s">
        <v>612</v>
      </c>
      <c r="C245" s="43" t="s">
        <v>613</v>
      </c>
      <c r="D245" s="43"/>
      <c r="E245" s="43"/>
      <c r="F245" s="43"/>
      <c r="G245" s="43"/>
      <c r="H245" s="43"/>
      <c r="I245" s="43"/>
      <c r="J245" s="43"/>
      <c r="K245" s="43"/>
      <c r="L245" s="43"/>
      <c r="M245" s="43"/>
      <c r="N245" s="43"/>
      <c r="O245" s="43"/>
      <c r="P245" s="43"/>
      <c r="Q245" s="43"/>
      <c r="R245" s="43"/>
      <c r="S245" s="43"/>
      <c r="T245" s="43"/>
    </row>
    <row r="246" spans="1:20" s="49" customFormat="1" ht="51" x14ac:dyDescent="0.2">
      <c r="A246" s="42">
        <v>241</v>
      </c>
      <c r="B246" s="42" t="s">
        <v>614</v>
      </c>
      <c r="C246" s="43" t="s">
        <v>615</v>
      </c>
      <c r="D246" s="44"/>
      <c r="E246" s="45"/>
      <c r="F246" s="45"/>
      <c r="G246" s="45"/>
      <c r="H246" s="46"/>
      <c r="I246" s="46"/>
      <c r="J246" s="46"/>
      <c r="K246" s="46"/>
      <c r="L246" s="46"/>
      <c r="M246" s="46"/>
      <c r="N246" s="46"/>
      <c r="O246" s="47"/>
      <c r="P246" s="45"/>
      <c r="Q246" s="46"/>
      <c r="R246" s="48"/>
      <c r="S246" s="48"/>
      <c r="T246" s="48"/>
    </row>
    <row r="247" spans="1:20" s="49" customFormat="1" ht="38.25" x14ac:dyDescent="0.2">
      <c r="A247" s="42">
        <v>242</v>
      </c>
      <c r="B247" s="42" t="s">
        <v>616</v>
      </c>
      <c r="C247" s="43" t="s">
        <v>617</v>
      </c>
      <c r="D247" s="44"/>
      <c r="E247" s="45"/>
      <c r="F247" s="45"/>
      <c r="G247" s="45"/>
      <c r="H247" s="46"/>
      <c r="I247" s="46"/>
      <c r="J247" s="46"/>
      <c r="K247" s="46"/>
      <c r="L247" s="46"/>
      <c r="M247" s="46"/>
      <c r="N247" s="46"/>
      <c r="O247" s="47"/>
      <c r="P247" s="45"/>
      <c r="Q247" s="46"/>
      <c r="R247" s="48"/>
      <c r="S247" s="48"/>
      <c r="T247" s="48"/>
    </row>
    <row r="248" spans="1:20" s="49" customFormat="1" ht="51" x14ac:dyDescent="0.2">
      <c r="A248" s="42">
        <v>243</v>
      </c>
      <c r="B248" s="42" t="s">
        <v>618</v>
      </c>
      <c r="C248" s="43" t="s">
        <v>619</v>
      </c>
      <c r="D248" s="44"/>
      <c r="E248" s="45"/>
      <c r="F248" s="45"/>
      <c r="G248" s="45"/>
      <c r="H248" s="46"/>
      <c r="I248" s="46"/>
      <c r="J248" s="46"/>
      <c r="K248" s="46"/>
      <c r="L248" s="46"/>
      <c r="M248" s="46"/>
      <c r="N248" s="46"/>
      <c r="O248" s="47"/>
      <c r="P248" s="45"/>
      <c r="Q248" s="46"/>
      <c r="R248" s="48"/>
      <c r="S248" s="48"/>
      <c r="T248" s="48"/>
    </row>
    <row r="249" spans="1:20" s="49" customFormat="1" ht="38.25" x14ac:dyDescent="0.2">
      <c r="A249" s="42">
        <v>244</v>
      </c>
      <c r="B249" s="42" t="s">
        <v>620</v>
      </c>
      <c r="C249" s="43" t="s">
        <v>621</v>
      </c>
      <c r="D249" s="44"/>
      <c r="E249" s="45"/>
      <c r="F249" s="45"/>
      <c r="G249" s="45"/>
      <c r="H249" s="46"/>
      <c r="I249" s="46"/>
      <c r="J249" s="46"/>
      <c r="K249" s="46"/>
      <c r="L249" s="46"/>
      <c r="M249" s="46"/>
      <c r="N249" s="46"/>
      <c r="O249" s="47"/>
      <c r="P249" s="45"/>
      <c r="Q249" s="46"/>
      <c r="R249" s="48"/>
      <c r="S249" s="48"/>
      <c r="T249" s="48"/>
    </row>
    <row r="250" spans="1:20" s="49" customFormat="1" ht="38.25" x14ac:dyDescent="0.2">
      <c r="A250" s="42">
        <v>245</v>
      </c>
      <c r="B250" s="42" t="s">
        <v>622</v>
      </c>
      <c r="C250" s="43" t="s">
        <v>623</v>
      </c>
      <c r="D250" s="44"/>
      <c r="E250" s="45"/>
      <c r="F250" s="45"/>
      <c r="G250" s="45"/>
      <c r="H250" s="46"/>
      <c r="I250" s="46"/>
      <c r="J250" s="46"/>
      <c r="K250" s="46"/>
      <c r="L250" s="46"/>
      <c r="M250" s="46"/>
      <c r="N250" s="46"/>
      <c r="O250" s="47"/>
      <c r="P250" s="45"/>
      <c r="Q250" s="46"/>
      <c r="R250" s="48"/>
      <c r="S250" s="48"/>
      <c r="T250" s="48"/>
    </row>
    <row r="251" spans="1:20" s="49" customFormat="1" ht="51" x14ac:dyDescent="0.2">
      <c r="A251" s="42">
        <v>246</v>
      </c>
      <c r="B251" s="42" t="s">
        <v>624</v>
      </c>
      <c r="C251" s="43" t="s">
        <v>625</v>
      </c>
      <c r="D251" s="44"/>
      <c r="E251" s="45"/>
      <c r="F251" s="45"/>
      <c r="G251" s="45"/>
      <c r="H251" s="46"/>
      <c r="I251" s="46"/>
      <c r="J251" s="46"/>
      <c r="K251" s="46"/>
      <c r="L251" s="46"/>
      <c r="M251" s="46"/>
      <c r="N251" s="46"/>
      <c r="O251" s="47"/>
      <c r="P251" s="45"/>
      <c r="Q251" s="46"/>
      <c r="R251" s="48"/>
      <c r="S251" s="48"/>
      <c r="T251" s="48"/>
    </row>
    <row r="252" spans="1:20" s="49" customFormat="1" ht="38.25" x14ac:dyDescent="0.2">
      <c r="A252" s="42">
        <v>247</v>
      </c>
      <c r="B252" s="42" t="s">
        <v>626</v>
      </c>
      <c r="C252" s="43" t="s">
        <v>627</v>
      </c>
      <c r="D252" s="44"/>
      <c r="E252" s="45"/>
      <c r="F252" s="45"/>
      <c r="G252" s="45"/>
      <c r="H252" s="46"/>
      <c r="I252" s="46"/>
      <c r="J252" s="46"/>
      <c r="K252" s="46"/>
      <c r="L252" s="46"/>
      <c r="M252" s="46"/>
      <c r="N252" s="46"/>
      <c r="O252" s="47"/>
      <c r="P252" s="45"/>
      <c r="Q252" s="46"/>
      <c r="R252" s="48"/>
      <c r="S252" s="48"/>
      <c r="T252" s="48"/>
    </row>
    <row r="253" spans="1:20" s="49" customFormat="1" ht="38.25" x14ac:dyDescent="0.2">
      <c r="A253" s="42">
        <v>248</v>
      </c>
      <c r="B253" s="42" t="s">
        <v>628</v>
      </c>
      <c r="C253" s="43" t="s">
        <v>629</v>
      </c>
      <c r="D253" s="44"/>
      <c r="E253" s="45"/>
      <c r="F253" s="45"/>
      <c r="G253" s="45"/>
      <c r="H253" s="46"/>
      <c r="I253" s="46"/>
      <c r="J253" s="46"/>
      <c r="K253" s="46"/>
      <c r="L253" s="46"/>
      <c r="M253" s="46"/>
      <c r="N253" s="46"/>
      <c r="O253" s="47"/>
      <c r="P253" s="45"/>
      <c r="Q253" s="46"/>
      <c r="R253" s="48"/>
      <c r="S253" s="48"/>
      <c r="T253" s="48"/>
    </row>
    <row r="254" spans="1:20" s="49" customFormat="1" ht="51" x14ac:dyDescent="0.2">
      <c r="A254" s="42">
        <v>249</v>
      </c>
      <c r="B254" s="42" t="s">
        <v>630</v>
      </c>
      <c r="C254" s="43" t="s">
        <v>631</v>
      </c>
      <c r="D254" s="44"/>
      <c r="E254" s="45"/>
      <c r="F254" s="45"/>
      <c r="G254" s="45"/>
      <c r="H254" s="46"/>
      <c r="I254" s="46"/>
      <c r="J254" s="46"/>
      <c r="K254" s="46"/>
      <c r="L254" s="46"/>
      <c r="M254" s="46"/>
      <c r="N254" s="46"/>
      <c r="O254" s="47"/>
      <c r="P254" s="45"/>
      <c r="Q254" s="46"/>
      <c r="R254" s="48"/>
      <c r="S254" s="48"/>
      <c r="T254" s="48"/>
    </row>
    <row r="255" spans="1:20" s="49" customFormat="1" ht="38.25" x14ac:dyDescent="0.2">
      <c r="A255" s="42">
        <v>250</v>
      </c>
      <c r="B255" s="42" t="s">
        <v>632</v>
      </c>
      <c r="C255" s="43" t="s">
        <v>633</v>
      </c>
      <c r="D255" s="44"/>
      <c r="E255" s="45"/>
      <c r="F255" s="45"/>
      <c r="G255" s="45"/>
      <c r="H255" s="46"/>
      <c r="I255" s="46"/>
      <c r="J255" s="46"/>
      <c r="K255" s="46"/>
      <c r="L255" s="46"/>
      <c r="M255" s="46"/>
      <c r="N255" s="46"/>
      <c r="O255" s="47"/>
      <c r="P255" s="45"/>
      <c r="Q255" s="46"/>
      <c r="R255" s="48"/>
      <c r="S255" s="48"/>
      <c r="T255" s="48"/>
    </row>
    <row r="256" spans="1:20" s="49" customFormat="1" ht="38.25" x14ac:dyDescent="0.2">
      <c r="A256" s="42">
        <v>251</v>
      </c>
      <c r="B256" s="42" t="s">
        <v>634</v>
      </c>
      <c r="C256" s="43" t="s">
        <v>635</v>
      </c>
      <c r="D256" s="44"/>
      <c r="E256" s="45"/>
      <c r="F256" s="45"/>
      <c r="G256" s="45"/>
      <c r="H256" s="46"/>
      <c r="I256" s="46"/>
      <c r="J256" s="46"/>
      <c r="K256" s="46"/>
      <c r="L256" s="46"/>
      <c r="M256" s="46"/>
      <c r="N256" s="46"/>
      <c r="O256" s="47"/>
      <c r="P256" s="45"/>
      <c r="Q256" s="46"/>
      <c r="R256" s="48"/>
      <c r="S256" s="48"/>
      <c r="T256" s="48"/>
    </row>
    <row r="257" spans="1:20" s="49" customFormat="1" ht="38.25" x14ac:dyDescent="0.2">
      <c r="A257" s="42">
        <v>252</v>
      </c>
      <c r="B257" s="42" t="s">
        <v>636</v>
      </c>
      <c r="C257" s="43" t="s">
        <v>637</v>
      </c>
      <c r="D257" s="43"/>
      <c r="E257" s="43"/>
      <c r="F257" s="43"/>
      <c r="G257" s="43"/>
      <c r="H257" s="43"/>
      <c r="I257" s="43"/>
      <c r="J257" s="43"/>
      <c r="K257" s="43"/>
      <c r="L257" s="43"/>
      <c r="M257" s="43"/>
      <c r="N257" s="43"/>
      <c r="O257" s="43"/>
      <c r="P257" s="43"/>
      <c r="Q257" s="43"/>
      <c r="R257" s="43"/>
      <c r="S257" s="43"/>
      <c r="T257" s="43"/>
    </row>
    <row r="258" spans="1:20" s="49" customFormat="1" ht="38.25" x14ac:dyDescent="0.2">
      <c r="A258" s="42">
        <v>253</v>
      </c>
      <c r="B258" s="42" t="s">
        <v>638</v>
      </c>
      <c r="C258" s="43" t="s">
        <v>639</v>
      </c>
      <c r="D258" s="44"/>
      <c r="E258" s="45"/>
      <c r="F258" s="45"/>
      <c r="G258" s="45"/>
      <c r="H258" s="46"/>
      <c r="I258" s="46"/>
      <c r="J258" s="46"/>
      <c r="K258" s="46"/>
      <c r="L258" s="46"/>
      <c r="M258" s="46"/>
      <c r="N258" s="46"/>
      <c r="O258" s="47"/>
      <c r="P258" s="45"/>
      <c r="Q258" s="46"/>
      <c r="R258" s="48"/>
      <c r="S258" s="48"/>
      <c r="T258" s="48"/>
    </row>
    <row r="259" spans="1:20" s="49" customFormat="1" ht="25.5" x14ac:dyDescent="0.2">
      <c r="A259" s="42">
        <v>254</v>
      </c>
      <c r="B259" s="42" t="s">
        <v>640</v>
      </c>
      <c r="C259" s="43" t="s">
        <v>641</v>
      </c>
      <c r="D259" s="44"/>
      <c r="E259" s="45"/>
      <c r="F259" s="45"/>
      <c r="G259" s="45"/>
      <c r="H259" s="46"/>
      <c r="I259" s="46"/>
      <c r="J259" s="46"/>
      <c r="K259" s="46"/>
      <c r="L259" s="46"/>
      <c r="M259" s="46"/>
      <c r="N259" s="46"/>
      <c r="O259" s="47"/>
      <c r="P259" s="45"/>
      <c r="Q259" s="46"/>
      <c r="R259" s="48"/>
      <c r="S259" s="48"/>
      <c r="T259" s="48"/>
    </row>
    <row r="260" spans="1:20" s="49" customFormat="1" ht="76.5" x14ac:dyDescent="0.2">
      <c r="A260" s="42">
        <v>255</v>
      </c>
      <c r="B260" s="42" t="s">
        <v>642</v>
      </c>
      <c r="C260" s="43" t="s">
        <v>643</v>
      </c>
      <c r="D260" s="44"/>
      <c r="E260" s="45"/>
      <c r="F260" s="45"/>
      <c r="G260" s="45"/>
      <c r="H260" s="46"/>
      <c r="I260" s="46"/>
      <c r="J260" s="46"/>
      <c r="K260" s="46"/>
      <c r="L260" s="46"/>
      <c r="M260" s="46"/>
      <c r="N260" s="46"/>
      <c r="O260" s="47"/>
      <c r="P260" s="45"/>
      <c r="Q260" s="46"/>
      <c r="R260" s="48"/>
      <c r="S260" s="48"/>
      <c r="T260" s="48"/>
    </row>
    <row r="261" spans="1:20" s="49" customFormat="1" ht="38.25" x14ac:dyDescent="0.2">
      <c r="A261" s="42">
        <v>256</v>
      </c>
      <c r="B261" s="42" t="s">
        <v>644</v>
      </c>
      <c r="C261" s="43" t="s">
        <v>645</v>
      </c>
      <c r="D261" s="44"/>
      <c r="E261" s="45"/>
      <c r="F261" s="45"/>
      <c r="G261" s="45"/>
      <c r="H261" s="46"/>
      <c r="I261" s="46"/>
      <c r="J261" s="46"/>
      <c r="K261" s="46"/>
      <c r="L261" s="46"/>
      <c r="M261" s="46"/>
      <c r="N261" s="46"/>
      <c r="O261" s="47"/>
      <c r="P261" s="45"/>
      <c r="Q261" s="46"/>
      <c r="R261" s="48"/>
      <c r="S261" s="48"/>
      <c r="T261" s="48"/>
    </row>
    <row r="262" spans="1:20" s="49" customFormat="1" ht="63.75" x14ac:dyDescent="0.2">
      <c r="A262" s="42">
        <v>257</v>
      </c>
      <c r="B262" s="42" t="s">
        <v>646</v>
      </c>
      <c r="C262" s="43" t="s">
        <v>647</v>
      </c>
      <c r="D262" s="44"/>
      <c r="E262" s="45"/>
      <c r="F262" s="45"/>
      <c r="G262" s="45"/>
      <c r="H262" s="46"/>
      <c r="I262" s="46"/>
      <c r="J262" s="46"/>
      <c r="K262" s="46"/>
      <c r="L262" s="46"/>
      <c r="M262" s="46"/>
      <c r="N262" s="46"/>
      <c r="O262" s="47"/>
      <c r="P262" s="45"/>
      <c r="Q262" s="46"/>
      <c r="R262" s="48"/>
      <c r="S262" s="48"/>
      <c r="T262" s="48"/>
    </row>
    <row r="263" spans="1:20" s="49" customFormat="1" ht="38.25" x14ac:dyDescent="0.2">
      <c r="A263" s="42">
        <v>258</v>
      </c>
      <c r="B263" s="42" t="s">
        <v>648</v>
      </c>
      <c r="C263" s="43" t="s">
        <v>649</v>
      </c>
      <c r="D263" s="44"/>
      <c r="E263" s="45"/>
      <c r="F263" s="45"/>
      <c r="G263" s="45"/>
      <c r="H263" s="46"/>
      <c r="I263" s="46"/>
      <c r="J263" s="46"/>
      <c r="K263" s="46"/>
      <c r="L263" s="46"/>
      <c r="M263" s="46"/>
      <c r="N263" s="46"/>
      <c r="O263" s="47"/>
      <c r="P263" s="45"/>
      <c r="Q263" s="46"/>
      <c r="R263" s="48"/>
      <c r="S263" s="48"/>
      <c r="T263" s="48"/>
    </row>
    <row r="264" spans="1:20" s="49" customFormat="1" ht="38.25" x14ac:dyDescent="0.2">
      <c r="A264" s="42">
        <v>259</v>
      </c>
      <c r="B264" s="42" t="s">
        <v>650</v>
      </c>
      <c r="C264" s="43" t="s">
        <v>651</v>
      </c>
      <c r="D264" s="44"/>
      <c r="E264" s="45"/>
      <c r="F264" s="45"/>
      <c r="G264" s="45"/>
      <c r="H264" s="46"/>
      <c r="I264" s="46"/>
      <c r="J264" s="46"/>
      <c r="K264" s="46"/>
      <c r="L264" s="46"/>
      <c r="M264" s="46"/>
      <c r="N264" s="46"/>
      <c r="O264" s="47"/>
      <c r="P264" s="45"/>
      <c r="Q264" s="46"/>
      <c r="R264" s="48"/>
      <c r="S264" s="48"/>
      <c r="T264" s="48"/>
    </row>
    <row r="265" spans="1:20" s="49" customFormat="1" ht="38.25" x14ac:dyDescent="0.2">
      <c r="A265" s="42">
        <v>260</v>
      </c>
      <c r="B265" s="42" t="s">
        <v>652</v>
      </c>
      <c r="C265" s="43" t="s">
        <v>653</v>
      </c>
      <c r="D265" s="44"/>
      <c r="E265" s="45"/>
      <c r="F265" s="45"/>
      <c r="G265" s="45"/>
      <c r="H265" s="46"/>
      <c r="I265" s="46"/>
      <c r="J265" s="46"/>
      <c r="K265" s="46"/>
      <c r="L265" s="46"/>
      <c r="M265" s="46"/>
      <c r="N265" s="46"/>
      <c r="O265" s="47"/>
      <c r="P265" s="45"/>
      <c r="Q265" s="46"/>
      <c r="R265" s="48"/>
      <c r="S265" s="48"/>
      <c r="T265" s="48"/>
    </row>
    <row r="266" spans="1:20" s="49" customFormat="1" ht="63.75" x14ac:dyDescent="0.2">
      <c r="A266" s="42">
        <v>261</v>
      </c>
      <c r="B266" s="42" t="s">
        <v>654</v>
      </c>
      <c r="C266" s="43" t="s">
        <v>655</v>
      </c>
      <c r="D266" s="44"/>
      <c r="E266" s="45"/>
      <c r="F266" s="45"/>
      <c r="G266" s="45"/>
      <c r="H266" s="46"/>
      <c r="I266" s="46"/>
      <c r="J266" s="46"/>
      <c r="K266" s="46"/>
      <c r="L266" s="46"/>
      <c r="M266" s="46"/>
      <c r="N266" s="46"/>
      <c r="O266" s="47"/>
      <c r="P266" s="45"/>
      <c r="Q266" s="46"/>
      <c r="R266" s="48"/>
      <c r="S266" s="48"/>
      <c r="T266" s="48"/>
    </row>
    <row r="267" spans="1:20" s="49" customFormat="1" ht="76.5" x14ac:dyDescent="0.2">
      <c r="A267" s="42">
        <v>262</v>
      </c>
      <c r="B267" s="42" t="s">
        <v>656</v>
      </c>
      <c r="C267" s="43" t="s">
        <v>657</v>
      </c>
      <c r="D267" s="44"/>
      <c r="E267" s="45"/>
      <c r="F267" s="45"/>
      <c r="G267" s="45"/>
      <c r="H267" s="46"/>
      <c r="I267" s="46"/>
      <c r="J267" s="46"/>
      <c r="K267" s="46"/>
      <c r="L267" s="46"/>
      <c r="M267" s="46"/>
      <c r="N267" s="46"/>
      <c r="O267" s="47"/>
      <c r="P267" s="45"/>
      <c r="Q267" s="46"/>
      <c r="R267" s="48"/>
      <c r="S267" s="48"/>
      <c r="T267" s="48"/>
    </row>
    <row r="268" spans="1:20" s="49" customFormat="1" ht="25.5" x14ac:dyDescent="0.2">
      <c r="A268" s="42">
        <v>263</v>
      </c>
      <c r="B268" s="42" t="s">
        <v>658</v>
      </c>
      <c r="C268" s="43" t="s">
        <v>659</v>
      </c>
      <c r="D268" s="44"/>
      <c r="E268" s="45"/>
      <c r="F268" s="45"/>
      <c r="G268" s="45"/>
      <c r="H268" s="46"/>
      <c r="I268" s="46"/>
      <c r="J268" s="46"/>
      <c r="K268" s="46"/>
      <c r="L268" s="46"/>
      <c r="M268" s="46"/>
      <c r="N268" s="46"/>
      <c r="O268" s="47"/>
      <c r="P268" s="45"/>
      <c r="Q268" s="46"/>
      <c r="R268" s="48"/>
      <c r="S268" s="48"/>
      <c r="T268" s="48"/>
    </row>
    <row r="269" spans="1:20" s="49" customFormat="1" ht="76.5" x14ac:dyDescent="0.2">
      <c r="A269" s="42">
        <v>264</v>
      </c>
      <c r="B269" s="42" t="s">
        <v>660</v>
      </c>
      <c r="C269" s="43" t="s">
        <v>661</v>
      </c>
      <c r="D269" s="44"/>
      <c r="E269" s="45"/>
      <c r="F269" s="45"/>
      <c r="G269" s="45"/>
      <c r="H269" s="46"/>
      <c r="I269" s="46"/>
      <c r="J269" s="46"/>
      <c r="K269" s="46"/>
      <c r="L269" s="46"/>
      <c r="M269" s="46"/>
      <c r="N269" s="46"/>
      <c r="O269" s="47"/>
      <c r="P269" s="45"/>
      <c r="Q269" s="46"/>
      <c r="R269" s="48"/>
      <c r="S269" s="48"/>
      <c r="T269" s="48"/>
    </row>
    <row r="270" spans="1:20" s="49" customFormat="1" ht="63.75" x14ac:dyDescent="0.2">
      <c r="A270" s="42">
        <v>265</v>
      </c>
      <c r="B270" s="42" t="s">
        <v>662</v>
      </c>
      <c r="C270" s="43" t="s">
        <v>663</v>
      </c>
      <c r="D270" s="44"/>
      <c r="E270" s="45"/>
      <c r="F270" s="45"/>
      <c r="G270" s="45"/>
      <c r="H270" s="46"/>
      <c r="I270" s="46"/>
      <c r="J270" s="46"/>
      <c r="K270" s="46"/>
      <c r="L270" s="46"/>
      <c r="M270" s="46"/>
      <c r="N270" s="46"/>
      <c r="O270" s="47"/>
      <c r="P270" s="45"/>
      <c r="Q270" s="46"/>
      <c r="R270" s="48"/>
      <c r="S270" s="48"/>
      <c r="T270" s="48"/>
    </row>
    <row r="271" spans="1:20" s="49" customFormat="1" ht="51" x14ac:dyDescent="0.2">
      <c r="A271" s="42">
        <v>266</v>
      </c>
      <c r="B271" s="42" t="s">
        <v>664</v>
      </c>
      <c r="C271" s="43" t="s">
        <v>665</v>
      </c>
      <c r="D271" s="44"/>
      <c r="E271" s="45"/>
      <c r="F271" s="45"/>
      <c r="G271" s="45"/>
      <c r="H271" s="46"/>
      <c r="I271" s="46"/>
      <c r="J271" s="46"/>
      <c r="K271" s="46"/>
      <c r="L271" s="46"/>
      <c r="M271" s="46"/>
      <c r="N271" s="46"/>
      <c r="O271" s="47"/>
      <c r="P271" s="45"/>
      <c r="Q271" s="46"/>
      <c r="R271" s="48"/>
      <c r="S271" s="48"/>
      <c r="T271" s="48"/>
    </row>
    <row r="272" spans="1:20" s="49" customFormat="1" ht="51" x14ac:dyDescent="0.2">
      <c r="A272" s="42">
        <v>267</v>
      </c>
      <c r="B272" s="42" t="s">
        <v>666</v>
      </c>
      <c r="C272" s="43" t="s">
        <v>667</v>
      </c>
      <c r="D272" s="44"/>
      <c r="E272" s="45"/>
      <c r="F272" s="45"/>
      <c r="G272" s="45"/>
      <c r="H272" s="46"/>
      <c r="I272" s="46"/>
      <c r="J272" s="46"/>
      <c r="K272" s="46"/>
      <c r="L272" s="46"/>
      <c r="M272" s="46"/>
      <c r="N272" s="46"/>
      <c r="O272" s="47"/>
      <c r="P272" s="45"/>
      <c r="Q272" s="46"/>
      <c r="R272" s="48"/>
      <c r="S272" s="48"/>
      <c r="T272" s="48"/>
    </row>
    <row r="273" spans="1:20" s="49" customFormat="1" ht="38.25" x14ac:dyDescent="0.2">
      <c r="A273" s="42">
        <v>268</v>
      </c>
      <c r="B273" s="42" t="s">
        <v>668</v>
      </c>
      <c r="C273" s="43" t="s">
        <v>669</v>
      </c>
      <c r="D273" s="44"/>
      <c r="E273" s="45"/>
      <c r="F273" s="45"/>
      <c r="G273" s="45"/>
      <c r="H273" s="46"/>
      <c r="I273" s="46"/>
      <c r="J273" s="46"/>
      <c r="K273" s="46"/>
      <c r="L273" s="46"/>
      <c r="M273" s="46"/>
      <c r="N273" s="46"/>
      <c r="O273" s="47"/>
      <c r="P273" s="45"/>
      <c r="Q273" s="46"/>
      <c r="R273" s="48"/>
      <c r="S273" s="48"/>
      <c r="T273" s="48"/>
    </row>
    <row r="274" spans="1:20" s="49" customFormat="1" ht="38.25" x14ac:dyDescent="0.2">
      <c r="A274" s="42">
        <v>269</v>
      </c>
      <c r="B274" s="42" t="s">
        <v>670</v>
      </c>
      <c r="C274" s="43" t="s">
        <v>671</v>
      </c>
      <c r="D274" s="44"/>
      <c r="E274" s="45"/>
      <c r="F274" s="45"/>
      <c r="G274" s="45"/>
      <c r="H274" s="46"/>
      <c r="I274" s="46"/>
      <c r="J274" s="46"/>
      <c r="K274" s="46"/>
      <c r="L274" s="46"/>
      <c r="M274" s="46"/>
      <c r="N274" s="46"/>
      <c r="O274" s="47"/>
      <c r="P274" s="45"/>
      <c r="Q274" s="46"/>
      <c r="R274" s="48"/>
      <c r="S274" s="48"/>
      <c r="T274" s="48"/>
    </row>
    <row r="275" spans="1:20" s="49" customFormat="1" ht="51" x14ac:dyDescent="0.2">
      <c r="A275" s="42">
        <v>270</v>
      </c>
      <c r="B275" s="42" t="s">
        <v>672</v>
      </c>
      <c r="C275" s="43" t="s">
        <v>673</v>
      </c>
      <c r="D275" s="44"/>
      <c r="E275" s="45"/>
      <c r="F275" s="45"/>
      <c r="G275" s="45"/>
      <c r="H275" s="46"/>
      <c r="I275" s="46"/>
      <c r="J275" s="46"/>
      <c r="K275" s="46"/>
      <c r="L275" s="46"/>
      <c r="M275" s="46"/>
      <c r="N275" s="46"/>
      <c r="O275" s="47"/>
      <c r="P275" s="45"/>
      <c r="Q275" s="46"/>
      <c r="R275" s="48"/>
      <c r="S275" s="48"/>
      <c r="T275" s="48"/>
    </row>
    <row r="276" spans="1:20" s="49" customFormat="1" ht="51" x14ac:dyDescent="0.2">
      <c r="A276" s="42">
        <v>271</v>
      </c>
      <c r="B276" s="42" t="s">
        <v>674</v>
      </c>
      <c r="C276" s="43" t="s">
        <v>675</v>
      </c>
      <c r="D276" s="44"/>
      <c r="E276" s="45"/>
      <c r="F276" s="45"/>
      <c r="G276" s="45"/>
      <c r="H276" s="46"/>
      <c r="I276" s="46"/>
      <c r="J276" s="46"/>
      <c r="K276" s="46"/>
      <c r="L276" s="46"/>
      <c r="M276" s="46"/>
      <c r="N276" s="46"/>
      <c r="O276" s="47"/>
      <c r="P276" s="45"/>
      <c r="Q276" s="46"/>
      <c r="R276" s="48"/>
      <c r="S276" s="48"/>
      <c r="T276" s="48"/>
    </row>
    <row r="277" spans="1:20" s="49" customFormat="1" ht="38.25" x14ac:dyDescent="0.2">
      <c r="A277" s="42">
        <v>272</v>
      </c>
      <c r="B277" s="42" t="s">
        <v>676</v>
      </c>
      <c r="C277" s="43" t="s">
        <v>677</v>
      </c>
      <c r="D277" s="44"/>
      <c r="E277" s="45"/>
      <c r="F277" s="45"/>
      <c r="G277" s="45"/>
      <c r="H277" s="46"/>
      <c r="I277" s="46"/>
      <c r="J277" s="46"/>
      <c r="K277" s="46"/>
      <c r="L277" s="46"/>
      <c r="M277" s="46"/>
      <c r="N277" s="46"/>
      <c r="O277" s="47"/>
      <c r="P277" s="45"/>
      <c r="Q277" s="46"/>
      <c r="R277" s="48"/>
      <c r="S277" s="48"/>
      <c r="T277" s="48"/>
    </row>
    <row r="278" spans="1:20" s="49" customFormat="1" ht="51" x14ac:dyDescent="0.2">
      <c r="A278" s="42">
        <v>273</v>
      </c>
      <c r="B278" s="42" t="s">
        <v>678</v>
      </c>
      <c r="C278" s="43" t="s">
        <v>679</v>
      </c>
      <c r="D278" s="44"/>
      <c r="E278" s="45"/>
      <c r="F278" s="45"/>
      <c r="G278" s="45"/>
      <c r="H278" s="46"/>
      <c r="I278" s="46"/>
      <c r="J278" s="46"/>
      <c r="K278" s="46"/>
      <c r="L278" s="46"/>
      <c r="M278" s="46"/>
      <c r="N278" s="46"/>
      <c r="O278" s="47"/>
      <c r="P278" s="45"/>
      <c r="Q278" s="46"/>
      <c r="R278" s="48"/>
      <c r="S278" s="48"/>
      <c r="T278" s="48"/>
    </row>
    <row r="279" spans="1:20" s="49" customFormat="1" ht="25.5" x14ac:dyDescent="0.2">
      <c r="A279" s="42">
        <v>274</v>
      </c>
      <c r="B279" s="42" t="s">
        <v>680</v>
      </c>
      <c r="C279" s="43" t="s">
        <v>681</v>
      </c>
      <c r="D279" s="44"/>
      <c r="E279" s="45"/>
      <c r="F279" s="45"/>
      <c r="G279" s="45"/>
      <c r="H279" s="46"/>
      <c r="I279" s="46"/>
      <c r="J279" s="46"/>
      <c r="K279" s="46"/>
      <c r="L279" s="46"/>
      <c r="M279" s="46"/>
      <c r="N279" s="46"/>
      <c r="O279" s="47"/>
      <c r="P279" s="45"/>
      <c r="Q279" s="46"/>
      <c r="R279" s="48"/>
      <c r="S279" s="48"/>
      <c r="T279" s="48"/>
    </row>
    <row r="280" spans="1:20" s="49" customFormat="1" ht="76.5" x14ac:dyDescent="0.2">
      <c r="A280" s="42">
        <v>275</v>
      </c>
      <c r="B280" s="42" t="s">
        <v>682</v>
      </c>
      <c r="C280" s="43" t="s">
        <v>683</v>
      </c>
      <c r="D280" s="44"/>
      <c r="E280" s="45"/>
      <c r="F280" s="45"/>
      <c r="G280" s="45"/>
      <c r="H280" s="46"/>
      <c r="I280" s="46"/>
      <c r="J280" s="46"/>
      <c r="K280" s="46"/>
      <c r="L280" s="46"/>
      <c r="M280" s="46"/>
      <c r="N280" s="46"/>
      <c r="O280" s="47"/>
      <c r="P280" s="45"/>
      <c r="Q280" s="46"/>
      <c r="R280" s="48"/>
      <c r="S280" s="48"/>
      <c r="T280" s="48"/>
    </row>
    <row r="281" spans="1:20" s="49" customFormat="1" ht="51" x14ac:dyDescent="0.2">
      <c r="A281" s="42">
        <v>276</v>
      </c>
      <c r="B281" s="42" t="s">
        <v>684</v>
      </c>
      <c r="C281" s="43" t="s">
        <v>685</v>
      </c>
      <c r="D281" s="44"/>
      <c r="E281" s="45"/>
      <c r="F281" s="45"/>
      <c r="G281" s="45"/>
      <c r="H281" s="46"/>
      <c r="I281" s="46"/>
      <c r="J281" s="46"/>
      <c r="K281" s="46"/>
      <c r="L281" s="46"/>
      <c r="M281" s="46"/>
      <c r="N281" s="46"/>
      <c r="O281" s="47"/>
      <c r="P281" s="45"/>
      <c r="Q281" s="46"/>
      <c r="R281" s="48"/>
      <c r="S281" s="48"/>
      <c r="T281" s="48"/>
    </row>
    <row r="282" spans="1:20" s="49" customFormat="1" ht="63.75" x14ac:dyDescent="0.2">
      <c r="A282" s="42">
        <v>277</v>
      </c>
      <c r="B282" s="42" t="s">
        <v>686</v>
      </c>
      <c r="C282" s="43" t="s">
        <v>687</v>
      </c>
      <c r="D282" s="44"/>
      <c r="E282" s="45"/>
      <c r="F282" s="45"/>
      <c r="G282" s="45"/>
      <c r="H282" s="46"/>
      <c r="I282" s="46"/>
      <c r="J282" s="46"/>
      <c r="K282" s="46"/>
      <c r="L282" s="46"/>
      <c r="M282" s="46"/>
      <c r="N282" s="46"/>
      <c r="O282" s="47"/>
      <c r="P282" s="45"/>
      <c r="Q282" s="46"/>
      <c r="R282" s="48"/>
      <c r="S282" s="48"/>
      <c r="T282" s="48"/>
    </row>
    <row r="283" spans="1:20" s="49" customFormat="1" ht="38.25" x14ac:dyDescent="0.2">
      <c r="A283" s="42">
        <v>278</v>
      </c>
      <c r="B283" s="42" t="s">
        <v>688</v>
      </c>
      <c r="C283" s="43" t="s">
        <v>689</v>
      </c>
      <c r="D283" s="44"/>
      <c r="E283" s="45"/>
      <c r="F283" s="45"/>
      <c r="G283" s="45"/>
      <c r="H283" s="46"/>
      <c r="I283" s="46"/>
      <c r="J283" s="46"/>
      <c r="K283" s="46"/>
      <c r="L283" s="46"/>
      <c r="M283" s="46"/>
      <c r="N283" s="46"/>
      <c r="O283" s="47"/>
      <c r="P283" s="45"/>
      <c r="Q283" s="46"/>
      <c r="R283" s="48"/>
      <c r="S283" s="48"/>
      <c r="T283" s="48"/>
    </row>
    <row r="284" spans="1:20" s="49" customFormat="1" ht="76.5" x14ac:dyDescent="0.2">
      <c r="A284" s="42">
        <v>279</v>
      </c>
      <c r="B284" s="42" t="s">
        <v>690</v>
      </c>
      <c r="C284" s="43" t="s">
        <v>691</v>
      </c>
      <c r="D284" s="44"/>
      <c r="E284" s="45"/>
      <c r="F284" s="45"/>
      <c r="G284" s="45"/>
      <c r="H284" s="46"/>
      <c r="I284" s="46"/>
      <c r="J284" s="46"/>
      <c r="K284" s="46"/>
      <c r="L284" s="46"/>
      <c r="M284" s="46"/>
      <c r="N284" s="46"/>
      <c r="O284" s="47"/>
      <c r="P284" s="45"/>
      <c r="Q284" s="46"/>
      <c r="R284" s="48"/>
      <c r="S284" s="48"/>
      <c r="T284" s="48"/>
    </row>
    <row r="285" spans="1:20" s="49" customFormat="1" ht="63.75" x14ac:dyDescent="0.2">
      <c r="A285" s="42">
        <v>280</v>
      </c>
      <c r="B285" s="42" t="s">
        <v>692</v>
      </c>
      <c r="C285" s="43" t="s">
        <v>693</v>
      </c>
      <c r="D285" s="44"/>
      <c r="E285" s="45"/>
      <c r="F285" s="45"/>
      <c r="G285" s="45"/>
      <c r="H285" s="46"/>
      <c r="I285" s="46"/>
      <c r="J285" s="46"/>
      <c r="K285" s="46"/>
      <c r="L285" s="46"/>
      <c r="M285" s="46"/>
      <c r="N285" s="46"/>
      <c r="O285" s="47"/>
      <c r="P285" s="45"/>
      <c r="Q285" s="46"/>
      <c r="R285" s="48"/>
      <c r="S285" s="48"/>
      <c r="T285" s="48"/>
    </row>
    <row r="286" spans="1:20" s="49" customFormat="1" ht="63.75" x14ac:dyDescent="0.2">
      <c r="A286" s="42">
        <v>281</v>
      </c>
      <c r="B286" s="42" t="s">
        <v>694</v>
      </c>
      <c r="C286" s="43" t="s">
        <v>695</v>
      </c>
      <c r="D286" s="44"/>
      <c r="E286" s="45"/>
      <c r="F286" s="45"/>
      <c r="G286" s="45"/>
      <c r="H286" s="46"/>
      <c r="I286" s="46"/>
      <c r="J286" s="46"/>
      <c r="K286" s="46"/>
      <c r="L286" s="46"/>
      <c r="M286" s="46"/>
      <c r="N286" s="46"/>
      <c r="O286" s="47"/>
      <c r="P286" s="45"/>
      <c r="Q286" s="46"/>
      <c r="R286" s="48"/>
      <c r="S286" s="48"/>
      <c r="T286" s="48"/>
    </row>
    <row r="287" spans="1:20" s="49" customFormat="1" ht="51" x14ac:dyDescent="0.2">
      <c r="A287" s="42">
        <v>282</v>
      </c>
      <c r="B287" s="42" t="s">
        <v>696</v>
      </c>
      <c r="C287" s="43" t="s">
        <v>697</v>
      </c>
      <c r="D287" s="44"/>
      <c r="E287" s="45"/>
      <c r="F287" s="45"/>
      <c r="G287" s="45"/>
      <c r="H287" s="46"/>
      <c r="I287" s="46"/>
      <c r="J287" s="46"/>
      <c r="K287" s="46"/>
      <c r="L287" s="46"/>
      <c r="M287" s="46"/>
      <c r="N287" s="46"/>
      <c r="O287" s="47"/>
      <c r="P287" s="45"/>
      <c r="Q287" s="46"/>
      <c r="R287" s="48"/>
      <c r="S287" s="48"/>
      <c r="T287" s="48"/>
    </row>
    <row r="288" spans="1:20" s="49" customFormat="1" ht="51" x14ac:dyDescent="0.2">
      <c r="A288" s="42">
        <v>283</v>
      </c>
      <c r="B288" s="42" t="s">
        <v>698</v>
      </c>
      <c r="C288" s="43" t="s">
        <v>699</v>
      </c>
      <c r="D288" s="44"/>
      <c r="E288" s="45"/>
      <c r="F288" s="45"/>
      <c r="G288" s="45"/>
      <c r="H288" s="46"/>
      <c r="I288" s="46"/>
      <c r="J288" s="46"/>
      <c r="K288" s="46"/>
      <c r="L288" s="46"/>
      <c r="M288" s="46"/>
      <c r="N288" s="46"/>
      <c r="O288" s="47"/>
      <c r="P288" s="45"/>
      <c r="Q288" s="46"/>
      <c r="R288" s="48"/>
      <c r="S288" s="48"/>
      <c r="T288" s="48"/>
    </row>
    <row r="289" spans="1:20" s="49" customFormat="1" ht="38.25" x14ac:dyDescent="0.2">
      <c r="A289" s="42">
        <v>284</v>
      </c>
      <c r="B289" s="42" t="s">
        <v>700</v>
      </c>
      <c r="C289" s="43" t="s">
        <v>701</v>
      </c>
      <c r="D289" s="44"/>
      <c r="E289" s="45"/>
      <c r="F289" s="45"/>
      <c r="G289" s="45"/>
      <c r="H289" s="46"/>
      <c r="I289" s="46"/>
      <c r="J289" s="46"/>
      <c r="K289" s="46"/>
      <c r="L289" s="46"/>
      <c r="M289" s="46"/>
      <c r="N289" s="46"/>
      <c r="O289" s="47"/>
      <c r="P289" s="45"/>
      <c r="Q289" s="46"/>
      <c r="R289" s="48"/>
      <c r="S289" s="48"/>
      <c r="T289" s="48"/>
    </row>
    <row r="290" spans="1:20" s="49" customFormat="1" ht="38.25" x14ac:dyDescent="0.2">
      <c r="A290" s="42">
        <v>285</v>
      </c>
      <c r="B290" s="42" t="s">
        <v>702</v>
      </c>
      <c r="C290" s="43" t="s">
        <v>703</v>
      </c>
      <c r="D290" s="44"/>
      <c r="E290" s="45"/>
      <c r="F290" s="45"/>
      <c r="G290" s="45"/>
      <c r="H290" s="46"/>
      <c r="I290" s="46"/>
      <c r="J290" s="46"/>
      <c r="K290" s="46"/>
      <c r="L290" s="46"/>
      <c r="M290" s="46"/>
      <c r="N290" s="46"/>
      <c r="O290" s="47"/>
      <c r="P290" s="45"/>
      <c r="Q290" s="46"/>
      <c r="R290" s="48"/>
      <c r="S290" s="48"/>
      <c r="T290" s="48"/>
    </row>
    <row r="291" spans="1:20" s="49" customFormat="1" ht="38.25" x14ac:dyDescent="0.2">
      <c r="A291" s="42">
        <v>286</v>
      </c>
      <c r="B291" s="42" t="s">
        <v>704</v>
      </c>
      <c r="C291" s="43" t="s">
        <v>705</v>
      </c>
      <c r="D291" s="44"/>
      <c r="E291" s="45"/>
      <c r="F291" s="45"/>
      <c r="G291" s="45"/>
      <c r="H291" s="46"/>
      <c r="I291" s="46"/>
      <c r="J291" s="46"/>
      <c r="K291" s="46"/>
      <c r="L291" s="46"/>
      <c r="M291" s="46"/>
      <c r="N291" s="46"/>
      <c r="O291" s="47"/>
      <c r="P291" s="45"/>
      <c r="Q291" s="46"/>
      <c r="R291" s="48"/>
      <c r="S291" s="48"/>
      <c r="T291" s="48"/>
    </row>
    <row r="292" spans="1:20" s="49" customFormat="1" ht="38.25" x14ac:dyDescent="0.2">
      <c r="A292" s="42">
        <v>287</v>
      </c>
      <c r="B292" s="42" t="s">
        <v>706</v>
      </c>
      <c r="C292" s="43" t="s">
        <v>707</v>
      </c>
      <c r="D292" s="44"/>
      <c r="E292" s="45"/>
      <c r="F292" s="45"/>
      <c r="G292" s="45"/>
      <c r="H292" s="46"/>
      <c r="I292" s="46"/>
      <c r="J292" s="46"/>
      <c r="K292" s="46"/>
      <c r="L292" s="46"/>
      <c r="M292" s="46"/>
      <c r="N292" s="46"/>
      <c r="O292" s="47"/>
      <c r="P292" s="45"/>
      <c r="Q292" s="46"/>
      <c r="R292" s="48"/>
      <c r="S292" s="48"/>
      <c r="T292" s="48"/>
    </row>
    <row r="293" spans="1:20" s="49" customFormat="1" ht="63.75" x14ac:dyDescent="0.2">
      <c r="A293" s="42">
        <v>288</v>
      </c>
      <c r="B293" s="42" t="s">
        <v>708</v>
      </c>
      <c r="C293" s="43" t="s">
        <v>709</v>
      </c>
      <c r="D293" s="44"/>
      <c r="E293" s="45"/>
      <c r="F293" s="45"/>
      <c r="G293" s="45"/>
      <c r="H293" s="46"/>
      <c r="I293" s="46"/>
      <c r="J293" s="46"/>
      <c r="K293" s="46"/>
      <c r="L293" s="46"/>
      <c r="M293" s="46"/>
      <c r="N293" s="46"/>
      <c r="O293" s="47"/>
      <c r="P293" s="45"/>
      <c r="Q293" s="46"/>
      <c r="R293" s="48"/>
      <c r="S293" s="48"/>
      <c r="T293" s="48"/>
    </row>
    <row r="294" spans="1:20" s="49" customFormat="1" ht="25.5" x14ac:dyDescent="0.2">
      <c r="A294" s="42">
        <v>289</v>
      </c>
      <c r="B294" s="42" t="s">
        <v>710</v>
      </c>
      <c r="C294" s="43" t="s">
        <v>711</v>
      </c>
      <c r="D294" s="44"/>
      <c r="E294" s="45"/>
      <c r="F294" s="45"/>
      <c r="G294" s="45"/>
      <c r="H294" s="46"/>
      <c r="I294" s="46"/>
      <c r="J294" s="46"/>
      <c r="K294" s="46"/>
      <c r="L294" s="46"/>
      <c r="M294" s="46"/>
      <c r="N294" s="46"/>
      <c r="O294" s="47"/>
      <c r="P294" s="45"/>
      <c r="Q294" s="46"/>
      <c r="R294" s="48"/>
      <c r="S294" s="48"/>
      <c r="T294" s="48"/>
    </row>
    <row r="295" spans="1:20" s="49" customFormat="1" ht="51" x14ac:dyDescent="0.2">
      <c r="A295" s="42">
        <v>290</v>
      </c>
      <c r="B295" s="42" t="s">
        <v>712</v>
      </c>
      <c r="C295" s="43" t="s">
        <v>713</v>
      </c>
      <c r="D295" s="44"/>
      <c r="E295" s="45"/>
      <c r="F295" s="45"/>
      <c r="G295" s="45"/>
      <c r="H295" s="46"/>
      <c r="I295" s="46"/>
      <c r="J295" s="46"/>
      <c r="K295" s="46"/>
      <c r="L295" s="46"/>
      <c r="M295" s="46"/>
      <c r="N295" s="46"/>
      <c r="O295" s="47"/>
      <c r="P295" s="45"/>
      <c r="Q295" s="46"/>
      <c r="R295" s="48"/>
      <c r="S295" s="48"/>
      <c r="T295" s="48"/>
    </row>
    <row r="296" spans="1:20" s="49" customFormat="1" ht="38.25" x14ac:dyDescent="0.2">
      <c r="A296" s="42">
        <v>291</v>
      </c>
      <c r="B296" s="42" t="s">
        <v>714</v>
      </c>
      <c r="C296" s="43" t="s">
        <v>715</v>
      </c>
      <c r="D296" s="44"/>
      <c r="E296" s="45"/>
      <c r="F296" s="45"/>
      <c r="G296" s="45"/>
      <c r="H296" s="46"/>
      <c r="I296" s="46"/>
      <c r="J296" s="46"/>
      <c r="K296" s="46"/>
      <c r="L296" s="46"/>
      <c r="M296" s="46"/>
      <c r="N296" s="46"/>
      <c r="O296" s="47"/>
      <c r="P296" s="45"/>
      <c r="Q296" s="46"/>
      <c r="R296" s="48"/>
      <c r="S296" s="48"/>
      <c r="T296" s="48"/>
    </row>
    <row r="297" spans="1:20" s="49" customFormat="1" ht="38.25" x14ac:dyDescent="0.2">
      <c r="A297" s="42">
        <v>292</v>
      </c>
      <c r="B297" s="42" t="s">
        <v>716</v>
      </c>
      <c r="C297" s="43" t="s">
        <v>717</v>
      </c>
      <c r="D297" s="44"/>
      <c r="E297" s="45"/>
      <c r="F297" s="45"/>
      <c r="G297" s="45"/>
      <c r="H297" s="46"/>
      <c r="I297" s="46"/>
      <c r="J297" s="46"/>
      <c r="K297" s="46"/>
      <c r="L297" s="46"/>
      <c r="M297" s="46"/>
      <c r="N297" s="46"/>
      <c r="O297" s="47"/>
      <c r="P297" s="45"/>
      <c r="Q297" s="46"/>
      <c r="R297" s="48"/>
      <c r="S297" s="48"/>
      <c r="T297" s="48"/>
    </row>
    <row r="298" spans="1:20" s="49" customFormat="1" ht="51" x14ac:dyDescent="0.2">
      <c r="A298" s="42">
        <v>293</v>
      </c>
      <c r="B298" s="42" t="s">
        <v>718</v>
      </c>
      <c r="C298" s="43" t="s">
        <v>719</v>
      </c>
      <c r="D298" s="44"/>
      <c r="E298" s="45"/>
      <c r="F298" s="45"/>
      <c r="G298" s="45"/>
      <c r="H298" s="46"/>
      <c r="I298" s="46"/>
      <c r="J298" s="46"/>
      <c r="K298" s="46"/>
      <c r="L298" s="46"/>
      <c r="M298" s="46"/>
      <c r="N298" s="46"/>
      <c r="O298" s="47"/>
      <c r="P298" s="45"/>
      <c r="Q298" s="46"/>
      <c r="R298" s="48"/>
      <c r="S298" s="48"/>
      <c r="T298" s="48"/>
    </row>
    <row r="299" spans="1:20" s="49" customFormat="1" ht="51" x14ac:dyDescent="0.2">
      <c r="A299" s="42">
        <v>294</v>
      </c>
      <c r="B299" s="42" t="s">
        <v>720</v>
      </c>
      <c r="C299" s="43" t="s">
        <v>721</v>
      </c>
      <c r="D299" s="44"/>
      <c r="E299" s="45"/>
      <c r="F299" s="45"/>
      <c r="G299" s="45"/>
      <c r="H299" s="46"/>
      <c r="I299" s="46"/>
      <c r="J299" s="46"/>
      <c r="K299" s="46"/>
      <c r="L299" s="46"/>
      <c r="M299" s="46"/>
      <c r="N299" s="46"/>
      <c r="O299" s="47"/>
      <c r="P299" s="45"/>
      <c r="Q299" s="46"/>
      <c r="R299" s="48"/>
      <c r="S299" s="48"/>
      <c r="T299" s="48"/>
    </row>
    <row r="300" spans="1:20" s="49" customFormat="1" ht="51" x14ac:dyDescent="0.2">
      <c r="A300" s="42">
        <v>295</v>
      </c>
      <c r="B300" s="42" t="s">
        <v>722</v>
      </c>
      <c r="C300" s="43" t="s">
        <v>723</v>
      </c>
      <c r="D300" s="44"/>
      <c r="E300" s="45"/>
      <c r="F300" s="45"/>
      <c r="G300" s="45"/>
      <c r="H300" s="46"/>
      <c r="I300" s="46"/>
      <c r="J300" s="46"/>
      <c r="K300" s="46"/>
      <c r="L300" s="46"/>
      <c r="M300" s="46"/>
      <c r="N300" s="46"/>
      <c r="O300" s="47"/>
      <c r="P300" s="45"/>
      <c r="Q300" s="46"/>
      <c r="R300" s="48"/>
      <c r="S300" s="48"/>
      <c r="T300" s="48"/>
    </row>
    <row r="301" spans="1:20" s="49" customFormat="1" ht="51" x14ac:dyDescent="0.2">
      <c r="A301" s="42">
        <v>296</v>
      </c>
      <c r="B301" s="42" t="s">
        <v>724</v>
      </c>
      <c r="C301" s="43" t="s">
        <v>725</v>
      </c>
      <c r="D301" s="43"/>
      <c r="E301" s="43"/>
      <c r="F301" s="43"/>
      <c r="G301" s="43"/>
      <c r="H301" s="43"/>
      <c r="I301" s="43"/>
      <c r="J301" s="43"/>
      <c r="K301" s="43"/>
      <c r="L301" s="43"/>
      <c r="M301" s="43"/>
      <c r="N301" s="43"/>
      <c r="O301" s="43"/>
      <c r="P301" s="43"/>
      <c r="Q301" s="43"/>
      <c r="R301" s="43"/>
      <c r="S301" s="43"/>
      <c r="T301" s="43"/>
    </row>
    <row r="302" spans="1:20" s="49" customFormat="1" ht="38.25" x14ac:dyDescent="0.2">
      <c r="A302" s="42">
        <v>297</v>
      </c>
      <c r="B302" s="42" t="s">
        <v>726</v>
      </c>
      <c r="C302" s="43" t="s">
        <v>727</v>
      </c>
      <c r="D302" s="44"/>
      <c r="E302" s="45"/>
      <c r="F302" s="45"/>
      <c r="G302" s="45"/>
      <c r="H302" s="46"/>
      <c r="I302" s="46"/>
      <c r="J302" s="46"/>
      <c r="K302" s="46"/>
      <c r="L302" s="46"/>
      <c r="M302" s="46"/>
      <c r="N302" s="46"/>
      <c r="O302" s="47"/>
      <c r="P302" s="45"/>
      <c r="Q302" s="46"/>
      <c r="R302" s="48"/>
      <c r="S302" s="48"/>
      <c r="T302" s="48"/>
    </row>
    <row r="303" spans="1:20" s="49" customFormat="1" ht="51" x14ac:dyDescent="0.2">
      <c r="A303" s="42">
        <v>298</v>
      </c>
      <c r="B303" s="42" t="s">
        <v>728</v>
      </c>
      <c r="C303" s="43" t="s">
        <v>729</v>
      </c>
      <c r="D303" s="44"/>
      <c r="E303" s="45"/>
      <c r="F303" s="45"/>
      <c r="G303" s="45"/>
      <c r="H303" s="46"/>
      <c r="I303" s="46"/>
      <c r="J303" s="46"/>
      <c r="K303" s="46"/>
      <c r="L303" s="46"/>
      <c r="M303" s="46"/>
      <c r="N303" s="46"/>
      <c r="O303" s="47"/>
      <c r="P303" s="45"/>
      <c r="Q303" s="46"/>
      <c r="R303" s="48"/>
      <c r="S303" s="48"/>
      <c r="T303" s="48"/>
    </row>
    <row r="304" spans="1:20" s="49" customFormat="1" ht="51" x14ac:dyDescent="0.2">
      <c r="A304" s="42">
        <v>299</v>
      </c>
      <c r="B304" s="42" t="s">
        <v>730</v>
      </c>
      <c r="C304" s="43" t="s">
        <v>731</v>
      </c>
      <c r="D304" s="44"/>
      <c r="E304" s="45"/>
      <c r="F304" s="45"/>
      <c r="G304" s="45"/>
      <c r="H304" s="46"/>
      <c r="I304" s="46"/>
      <c r="J304" s="46"/>
      <c r="K304" s="46"/>
      <c r="L304" s="46"/>
      <c r="M304" s="46"/>
      <c r="N304" s="46"/>
      <c r="O304" s="47"/>
      <c r="P304" s="45"/>
      <c r="Q304" s="46"/>
      <c r="R304" s="48"/>
      <c r="S304" s="48"/>
      <c r="T304" s="48"/>
    </row>
    <row r="305" spans="1:20" s="49" customFormat="1" ht="51" x14ac:dyDescent="0.2">
      <c r="A305" s="42">
        <v>300</v>
      </c>
      <c r="B305" s="42" t="s">
        <v>732</v>
      </c>
      <c r="C305" s="43" t="s">
        <v>733</v>
      </c>
      <c r="D305" s="44"/>
      <c r="E305" s="45"/>
      <c r="F305" s="45"/>
      <c r="G305" s="45"/>
      <c r="H305" s="46"/>
      <c r="I305" s="46"/>
      <c r="J305" s="46"/>
      <c r="K305" s="46"/>
      <c r="L305" s="46"/>
      <c r="M305" s="46"/>
      <c r="N305" s="46"/>
      <c r="O305" s="47"/>
      <c r="P305" s="45"/>
      <c r="Q305" s="46"/>
      <c r="R305" s="48"/>
      <c r="S305" s="48"/>
      <c r="T305" s="48"/>
    </row>
    <row r="306" spans="1:20" s="49" customFormat="1" ht="25.5" x14ac:dyDescent="0.2">
      <c r="A306" s="42">
        <v>301</v>
      </c>
      <c r="B306" s="42" t="s">
        <v>734</v>
      </c>
      <c r="C306" s="43" t="s">
        <v>735</v>
      </c>
      <c r="D306" s="44"/>
      <c r="E306" s="45"/>
      <c r="F306" s="45"/>
      <c r="G306" s="45"/>
      <c r="H306" s="46"/>
      <c r="I306" s="46"/>
      <c r="J306" s="46"/>
      <c r="K306" s="46"/>
      <c r="L306" s="46"/>
      <c r="M306" s="46"/>
      <c r="N306" s="46"/>
      <c r="O306" s="47"/>
      <c r="P306" s="45"/>
      <c r="Q306" s="46"/>
      <c r="R306" s="48"/>
      <c r="S306" s="48"/>
      <c r="T306" s="48"/>
    </row>
    <row r="307" spans="1:20" s="49" customFormat="1" ht="25.5" x14ac:dyDescent="0.2">
      <c r="A307" s="42">
        <v>302</v>
      </c>
      <c r="B307" s="42" t="s">
        <v>736</v>
      </c>
      <c r="C307" s="43" t="s">
        <v>737</v>
      </c>
      <c r="D307" s="44"/>
      <c r="E307" s="45"/>
      <c r="F307" s="45"/>
      <c r="G307" s="45"/>
      <c r="H307" s="46"/>
      <c r="I307" s="46"/>
      <c r="J307" s="46"/>
      <c r="K307" s="46"/>
      <c r="L307" s="46"/>
      <c r="M307" s="46"/>
      <c r="N307" s="46"/>
      <c r="O307" s="47"/>
      <c r="P307" s="45"/>
      <c r="Q307" s="46"/>
      <c r="R307" s="48"/>
      <c r="S307" s="48"/>
      <c r="T307" s="48"/>
    </row>
    <row r="308" spans="1:20" s="49" customFormat="1" ht="25.5" x14ac:dyDescent="0.2">
      <c r="A308" s="42">
        <v>303</v>
      </c>
      <c r="B308" s="42" t="s">
        <v>738</v>
      </c>
      <c r="C308" s="43" t="s">
        <v>739</v>
      </c>
      <c r="D308" s="44"/>
      <c r="E308" s="45"/>
      <c r="F308" s="45"/>
      <c r="G308" s="45"/>
      <c r="H308" s="46"/>
      <c r="I308" s="46"/>
      <c r="J308" s="46"/>
      <c r="K308" s="46"/>
      <c r="L308" s="46"/>
      <c r="M308" s="46"/>
      <c r="N308" s="46"/>
      <c r="O308" s="47"/>
      <c r="P308" s="45"/>
      <c r="Q308" s="46"/>
      <c r="R308" s="48"/>
      <c r="S308" s="48"/>
      <c r="T308" s="48"/>
    </row>
    <row r="309" spans="1:20" s="49" customFormat="1" ht="38.25" x14ac:dyDescent="0.2">
      <c r="A309" s="42">
        <v>304</v>
      </c>
      <c r="B309" s="42" t="s">
        <v>740</v>
      </c>
      <c r="C309" s="43" t="s">
        <v>741</v>
      </c>
      <c r="D309" s="44"/>
      <c r="E309" s="45"/>
      <c r="F309" s="45"/>
      <c r="G309" s="45"/>
      <c r="H309" s="46"/>
      <c r="I309" s="46"/>
      <c r="J309" s="46"/>
      <c r="K309" s="46"/>
      <c r="L309" s="46"/>
      <c r="M309" s="46"/>
      <c r="N309" s="46"/>
      <c r="O309" s="47"/>
      <c r="P309" s="45"/>
      <c r="Q309" s="46"/>
      <c r="R309" s="48"/>
      <c r="S309" s="48"/>
      <c r="T309" s="48"/>
    </row>
    <row r="310" spans="1:20" s="49" customFormat="1" ht="38.25" x14ac:dyDescent="0.2">
      <c r="A310" s="42">
        <v>305</v>
      </c>
      <c r="B310" s="42" t="s">
        <v>742</v>
      </c>
      <c r="C310" s="43" t="s">
        <v>743</v>
      </c>
      <c r="D310" s="44"/>
      <c r="E310" s="45"/>
      <c r="F310" s="45"/>
      <c r="G310" s="45"/>
      <c r="H310" s="46"/>
      <c r="I310" s="46"/>
      <c r="J310" s="46"/>
      <c r="K310" s="46"/>
      <c r="L310" s="46"/>
      <c r="M310" s="46"/>
      <c r="N310" s="46"/>
      <c r="O310" s="47"/>
      <c r="P310" s="45"/>
      <c r="Q310" s="46"/>
      <c r="R310" s="48"/>
      <c r="S310" s="48"/>
      <c r="T310" s="48"/>
    </row>
    <row r="311" spans="1:20" s="49" customFormat="1" ht="63.75" x14ac:dyDescent="0.2">
      <c r="A311" s="42">
        <v>306</v>
      </c>
      <c r="B311" s="42" t="s">
        <v>744</v>
      </c>
      <c r="C311" s="43" t="s">
        <v>745</v>
      </c>
      <c r="D311" s="44"/>
      <c r="E311" s="45"/>
      <c r="F311" s="45"/>
      <c r="G311" s="45"/>
      <c r="H311" s="46"/>
      <c r="I311" s="46"/>
      <c r="J311" s="46"/>
      <c r="K311" s="46"/>
      <c r="L311" s="46"/>
      <c r="M311" s="46"/>
      <c r="N311" s="46"/>
      <c r="O311" s="47"/>
      <c r="P311" s="45"/>
      <c r="Q311" s="46"/>
      <c r="R311" s="48"/>
      <c r="S311" s="48"/>
      <c r="T311" s="48"/>
    </row>
    <row r="312" spans="1:20" s="49" customFormat="1" ht="38.25" x14ac:dyDescent="0.2">
      <c r="A312" s="42">
        <v>307</v>
      </c>
      <c r="B312" s="42" t="s">
        <v>746</v>
      </c>
      <c r="C312" s="43" t="s">
        <v>747</v>
      </c>
      <c r="D312" s="44"/>
      <c r="E312" s="45"/>
      <c r="F312" s="45"/>
      <c r="G312" s="45"/>
      <c r="H312" s="46"/>
      <c r="I312" s="46"/>
      <c r="J312" s="46"/>
      <c r="K312" s="46"/>
      <c r="L312" s="46"/>
      <c r="M312" s="46"/>
      <c r="N312" s="46"/>
      <c r="O312" s="47"/>
      <c r="P312" s="45"/>
      <c r="Q312" s="46"/>
      <c r="R312" s="48"/>
      <c r="S312" s="48"/>
      <c r="T312" s="48"/>
    </row>
    <row r="313" spans="1:20" s="49" customFormat="1" ht="51" x14ac:dyDescent="0.2">
      <c r="A313" s="42">
        <v>308</v>
      </c>
      <c r="B313" s="42" t="s">
        <v>748</v>
      </c>
      <c r="C313" s="43" t="s">
        <v>749</v>
      </c>
      <c r="D313" s="44"/>
      <c r="E313" s="45"/>
      <c r="F313" s="45"/>
      <c r="G313" s="45"/>
      <c r="H313" s="46"/>
      <c r="I313" s="46"/>
      <c r="J313" s="46"/>
      <c r="K313" s="46"/>
      <c r="L313" s="46"/>
      <c r="M313" s="46"/>
      <c r="N313" s="46"/>
      <c r="O313" s="47"/>
      <c r="P313" s="45"/>
      <c r="Q313" s="46"/>
      <c r="R313" s="48"/>
      <c r="S313" s="48"/>
      <c r="T313" s="48"/>
    </row>
    <row r="314" spans="1:20" s="49" customFormat="1" ht="76.5" x14ac:dyDescent="0.2">
      <c r="A314" s="42">
        <v>309</v>
      </c>
      <c r="B314" s="42" t="s">
        <v>750</v>
      </c>
      <c r="C314" s="43" t="s">
        <v>751</v>
      </c>
      <c r="D314" s="44"/>
      <c r="E314" s="45"/>
      <c r="F314" s="45"/>
      <c r="G314" s="45"/>
      <c r="H314" s="46"/>
      <c r="I314" s="46"/>
      <c r="J314" s="46"/>
      <c r="K314" s="46"/>
      <c r="L314" s="46"/>
      <c r="M314" s="46"/>
      <c r="N314" s="46"/>
      <c r="O314" s="47"/>
      <c r="P314" s="45"/>
      <c r="Q314" s="46"/>
      <c r="R314" s="48"/>
      <c r="S314" s="48"/>
      <c r="T314" s="48"/>
    </row>
    <row r="315" spans="1:20" s="49" customFormat="1" ht="38.25" x14ac:dyDescent="0.2">
      <c r="A315" s="42">
        <v>310</v>
      </c>
      <c r="B315" s="42" t="s">
        <v>752</v>
      </c>
      <c r="C315" s="43" t="s">
        <v>753</v>
      </c>
      <c r="D315" s="44"/>
      <c r="E315" s="45"/>
      <c r="F315" s="45"/>
      <c r="G315" s="45"/>
      <c r="H315" s="46"/>
      <c r="I315" s="46"/>
      <c r="J315" s="46"/>
      <c r="K315" s="46"/>
      <c r="L315" s="46"/>
      <c r="M315" s="46"/>
      <c r="N315" s="46"/>
      <c r="O315" s="47"/>
      <c r="P315" s="45"/>
      <c r="Q315" s="46"/>
      <c r="R315" s="48"/>
      <c r="S315" s="48"/>
      <c r="T315" s="48"/>
    </row>
    <row r="316" spans="1:20" s="49" customFormat="1" ht="38.25" x14ac:dyDescent="0.2">
      <c r="A316" s="42">
        <v>311</v>
      </c>
      <c r="B316" s="42" t="s">
        <v>754</v>
      </c>
      <c r="C316" s="43" t="s">
        <v>755</v>
      </c>
      <c r="D316" s="44"/>
      <c r="E316" s="45"/>
      <c r="F316" s="45"/>
      <c r="G316" s="45"/>
      <c r="H316" s="46"/>
      <c r="I316" s="46"/>
      <c r="J316" s="46"/>
      <c r="K316" s="46"/>
      <c r="L316" s="46"/>
      <c r="M316" s="46"/>
      <c r="N316" s="46"/>
      <c r="O316" s="47"/>
      <c r="P316" s="45"/>
      <c r="Q316" s="46"/>
      <c r="R316" s="48"/>
      <c r="S316" s="48"/>
      <c r="T316" s="48"/>
    </row>
    <row r="317" spans="1:20" s="49" customFormat="1" ht="38.25" x14ac:dyDescent="0.2">
      <c r="A317" s="42">
        <v>312</v>
      </c>
      <c r="B317" s="42" t="s">
        <v>756</v>
      </c>
      <c r="C317" s="43" t="s">
        <v>757</v>
      </c>
      <c r="D317" s="44"/>
      <c r="E317" s="45"/>
      <c r="F317" s="45"/>
      <c r="G317" s="45"/>
      <c r="H317" s="46"/>
      <c r="I317" s="46"/>
      <c r="J317" s="46"/>
      <c r="K317" s="46"/>
      <c r="L317" s="46"/>
      <c r="M317" s="46"/>
      <c r="N317" s="46"/>
      <c r="O317" s="47"/>
      <c r="P317" s="45"/>
      <c r="Q317" s="46"/>
      <c r="R317" s="48"/>
      <c r="S317" s="48"/>
      <c r="T317" s="48"/>
    </row>
    <row r="318" spans="1:20" s="49" customFormat="1" ht="38.25" x14ac:dyDescent="0.2">
      <c r="A318" s="42">
        <v>313</v>
      </c>
      <c r="B318" s="42" t="s">
        <v>758</v>
      </c>
      <c r="C318" s="43" t="s">
        <v>759</v>
      </c>
      <c r="D318" s="44"/>
      <c r="E318" s="45"/>
      <c r="F318" s="45"/>
      <c r="G318" s="45"/>
      <c r="H318" s="46"/>
      <c r="I318" s="46"/>
      <c r="J318" s="46"/>
      <c r="K318" s="46"/>
      <c r="L318" s="46"/>
      <c r="M318" s="46"/>
      <c r="N318" s="46"/>
      <c r="O318" s="47"/>
      <c r="P318" s="45"/>
      <c r="Q318" s="46"/>
      <c r="R318" s="48"/>
      <c r="S318" s="48"/>
      <c r="T318" s="48"/>
    </row>
    <row r="319" spans="1:20" s="49" customFormat="1" ht="38.25" x14ac:dyDescent="0.2">
      <c r="A319" s="42">
        <v>314</v>
      </c>
      <c r="B319" s="42" t="s">
        <v>760</v>
      </c>
      <c r="C319" s="43" t="s">
        <v>761</v>
      </c>
      <c r="D319" s="44"/>
      <c r="E319" s="45"/>
      <c r="F319" s="45"/>
      <c r="G319" s="45"/>
      <c r="H319" s="46"/>
      <c r="I319" s="46"/>
      <c r="J319" s="46"/>
      <c r="K319" s="46"/>
      <c r="L319" s="46"/>
      <c r="M319" s="46"/>
      <c r="N319" s="46"/>
      <c r="O319" s="47"/>
      <c r="P319" s="45"/>
      <c r="Q319" s="46"/>
      <c r="R319" s="48"/>
      <c r="S319" s="48"/>
      <c r="T319" s="48"/>
    </row>
    <row r="320" spans="1:20" s="49" customFormat="1" ht="51" x14ac:dyDescent="0.2">
      <c r="A320" s="42">
        <v>315</v>
      </c>
      <c r="B320" s="42" t="s">
        <v>762</v>
      </c>
      <c r="C320" s="43" t="s">
        <v>763</v>
      </c>
      <c r="D320" s="44"/>
      <c r="E320" s="45"/>
      <c r="F320" s="45"/>
      <c r="G320" s="45"/>
      <c r="H320" s="46"/>
      <c r="I320" s="46"/>
      <c r="J320" s="46"/>
      <c r="K320" s="46"/>
      <c r="L320" s="46"/>
      <c r="M320" s="46"/>
      <c r="N320" s="46"/>
      <c r="O320" s="47"/>
      <c r="P320" s="45"/>
      <c r="Q320" s="46"/>
      <c r="R320" s="48"/>
      <c r="S320" s="48"/>
      <c r="T320" s="48"/>
    </row>
    <row r="321" spans="1:20" s="49" customFormat="1" ht="38.25" x14ac:dyDescent="0.2">
      <c r="A321" s="42">
        <v>316</v>
      </c>
      <c r="B321" s="42" t="s">
        <v>764</v>
      </c>
      <c r="C321" s="43" t="s">
        <v>765</v>
      </c>
      <c r="D321" s="43"/>
      <c r="E321" s="43"/>
      <c r="F321" s="43"/>
      <c r="G321" s="43"/>
      <c r="H321" s="43"/>
      <c r="I321" s="43"/>
      <c r="J321" s="43"/>
      <c r="K321" s="43"/>
      <c r="L321" s="43"/>
      <c r="M321" s="43"/>
      <c r="N321" s="43"/>
      <c r="O321" s="43"/>
      <c r="P321" s="43"/>
      <c r="Q321" s="43"/>
      <c r="R321" s="43"/>
      <c r="S321" s="43"/>
      <c r="T321" s="43"/>
    </row>
    <row r="322" spans="1:20" s="49" customFormat="1" ht="38.25" x14ac:dyDescent="0.2">
      <c r="A322" s="42">
        <v>317</v>
      </c>
      <c r="B322" s="42" t="s">
        <v>766</v>
      </c>
      <c r="C322" s="43" t="s">
        <v>767</v>
      </c>
      <c r="D322" s="44"/>
      <c r="E322" s="45"/>
      <c r="F322" s="45"/>
      <c r="G322" s="45"/>
      <c r="H322" s="46"/>
      <c r="I322" s="46"/>
      <c r="J322" s="46"/>
      <c r="K322" s="46"/>
      <c r="L322" s="46"/>
      <c r="M322" s="46"/>
      <c r="N322" s="46"/>
      <c r="O322" s="47"/>
      <c r="P322" s="45"/>
      <c r="Q322" s="46"/>
      <c r="R322" s="48"/>
      <c r="S322" s="48"/>
      <c r="T322" s="48"/>
    </row>
    <row r="323" spans="1:20" s="49" customFormat="1" ht="38.25" x14ac:dyDescent="0.2">
      <c r="A323" s="42">
        <v>318</v>
      </c>
      <c r="B323" s="42" t="s">
        <v>768</v>
      </c>
      <c r="C323" s="43" t="s">
        <v>769</v>
      </c>
      <c r="D323" s="44"/>
      <c r="E323" s="45"/>
      <c r="F323" s="45"/>
      <c r="G323" s="45"/>
      <c r="H323" s="46"/>
      <c r="I323" s="46"/>
      <c r="J323" s="46"/>
      <c r="K323" s="46"/>
      <c r="L323" s="46"/>
      <c r="M323" s="46"/>
      <c r="N323" s="46"/>
      <c r="O323" s="47"/>
      <c r="P323" s="45"/>
      <c r="Q323" s="46"/>
      <c r="R323" s="48"/>
      <c r="S323" s="48"/>
      <c r="T323" s="48"/>
    </row>
    <row r="324" spans="1:20" s="49" customFormat="1" ht="38.25" x14ac:dyDescent="0.2">
      <c r="A324" s="42">
        <v>319</v>
      </c>
      <c r="B324" s="42" t="s">
        <v>770</v>
      </c>
      <c r="C324" s="43" t="s">
        <v>771</v>
      </c>
      <c r="D324" s="44"/>
      <c r="E324" s="45"/>
      <c r="F324" s="45"/>
      <c r="G324" s="45"/>
      <c r="H324" s="46"/>
      <c r="I324" s="46"/>
      <c r="J324" s="46"/>
      <c r="K324" s="46"/>
      <c r="L324" s="46"/>
      <c r="M324" s="46"/>
      <c r="N324" s="46"/>
      <c r="O324" s="47"/>
      <c r="P324" s="45"/>
      <c r="Q324" s="46"/>
      <c r="R324" s="48"/>
      <c r="S324" s="48"/>
      <c r="T324" s="48"/>
    </row>
    <row r="325" spans="1:20" s="49" customFormat="1" ht="38.25" x14ac:dyDescent="0.2">
      <c r="A325" s="42">
        <v>320</v>
      </c>
      <c r="B325" s="42" t="s">
        <v>772</v>
      </c>
      <c r="C325" s="43" t="s">
        <v>773</v>
      </c>
      <c r="D325" s="43"/>
      <c r="E325" s="43"/>
      <c r="F325" s="43"/>
      <c r="G325" s="43"/>
      <c r="H325" s="43"/>
      <c r="I325" s="43"/>
      <c r="J325" s="43"/>
      <c r="K325" s="43"/>
      <c r="L325" s="43"/>
      <c r="M325" s="43"/>
      <c r="N325" s="43"/>
      <c r="O325" s="43"/>
      <c r="P325" s="43"/>
      <c r="Q325" s="43"/>
      <c r="R325" s="43"/>
      <c r="S325" s="43"/>
      <c r="T325" s="43"/>
    </row>
    <row r="326" spans="1:20" s="49" customFormat="1" ht="63.75" x14ac:dyDescent="0.2">
      <c r="A326" s="42">
        <v>321</v>
      </c>
      <c r="B326" s="42" t="s">
        <v>774</v>
      </c>
      <c r="C326" s="43" t="s">
        <v>775</v>
      </c>
      <c r="D326" s="43"/>
      <c r="E326" s="43"/>
      <c r="F326" s="43"/>
      <c r="G326" s="43"/>
      <c r="H326" s="43"/>
      <c r="I326" s="43"/>
      <c r="J326" s="43"/>
      <c r="K326" s="43"/>
      <c r="L326" s="43"/>
      <c r="M326" s="43"/>
      <c r="N326" s="43"/>
      <c r="O326" s="43"/>
      <c r="P326" s="43"/>
      <c r="Q326" s="43"/>
      <c r="R326" s="43"/>
      <c r="S326" s="43"/>
      <c r="T326" s="43"/>
    </row>
    <row r="327" spans="1:20" s="49" customFormat="1" ht="38.25" x14ac:dyDescent="0.2">
      <c r="A327" s="42">
        <v>322</v>
      </c>
      <c r="B327" s="42" t="s">
        <v>776</v>
      </c>
      <c r="C327" s="43" t="s">
        <v>777</v>
      </c>
      <c r="D327" s="44"/>
      <c r="E327" s="45"/>
      <c r="F327" s="45"/>
      <c r="G327" s="45"/>
      <c r="H327" s="46"/>
      <c r="I327" s="46"/>
      <c r="J327" s="46"/>
      <c r="K327" s="46"/>
      <c r="L327" s="46"/>
      <c r="M327" s="46"/>
      <c r="N327" s="46"/>
      <c r="O327" s="47"/>
      <c r="P327" s="45"/>
      <c r="Q327" s="46"/>
      <c r="R327" s="48"/>
      <c r="S327" s="48"/>
      <c r="T327" s="48"/>
    </row>
    <row r="328" spans="1:20" s="49" customFormat="1" ht="38.25" x14ac:dyDescent="0.2">
      <c r="A328" s="42">
        <v>323</v>
      </c>
      <c r="B328" s="42" t="s">
        <v>778</v>
      </c>
      <c r="C328" s="43" t="s">
        <v>779</v>
      </c>
      <c r="D328" s="44"/>
      <c r="E328" s="45"/>
      <c r="F328" s="45"/>
      <c r="G328" s="45"/>
      <c r="H328" s="46"/>
      <c r="I328" s="46"/>
      <c r="J328" s="46"/>
      <c r="K328" s="46"/>
      <c r="L328" s="46"/>
      <c r="M328" s="46"/>
      <c r="N328" s="46"/>
      <c r="O328" s="47"/>
      <c r="P328" s="45"/>
      <c r="Q328" s="46"/>
      <c r="R328" s="48"/>
      <c r="S328" s="48"/>
      <c r="T328" s="48"/>
    </row>
    <row r="329" spans="1:20" s="49" customFormat="1" ht="38.25" x14ac:dyDescent="0.2">
      <c r="A329" s="42">
        <v>324</v>
      </c>
      <c r="B329" s="42" t="s">
        <v>780</v>
      </c>
      <c r="C329" s="43" t="s">
        <v>781</v>
      </c>
      <c r="D329" s="44"/>
      <c r="E329" s="45"/>
      <c r="F329" s="45"/>
      <c r="G329" s="45"/>
      <c r="H329" s="46"/>
      <c r="I329" s="46"/>
      <c r="J329" s="46"/>
      <c r="K329" s="46"/>
      <c r="L329" s="46"/>
      <c r="M329" s="46"/>
      <c r="N329" s="46"/>
      <c r="O329" s="47"/>
      <c r="P329" s="45"/>
      <c r="Q329" s="46"/>
      <c r="R329" s="48"/>
      <c r="S329" s="48"/>
      <c r="T329" s="48"/>
    </row>
    <row r="330" spans="1:20" s="49" customFormat="1" ht="38.25" x14ac:dyDescent="0.2">
      <c r="A330" s="42">
        <v>325</v>
      </c>
      <c r="B330" s="42" t="s">
        <v>782</v>
      </c>
      <c r="C330" s="43" t="s">
        <v>783</v>
      </c>
      <c r="D330" s="44"/>
      <c r="E330" s="45"/>
      <c r="F330" s="45"/>
      <c r="G330" s="45"/>
      <c r="H330" s="46"/>
      <c r="I330" s="46"/>
      <c r="J330" s="46"/>
      <c r="K330" s="46"/>
      <c r="L330" s="46"/>
      <c r="M330" s="46"/>
      <c r="N330" s="46"/>
      <c r="O330" s="47"/>
      <c r="P330" s="45"/>
      <c r="Q330" s="46"/>
      <c r="R330" s="48"/>
      <c r="S330" s="48"/>
      <c r="T330" s="48"/>
    </row>
    <row r="331" spans="1:20" s="49" customFormat="1" ht="51" x14ac:dyDescent="0.2">
      <c r="A331" s="42">
        <v>326</v>
      </c>
      <c r="B331" s="42" t="s">
        <v>784</v>
      </c>
      <c r="C331" s="43" t="s">
        <v>785</v>
      </c>
      <c r="D331" s="44"/>
      <c r="E331" s="45"/>
      <c r="F331" s="45"/>
      <c r="G331" s="45"/>
      <c r="H331" s="46"/>
      <c r="I331" s="46"/>
      <c r="J331" s="46"/>
      <c r="K331" s="46"/>
      <c r="L331" s="46"/>
      <c r="M331" s="46"/>
      <c r="N331" s="46"/>
      <c r="O331" s="47"/>
      <c r="P331" s="45"/>
      <c r="Q331" s="46"/>
      <c r="R331" s="48"/>
      <c r="S331" s="48"/>
      <c r="T331" s="48"/>
    </row>
    <row r="332" spans="1:20" s="49" customFormat="1" ht="38.25" x14ac:dyDescent="0.2">
      <c r="A332" s="42">
        <v>327</v>
      </c>
      <c r="B332" s="42" t="s">
        <v>786</v>
      </c>
      <c r="C332" s="43" t="s">
        <v>787</v>
      </c>
      <c r="D332" s="44"/>
      <c r="E332" s="45"/>
      <c r="F332" s="45"/>
      <c r="G332" s="45"/>
      <c r="H332" s="46"/>
      <c r="I332" s="46"/>
      <c r="J332" s="46"/>
      <c r="K332" s="46"/>
      <c r="L332" s="46"/>
      <c r="M332" s="46"/>
      <c r="N332" s="46"/>
      <c r="O332" s="47"/>
      <c r="P332" s="45"/>
      <c r="Q332" s="46"/>
      <c r="R332" s="48"/>
      <c r="S332" s="48"/>
      <c r="T332" s="48"/>
    </row>
    <row r="333" spans="1:20" s="49" customFormat="1" ht="89.25" x14ac:dyDescent="0.2">
      <c r="A333" s="42">
        <v>328</v>
      </c>
      <c r="B333" s="42" t="s">
        <v>788</v>
      </c>
      <c r="C333" s="43" t="s">
        <v>789</v>
      </c>
      <c r="D333" s="44"/>
      <c r="E333" s="45"/>
      <c r="F333" s="45"/>
      <c r="G333" s="45"/>
      <c r="H333" s="46"/>
      <c r="I333" s="46"/>
      <c r="J333" s="46"/>
      <c r="K333" s="46"/>
      <c r="L333" s="46"/>
      <c r="M333" s="46"/>
      <c r="N333" s="46"/>
      <c r="O333" s="47"/>
      <c r="P333" s="45"/>
      <c r="Q333" s="46"/>
      <c r="R333" s="48"/>
      <c r="S333" s="48"/>
      <c r="T333" s="48"/>
    </row>
    <row r="334" spans="1:20" s="49" customFormat="1" ht="38.25" x14ac:dyDescent="0.2">
      <c r="A334" s="42">
        <v>329</v>
      </c>
      <c r="B334" s="42" t="s">
        <v>790</v>
      </c>
      <c r="C334" s="43" t="s">
        <v>791</v>
      </c>
      <c r="D334" s="44"/>
      <c r="E334" s="45"/>
      <c r="F334" s="45"/>
      <c r="G334" s="45"/>
      <c r="H334" s="46"/>
      <c r="I334" s="46"/>
      <c r="J334" s="46"/>
      <c r="K334" s="46"/>
      <c r="L334" s="46"/>
      <c r="M334" s="46"/>
      <c r="N334" s="46"/>
      <c r="O334" s="47"/>
      <c r="P334" s="45"/>
      <c r="Q334" s="46"/>
      <c r="R334" s="48"/>
      <c r="S334" s="48"/>
      <c r="T334" s="48"/>
    </row>
    <row r="335" spans="1:20" s="49" customFormat="1" ht="51" x14ac:dyDescent="0.2">
      <c r="A335" s="42">
        <v>330</v>
      </c>
      <c r="B335" s="42" t="s">
        <v>792</v>
      </c>
      <c r="C335" s="43" t="s">
        <v>793</v>
      </c>
      <c r="D335" s="43"/>
      <c r="E335" s="43"/>
      <c r="F335" s="43"/>
      <c r="G335" s="43"/>
      <c r="H335" s="43"/>
      <c r="I335" s="43"/>
      <c r="J335" s="43"/>
      <c r="K335" s="43"/>
      <c r="L335" s="43"/>
      <c r="M335" s="43"/>
      <c r="N335" s="43"/>
      <c r="O335" s="43"/>
      <c r="P335" s="43"/>
      <c r="Q335" s="43"/>
      <c r="R335" s="43"/>
      <c r="S335" s="43"/>
      <c r="T335" s="43"/>
    </row>
    <row r="336" spans="1:20" s="49" customFormat="1" ht="51" x14ac:dyDescent="0.2">
      <c r="A336" s="42">
        <v>331</v>
      </c>
      <c r="B336" s="42" t="s">
        <v>794</v>
      </c>
      <c r="C336" s="43" t="s">
        <v>795</v>
      </c>
      <c r="D336" s="43"/>
      <c r="E336" s="43"/>
      <c r="F336" s="43"/>
      <c r="G336" s="43"/>
      <c r="H336" s="43"/>
      <c r="I336" s="43"/>
      <c r="J336" s="43"/>
      <c r="K336" s="43"/>
      <c r="L336" s="43"/>
      <c r="M336" s="43"/>
      <c r="N336" s="43"/>
      <c r="O336" s="43"/>
      <c r="P336" s="43"/>
      <c r="Q336" s="43"/>
      <c r="R336" s="43"/>
      <c r="S336" s="43"/>
      <c r="T336" s="43"/>
    </row>
    <row r="337" spans="1:20" s="49" customFormat="1" ht="51" x14ac:dyDescent="0.2">
      <c r="A337" s="42">
        <v>332</v>
      </c>
      <c r="B337" s="42" t="s">
        <v>796</v>
      </c>
      <c r="C337" s="43" t="s">
        <v>797</v>
      </c>
      <c r="D337" s="44"/>
      <c r="E337" s="45"/>
      <c r="F337" s="45"/>
      <c r="G337" s="45"/>
      <c r="H337" s="46"/>
      <c r="I337" s="46"/>
      <c r="J337" s="46"/>
      <c r="K337" s="46"/>
      <c r="L337" s="46"/>
      <c r="M337" s="46"/>
      <c r="N337" s="46"/>
      <c r="O337" s="47"/>
      <c r="P337" s="45"/>
      <c r="Q337" s="46"/>
      <c r="R337" s="48"/>
      <c r="S337" s="48"/>
      <c r="T337" s="48"/>
    </row>
    <row r="338" spans="1:20" s="49" customFormat="1" ht="51" x14ac:dyDescent="0.2">
      <c r="A338" s="42">
        <v>333</v>
      </c>
      <c r="B338" s="42" t="s">
        <v>798</v>
      </c>
      <c r="C338" s="43" t="s">
        <v>799</v>
      </c>
      <c r="D338" s="44"/>
      <c r="E338" s="45"/>
      <c r="F338" s="45"/>
      <c r="G338" s="45"/>
      <c r="H338" s="46"/>
      <c r="I338" s="46"/>
      <c r="J338" s="46"/>
      <c r="K338" s="46"/>
      <c r="L338" s="46"/>
      <c r="M338" s="46"/>
      <c r="N338" s="46"/>
      <c r="O338" s="47"/>
      <c r="P338" s="45"/>
      <c r="Q338" s="46"/>
      <c r="R338" s="48"/>
      <c r="S338" s="48"/>
      <c r="T338" s="48"/>
    </row>
    <row r="339" spans="1:20" s="49" customFormat="1" ht="89.25" x14ac:dyDescent="0.2">
      <c r="A339" s="42">
        <v>334</v>
      </c>
      <c r="B339" s="42" t="s">
        <v>800</v>
      </c>
      <c r="C339" s="43" t="s">
        <v>801</v>
      </c>
      <c r="D339" s="44"/>
      <c r="E339" s="45"/>
      <c r="F339" s="45"/>
      <c r="G339" s="45"/>
      <c r="H339" s="46"/>
      <c r="I339" s="46"/>
      <c r="J339" s="46"/>
      <c r="K339" s="46"/>
      <c r="L339" s="46"/>
      <c r="M339" s="46"/>
      <c r="N339" s="46"/>
      <c r="O339" s="47"/>
      <c r="P339" s="45"/>
      <c r="Q339" s="46"/>
      <c r="R339" s="48"/>
      <c r="S339" s="48"/>
      <c r="T339" s="48"/>
    </row>
    <row r="340" spans="1:20" s="49" customFormat="1" ht="76.5" x14ac:dyDescent="0.2">
      <c r="A340" s="42">
        <v>335</v>
      </c>
      <c r="B340" s="42" t="s">
        <v>802</v>
      </c>
      <c r="C340" s="43" t="s">
        <v>803</v>
      </c>
      <c r="D340" s="44"/>
      <c r="E340" s="45"/>
      <c r="F340" s="45"/>
      <c r="G340" s="45"/>
      <c r="H340" s="46"/>
      <c r="I340" s="46"/>
      <c r="J340" s="46"/>
      <c r="K340" s="46"/>
      <c r="L340" s="46"/>
      <c r="M340" s="46"/>
      <c r="N340" s="46"/>
      <c r="O340" s="47"/>
      <c r="P340" s="45"/>
      <c r="Q340" s="46"/>
      <c r="R340" s="48"/>
      <c r="S340" s="48"/>
      <c r="T340" s="48"/>
    </row>
    <row r="341" spans="1:20" s="49" customFormat="1" ht="76.5" x14ac:dyDescent="0.2">
      <c r="A341" s="42">
        <v>336</v>
      </c>
      <c r="B341" s="42" t="s">
        <v>804</v>
      </c>
      <c r="C341" s="43" t="s">
        <v>805</v>
      </c>
      <c r="D341" s="44"/>
      <c r="E341" s="45"/>
      <c r="F341" s="45"/>
      <c r="G341" s="45"/>
      <c r="H341" s="46"/>
      <c r="I341" s="46"/>
      <c r="J341" s="46"/>
      <c r="K341" s="46"/>
      <c r="L341" s="46"/>
      <c r="M341" s="46"/>
      <c r="N341" s="46"/>
      <c r="O341" s="47"/>
      <c r="P341" s="45"/>
      <c r="Q341" s="46"/>
      <c r="R341" s="48"/>
      <c r="S341" s="48"/>
      <c r="T341" s="48"/>
    </row>
    <row r="342" spans="1:20" s="49" customFormat="1" ht="76.5" x14ac:dyDescent="0.2">
      <c r="A342" s="42">
        <v>337</v>
      </c>
      <c r="B342" s="42" t="s">
        <v>806</v>
      </c>
      <c r="C342" s="43" t="s">
        <v>807</v>
      </c>
      <c r="D342" s="44"/>
      <c r="E342" s="45"/>
      <c r="F342" s="45"/>
      <c r="G342" s="45"/>
      <c r="H342" s="46"/>
      <c r="I342" s="46"/>
      <c r="J342" s="46"/>
      <c r="K342" s="46"/>
      <c r="L342" s="46"/>
      <c r="M342" s="46"/>
      <c r="N342" s="46"/>
      <c r="O342" s="47"/>
      <c r="P342" s="45"/>
      <c r="Q342" s="46"/>
      <c r="R342" s="48"/>
      <c r="S342" s="48"/>
      <c r="T342" s="48"/>
    </row>
    <row r="343" spans="1:20" s="49" customFormat="1" ht="76.5" x14ac:dyDescent="0.2">
      <c r="A343" s="42">
        <v>338</v>
      </c>
      <c r="B343" s="42" t="s">
        <v>808</v>
      </c>
      <c r="C343" s="43" t="s">
        <v>809</v>
      </c>
      <c r="D343" s="44"/>
      <c r="E343" s="45"/>
      <c r="F343" s="45"/>
      <c r="G343" s="45"/>
      <c r="H343" s="46"/>
      <c r="I343" s="46"/>
      <c r="J343" s="46"/>
      <c r="K343" s="46"/>
      <c r="L343" s="46"/>
      <c r="M343" s="46"/>
      <c r="N343" s="46"/>
      <c r="O343" s="47"/>
      <c r="P343" s="45"/>
      <c r="Q343" s="46"/>
      <c r="R343" s="48"/>
      <c r="S343" s="48"/>
      <c r="T343" s="48"/>
    </row>
    <row r="344" spans="1:20" s="49" customFormat="1" ht="51" x14ac:dyDescent="0.2">
      <c r="A344" s="42">
        <v>339</v>
      </c>
      <c r="B344" s="42" t="s">
        <v>810</v>
      </c>
      <c r="C344" s="43" t="s">
        <v>811</v>
      </c>
      <c r="D344" s="43"/>
      <c r="E344" s="43"/>
      <c r="F344" s="43"/>
      <c r="G344" s="43"/>
      <c r="H344" s="43"/>
      <c r="I344" s="43"/>
      <c r="J344" s="43"/>
      <c r="K344" s="43"/>
      <c r="L344" s="43"/>
      <c r="M344" s="43"/>
      <c r="N344" s="43"/>
      <c r="O344" s="43"/>
      <c r="P344" s="43"/>
      <c r="Q344" s="43"/>
      <c r="R344" s="43"/>
      <c r="S344" s="43"/>
      <c r="T344" s="43"/>
    </row>
    <row r="345" spans="1:20" s="49" customFormat="1" ht="63.75" x14ac:dyDescent="0.2">
      <c r="A345" s="42">
        <v>340</v>
      </c>
      <c r="B345" s="42" t="s">
        <v>812</v>
      </c>
      <c r="C345" s="43" t="s">
        <v>813</v>
      </c>
      <c r="D345" s="43"/>
      <c r="E345" s="43"/>
      <c r="F345" s="43"/>
      <c r="G345" s="43"/>
      <c r="H345" s="43"/>
      <c r="I345" s="43"/>
      <c r="J345" s="43"/>
      <c r="K345" s="43"/>
      <c r="L345" s="43"/>
      <c r="M345" s="43"/>
      <c r="N345" s="43"/>
      <c r="O345" s="43"/>
      <c r="P345" s="43"/>
      <c r="Q345" s="43"/>
      <c r="R345" s="43"/>
      <c r="S345" s="43"/>
      <c r="T345" s="43"/>
    </row>
    <row r="346" spans="1:20" s="49" customFormat="1" ht="51" x14ac:dyDescent="0.2">
      <c r="A346" s="42">
        <v>341</v>
      </c>
      <c r="B346" s="42" t="s">
        <v>814</v>
      </c>
      <c r="C346" s="43" t="s">
        <v>815</v>
      </c>
      <c r="D346" s="44"/>
      <c r="E346" s="45"/>
      <c r="F346" s="45"/>
      <c r="G346" s="45"/>
      <c r="H346" s="46"/>
      <c r="I346" s="46"/>
      <c r="J346" s="46"/>
      <c r="K346" s="46"/>
      <c r="L346" s="46"/>
      <c r="M346" s="46"/>
      <c r="N346" s="46"/>
      <c r="O346" s="47"/>
      <c r="P346" s="45"/>
      <c r="Q346" s="46"/>
      <c r="R346" s="48"/>
      <c r="S346" s="48"/>
      <c r="T346" s="48"/>
    </row>
    <row r="347" spans="1:20" s="49" customFormat="1" ht="63.75" x14ac:dyDescent="0.2">
      <c r="A347" s="42">
        <v>342</v>
      </c>
      <c r="B347" s="42" t="s">
        <v>816</v>
      </c>
      <c r="C347" s="43" t="s">
        <v>817</v>
      </c>
      <c r="D347" s="44"/>
      <c r="E347" s="45"/>
      <c r="F347" s="45"/>
      <c r="G347" s="45"/>
      <c r="H347" s="46"/>
      <c r="I347" s="46"/>
      <c r="J347" s="46"/>
      <c r="K347" s="46"/>
      <c r="L347" s="46"/>
      <c r="M347" s="46"/>
      <c r="N347" s="46"/>
      <c r="O347" s="47"/>
      <c r="P347" s="45"/>
      <c r="Q347" s="46"/>
      <c r="R347" s="48"/>
      <c r="S347" s="48"/>
      <c r="T347" s="48"/>
    </row>
    <row r="348" spans="1:20" s="49" customFormat="1" ht="63.75" x14ac:dyDescent="0.2">
      <c r="A348" s="42">
        <v>343</v>
      </c>
      <c r="B348" s="42" t="s">
        <v>818</v>
      </c>
      <c r="C348" s="43" t="s">
        <v>819</v>
      </c>
      <c r="D348" s="44"/>
      <c r="E348" s="45"/>
      <c r="F348" s="45"/>
      <c r="G348" s="45"/>
      <c r="H348" s="46"/>
      <c r="I348" s="46"/>
      <c r="J348" s="46"/>
      <c r="K348" s="46"/>
      <c r="L348" s="46"/>
      <c r="M348" s="46"/>
      <c r="N348" s="46"/>
      <c r="O348" s="47"/>
      <c r="P348" s="45"/>
      <c r="Q348" s="46"/>
      <c r="R348" s="48"/>
      <c r="S348" s="48"/>
      <c r="T348" s="48"/>
    </row>
    <row r="349" spans="1:20" s="49" customFormat="1" ht="38.25" x14ac:dyDescent="0.2">
      <c r="A349" s="42">
        <v>344</v>
      </c>
      <c r="B349" s="42" t="s">
        <v>820</v>
      </c>
      <c r="C349" s="43" t="s">
        <v>821</v>
      </c>
      <c r="D349" s="43"/>
      <c r="E349" s="43"/>
      <c r="F349" s="43"/>
      <c r="G349" s="43"/>
      <c r="H349" s="43"/>
      <c r="I349" s="43"/>
      <c r="J349" s="43"/>
      <c r="K349" s="43"/>
      <c r="L349" s="43"/>
      <c r="M349" s="43"/>
      <c r="N349" s="43"/>
      <c r="O349" s="43"/>
      <c r="P349" s="43"/>
      <c r="Q349" s="43"/>
      <c r="R349" s="43"/>
      <c r="S349" s="43"/>
      <c r="T349" s="43"/>
    </row>
    <row r="350" spans="1:20" s="49" customFormat="1" ht="76.5" x14ac:dyDescent="0.2">
      <c r="A350" s="42">
        <v>345</v>
      </c>
      <c r="B350" s="42" t="s">
        <v>822</v>
      </c>
      <c r="C350" s="43" t="s">
        <v>823</v>
      </c>
      <c r="D350" s="44"/>
      <c r="E350" s="45"/>
      <c r="F350" s="45"/>
      <c r="G350" s="45"/>
      <c r="H350" s="46"/>
      <c r="I350" s="46"/>
      <c r="J350" s="46"/>
      <c r="K350" s="46"/>
      <c r="L350" s="46"/>
      <c r="M350" s="46"/>
      <c r="N350" s="46"/>
      <c r="O350" s="47"/>
      <c r="P350" s="45"/>
      <c r="Q350" s="46"/>
      <c r="R350" s="48"/>
      <c r="S350" s="48"/>
      <c r="T350" s="48"/>
    </row>
    <row r="351" spans="1:20" s="49" customFormat="1" ht="76.5" x14ac:dyDescent="0.2">
      <c r="A351" s="42">
        <v>346</v>
      </c>
      <c r="B351" s="42" t="s">
        <v>824</v>
      </c>
      <c r="C351" s="43" t="s">
        <v>825</v>
      </c>
      <c r="D351" s="44"/>
      <c r="E351" s="45"/>
      <c r="F351" s="45"/>
      <c r="G351" s="45"/>
      <c r="H351" s="46"/>
      <c r="I351" s="46"/>
      <c r="J351" s="46"/>
      <c r="K351" s="46"/>
      <c r="L351" s="46"/>
      <c r="M351" s="46"/>
      <c r="N351" s="46"/>
      <c r="O351" s="47"/>
      <c r="P351" s="45"/>
      <c r="Q351" s="46"/>
      <c r="R351" s="48"/>
      <c r="S351" s="48"/>
      <c r="T351" s="48"/>
    </row>
    <row r="352" spans="1:20" s="49" customFormat="1" ht="51" x14ac:dyDescent="0.2">
      <c r="A352" s="42">
        <v>347</v>
      </c>
      <c r="B352" s="42" t="s">
        <v>826</v>
      </c>
      <c r="C352" s="43" t="s">
        <v>827</v>
      </c>
      <c r="D352" s="44"/>
      <c r="E352" s="45"/>
      <c r="F352" s="45"/>
      <c r="G352" s="45"/>
      <c r="H352" s="46"/>
      <c r="I352" s="46"/>
      <c r="J352" s="46"/>
      <c r="K352" s="46"/>
      <c r="L352" s="46"/>
      <c r="M352" s="46"/>
      <c r="N352" s="46"/>
      <c r="O352" s="47"/>
      <c r="P352" s="45"/>
      <c r="Q352" s="46"/>
      <c r="R352" s="48"/>
      <c r="S352" s="48"/>
      <c r="T352" s="48"/>
    </row>
    <row r="353" spans="1:20" s="49" customFormat="1" ht="51" x14ac:dyDescent="0.2">
      <c r="A353" s="42">
        <v>348</v>
      </c>
      <c r="B353" s="42" t="s">
        <v>828</v>
      </c>
      <c r="C353" s="43" t="s">
        <v>829</v>
      </c>
      <c r="D353" s="44"/>
      <c r="E353" s="45"/>
      <c r="F353" s="45"/>
      <c r="G353" s="45"/>
      <c r="H353" s="46"/>
      <c r="I353" s="46"/>
      <c r="J353" s="46"/>
      <c r="K353" s="46"/>
      <c r="L353" s="46"/>
      <c r="M353" s="46"/>
      <c r="N353" s="46"/>
      <c r="O353" s="47"/>
      <c r="P353" s="45"/>
      <c r="Q353" s="46"/>
      <c r="R353" s="48"/>
      <c r="S353" s="48"/>
      <c r="T353" s="48"/>
    </row>
    <row r="354" spans="1:20" s="49" customFormat="1" ht="51" x14ac:dyDescent="0.2">
      <c r="A354" s="42">
        <v>349</v>
      </c>
      <c r="B354" s="42" t="s">
        <v>830</v>
      </c>
      <c r="C354" s="43" t="s">
        <v>831</v>
      </c>
      <c r="D354" s="44"/>
      <c r="E354" s="45"/>
      <c r="F354" s="45"/>
      <c r="G354" s="45"/>
      <c r="H354" s="46"/>
      <c r="I354" s="46"/>
      <c r="J354" s="46"/>
      <c r="K354" s="46"/>
      <c r="L354" s="46"/>
      <c r="M354" s="46"/>
      <c r="N354" s="46"/>
      <c r="O354" s="47"/>
      <c r="P354" s="45"/>
      <c r="Q354" s="46"/>
      <c r="R354" s="48"/>
      <c r="S354" s="48"/>
      <c r="T354" s="48"/>
    </row>
    <row r="355" spans="1:20" s="49" customFormat="1" ht="63.75" x14ac:dyDescent="0.2">
      <c r="A355" s="42">
        <v>350</v>
      </c>
      <c r="B355" s="42" t="s">
        <v>832</v>
      </c>
      <c r="C355" s="43" t="s">
        <v>833</v>
      </c>
      <c r="D355" s="44"/>
      <c r="E355" s="45"/>
      <c r="F355" s="45"/>
      <c r="G355" s="45"/>
      <c r="H355" s="46"/>
      <c r="I355" s="46"/>
      <c r="J355" s="46"/>
      <c r="K355" s="46"/>
      <c r="L355" s="46"/>
      <c r="M355" s="46"/>
      <c r="N355" s="46"/>
      <c r="O355" s="47"/>
      <c r="P355" s="45"/>
      <c r="Q355" s="46"/>
      <c r="R355" s="48"/>
      <c r="S355" s="48"/>
      <c r="T355" s="48"/>
    </row>
    <row r="356" spans="1:20" s="49" customFormat="1" ht="51" x14ac:dyDescent="0.2">
      <c r="A356" s="42">
        <v>351</v>
      </c>
      <c r="B356" s="42" t="s">
        <v>834</v>
      </c>
      <c r="C356" s="43" t="s">
        <v>835</v>
      </c>
      <c r="D356" s="44"/>
      <c r="E356" s="45"/>
      <c r="F356" s="45"/>
      <c r="G356" s="45"/>
      <c r="H356" s="46"/>
      <c r="I356" s="46"/>
      <c r="J356" s="46"/>
      <c r="K356" s="46"/>
      <c r="L356" s="46"/>
      <c r="M356" s="46"/>
      <c r="N356" s="46"/>
      <c r="O356" s="47"/>
      <c r="P356" s="45"/>
      <c r="Q356" s="46"/>
      <c r="R356" s="48"/>
      <c r="S356" s="48"/>
      <c r="T356" s="48"/>
    </row>
    <row r="357" spans="1:20" s="49" customFormat="1" ht="63.75" x14ac:dyDescent="0.2">
      <c r="A357" s="42">
        <v>352</v>
      </c>
      <c r="B357" s="42" t="s">
        <v>836</v>
      </c>
      <c r="C357" s="43" t="s">
        <v>837</v>
      </c>
      <c r="D357" s="43"/>
      <c r="E357" s="43"/>
      <c r="F357" s="43"/>
      <c r="G357" s="43"/>
      <c r="H357" s="43"/>
      <c r="I357" s="43"/>
      <c r="J357" s="43"/>
      <c r="K357" s="43"/>
      <c r="L357" s="43"/>
      <c r="M357" s="43"/>
      <c r="N357" s="43"/>
      <c r="O357" s="43"/>
      <c r="P357" s="43"/>
      <c r="Q357" s="43"/>
      <c r="R357" s="43"/>
      <c r="S357" s="43"/>
      <c r="T357" s="43"/>
    </row>
    <row r="358" spans="1:20" s="49" customFormat="1" ht="38.25" x14ac:dyDescent="0.2">
      <c r="A358" s="42">
        <v>353</v>
      </c>
      <c r="B358" s="42" t="s">
        <v>838</v>
      </c>
      <c r="C358" s="43" t="s">
        <v>839</v>
      </c>
      <c r="D358" s="44"/>
      <c r="E358" s="45"/>
      <c r="F358" s="45"/>
      <c r="G358" s="45"/>
      <c r="H358" s="46"/>
      <c r="I358" s="46"/>
      <c r="J358" s="46"/>
      <c r="K358" s="46"/>
      <c r="L358" s="46"/>
      <c r="M358" s="46"/>
      <c r="N358" s="46"/>
      <c r="O358" s="47"/>
      <c r="P358" s="45"/>
      <c r="Q358" s="46"/>
      <c r="R358" s="48"/>
      <c r="S358" s="48"/>
      <c r="T358" s="48"/>
    </row>
    <row r="359" spans="1:20" s="49" customFormat="1" ht="63.75" x14ac:dyDescent="0.2">
      <c r="A359" s="42">
        <v>354</v>
      </c>
      <c r="B359" s="42" t="s">
        <v>840</v>
      </c>
      <c r="C359" s="43" t="s">
        <v>841</v>
      </c>
      <c r="D359" s="43"/>
      <c r="E359" s="43"/>
      <c r="F359" s="43"/>
      <c r="G359" s="43"/>
      <c r="H359" s="43"/>
      <c r="I359" s="43"/>
      <c r="J359" s="43"/>
      <c r="K359" s="43"/>
      <c r="L359" s="43"/>
      <c r="M359" s="43"/>
      <c r="N359" s="43"/>
      <c r="O359" s="43"/>
      <c r="P359" s="43"/>
      <c r="Q359" s="43"/>
      <c r="R359" s="43"/>
      <c r="S359" s="43"/>
      <c r="T359" s="43"/>
    </row>
    <row r="360" spans="1:20" s="49" customFormat="1" ht="38.25" x14ac:dyDescent="0.2">
      <c r="A360" s="42">
        <v>355</v>
      </c>
      <c r="B360" s="42" t="s">
        <v>842</v>
      </c>
      <c r="C360" s="43" t="s">
        <v>843</v>
      </c>
      <c r="D360" s="44"/>
      <c r="E360" s="45"/>
      <c r="F360" s="45"/>
      <c r="G360" s="45"/>
      <c r="H360" s="46"/>
      <c r="I360" s="46"/>
      <c r="J360" s="46"/>
      <c r="K360" s="46"/>
      <c r="L360" s="46"/>
      <c r="M360" s="46"/>
      <c r="N360" s="46"/>
      <c r="O360" s="47"/>
      <c r="P360" s="45"/>
      <c r="Q360" s="46"/>
      <c r="R360" s="48"/>
      <c r="S360" s="48"/>
      <c r="T360" s="48"/>
    </row>
    <row r="361" spans="1:20" s="49" customFormat="1" ht="76.5" x14ac:dyDescent="0.2">
      <c r="A361" s="42">
        <v>356</v>
      </c>
      <c r="B361" s="42" t="s">
        <v>844</v>
      </c>
      <c r="C361" s="43" t="s">
        <v>845</v>
      </c>
      <c r="D361" s="43"/>
      <c r="E361" s="43"/>
      <c r="F361" s="43"/>
      <c r="G361" s="43"/>
      <c r="H361" s="43"/>
      <c r="I361" s="43"/>
      <c r="J361" s="43"/>
      <c r="K361" s="43"/>
      <c r="L361" s="43"/>
      <c r="M361" s="43"/>
      <c r="N361" s="43"/>
      <c r="O361" s="43"/>
      <c r="P361" s="43"/>
      <c r="Q361" s="43"/>
      <c r="R361" s="43"/>
      <c r="S361" s="43"/>
      <c r="T361" s="43"/>
    </row>
    <row r="362" spans="1:20" s="49" customFormat="1" ht="63.75" x14ac:dyDescent="0.2">
      <c r="A362" s="42">
        <v>357</v>
      </c>
      <c r="B362" s="42" t="s">
        <v>846</v>
      </c>
      <c r="C362" s="43" t="s">
        <v>847</v>
      </c>
      <c r="D362" s="43"/>
      <c r="E362" s="43"/>
      <c r="F362" s="43"/>
      <c r="G362" s="43"/>
      <c r="H362" s="43"/>
      <c r="I362" s="43"/>
      <c r="J362" s="43"/>
      <c r="K362" s="43"/>
      <c r="L362" s="43"/>
      <c r="M362" s="43"/>
      <c r="N362" s="43"/>
      <c r="O362" s="43"/>
      <c r="P362" s="43"/>
      <c r="Q362" s="43"/>
      <c r="R362" s="43"/>
      <c r="S362" s="43"/>
      <c r="T362" s="43"/>
    </row>
    <row r="363" spans="1:20" s="49" customFormat="1" ht="89.25" x14ac:dyDescent="0.2">
      <c r="A363" s="42">
        <v>358</v>
      </c>
      <c r="B363" s="42" t="s">
        <v>848</v>
      </c>
      <c r="C363" s="43" t="s">
        <v>849</v>
      </c>
      <c r="D363" s="44"/>
      <c r="E363" s="45"/>
      <c r="F363" s="45"/>
      <c r="G363" s="45"/>
      <c r="H363" s="46"/>
      <c r="I363" s="46"/>
      <c r="J363" s="46"/>
      <c r="K363" s="46"/>
      <c r="L363" s="46"/>
      <c r="M363" s="46"/>
      <c r="N363" s="46"/>
      <c r="O363" s="47"/>
      <c r="P363" s="45"/>
      <c r="Q363" s="46"/>
      <c r="R363" s="48"/>
      <c r="S363" s="48"/>
      <c r="T363" s="48"/>
    </row>
    <row r="364" spans="1:20" s="49" customFormat="1" ht="38.25" x14ac:dyDescent="0.2">
      <c r="A364" s="42">
        <v>359</v>
      </c>
      <c r="B364" s="42" t="s">
        <v>850</v>
      </c>
      <c r="C364" s="43" t="s">
        <v>851</v>
      </c>
      <c r="D364" s="43"/>
      <c r="E364" s="43"/>
      <c r="F364" s="43"/>
      <c r="G364" s="43"/>
      <c r="H364" s="43"/>
      <c r="I364" s="43"/>
      <c r="J364" s="43"/>
      <c r="K364" s="43"/>
      <c r="L364" s="43"/>
      <c r="M364" s="43"/>
      <c r="N364" s="43"/>
      <c r="O364" s="43"/>
      <c r="P364" s="43"/>
      <c r="Q364" s="43"/>
      <c r="R364" s="43"/>
      <c r="S364" s="43"/>
      <c r="T364" s="43"/>
    </row>
    <row r="365" spans="1:20" s="49" customFormat="1" ht="63.75" x14ac:dyDescent="0.2">
      <c r="A365" s="42">
        <v>360</v>
      </c>
      <c r="B365" s="42" t="s">
        <v>852</v>
      </c>
      <c r="C365" s="43" t="s">
        <v>853</v>
      </c>
      <c r="D365" s="44"/>
      <c r="E365" s="45"/>
      <c r="F365" s="45"/>
      <c r="G365" s="45"/>
      <c r="H365" s="46"/>
      <c r="I365" s="46"/>
      <c r="J365" s="46"/>
      <c r="K365" s="46"/>
      <c r="L365" s="46"/>
      <c r="M365" s="46"/>
      <c r="N365" s="46"/>
      <c r="O365" s="47"/>
      <c r="P365" s="45"/>
      <c r="Q365" s="46"/>
      <c r="R365" s="48"/>
      <c r="S365" s="48"/>
      <c r="T365" s="48"/>
    </row>
    <row r="366" spans="1:20" s="49" customFormat="1" ht="51" x14ac:dyDescent="0.2">
      <c r="A366" s="42">
        <v>361</v>
      </c>
      <c r="B366" s="42" t="s">
        <v>854</v>
      </c>
      <c r="C366" s="43" t="s">
        <v>855</v>
      </c>
      <c r="D366" s="44"/>
      <c r="E366" s="45"/>
      <c r="F366" s="45"/>
      <c r="G366" s="45"/>
      <c r="H366" s="46"/>
      <c r="I366" s="46"/>
      <c r="J366" s="46"/>
      <c r="K366" s="46"/>
      <c r="L366" s="46"/>
      <c r="M366" s="46"/>
      <c r="N366" s="46"/>
      <c r="O366" s="47"/>
      <c r="P366" s="45"/>
      <c r="Q366" s="46"/>
      <c r="R366" s="48"/>
      <c r="S366" s="48"/>
      <c r="T366" s="48"/>
    </row>
    <row r="367" spans="1:20" s="49" customFormat="1" ht="51" x14ac:dyDescent="0.2">
      <c r="A367" s="42">
        <v>362</v>
      </c>
      <c r="B367" s="42" t="s">
        <v>856</v>
      </c>
      <c r="C367" s="43" t="s">
        <v>857</v>
      </c>
      <c r="D367" s="43"/>
      <c r="E367" s="43"/>
      <c r="F367" s="43"/>
      <c r="G367" s="43"/>
      <c r="H367" s="43"/>
      <c r="I367" s="43"/>
      <c r="J367" s="43"/>
      <c r="K367" s="43"/>
      <c r="L367" s="43"/>
      <c r="M367" s="43"/>
      <c r="N367" s="43"/>
      <c r="O367" s="43"/>
      <c r="P367" s="43"/>
      <c r="Q367" s="43"/>
      <c r="R367" s="43"/>
      <c r="S367" s="43"/>
      <c r="T367" s="43"/>
    </row>
    <row r="368" spans="1:20" s="49" customFormat="1" ht="51" x14ac:dyDescent="0.2">
      <c r="A368" s="42">
        <v>363</v>
      </c>
      <c r="B368" s="42" t="s">
        <v>858</v>
      </c>
      <c r="C368" s="43" t="s">
        <v>859</v>
      </c>
      <c r="D368" s="43"/>
      <c r="E368" s="43"/>
      <c r="F368" s="43"/>
      <c r="G368" s="43"/>
      <c r="H368" s="43"/>
      <c r="I368" s="43"/>
      <c r="J368" s="43"/>
      <c r="K368" s="43"/>
      <c r="L368" s="43"/>
      <c r="M368" s="43"/>
      <c r="N368" s="43"/>
      <c r="O368" s="43"/>
      <c r="P368" s="43"/>
      <c r="Q368" s="43"/>
      <c r="R368" s="43"/>
      <c r="S368" s="43"/>
      <c r="T368" s="43"/>
    </row>
    <row r="369" spans="1:20" s="49" customFormat="1" ht="51" x14ac:dyDescent="0.2">
      <c r="A369" s="42">
        <v>364</v>
      </c>
      <c r="B369" s="42" t="s">
        <v>860</v>
      </c>
      <c r="C369" s="43" t="s">
        <v>861</v>
      </c>
      <c r="D369" s="44"/>
      <c r="E369" s="45"/>
      <c r="F369" s="45"/>
      <c r="G369" s="45"/>
      <c r="H369" s="46"/>
      <c r="I369" s="46"/>
      <c r="J369" s="46"/>
      <c r="K369" s="46"/>
      <c r="L369" s="46"/>
      <c r="M369" s="46"/>
      <c r="N369" s="46"/>
      <c r="O369" s="47"/>
      <c r="P369" s="45"/>
      <c r="Q369" s="46"/>
      <c r="R369" s="48"/>
      <c r="S369" s="48"/>
      <c r="T369" s="48"/>
    </row>
    <row r="370" spans="1:20" s="49" customFormat="1" ht="51" x14ac:dyDescent="0.2">
      <c r="A370" s="42">
        <v>365</v>
      </c>
      <c r="B370" s="42" t="s">
        <v>862</v>
      </c>
      <c r="C370" s="43" t="s">
        <v>863</v>
      </c>
      <c r="D370" s="44"/>
      <c r="E370" s="45"/>
      <c r="F370" s="45"/>
      <c r="G370" s="45"/>
      <c r="H370" s="46"/>
      <c r="I370" s="46"/>
      <c r="J370" s="46"/>
      <c r="K370" s="46"/>
      <c r="L370" s="46"/>
      <c r="M370" s="46"/>
      <c r="N370" s="46"/>
      <c r="O370" s="47"/>
      <c r="P370" s="45"/>
      <c r="Q370" s="46"/>
      <c r="R370" s="48"/>
      <c r="S370" s="48"/>
      <c r="T370" s="48"/>
    </row>
    <row r="371" spans="1:20" s="49" customFormat="1" ht="51" x14ac:dyDescent="0.2">
      <c r="A371" s="42">
        <v>366</v>
      </c>
      <c r="B371" s="42" t="s">
        <v>864</v>
      </c>
      <c r="C371" s="43" t="s">
        <v>865</v>
      </c>
      <c r="D371" s="44"/>
      <c r="E371" s="45"/>
      <c r="F371" s="45"/>
      <c r="G371" s="45"/>
      <c r="H371" s="46"/>
      <c r="I371" s="46"/>
      <c r="J371" s="46"/>
      <c r="K371" s="46"/>
      <c r="L371" s="46"/>
      <c r="M371" s="46"/>
      <c r="N371" s="46"/>
      <c r="O371" s="47"/>
      <c r="P371" s="45"/>
      <c r="Q371" s="46"/>
      <c r="R371" s="48"/>
      <c r="S371" s="48"/>
      <c r="T371" s="48"/>
    </row>
    <row r="372" spans="1:20" s="49" customFormat="1" ht="51" x14ac:dyDescent="0.2">
      <c r="A372" s="42">
        <v>367</v>
      </c>
      <c r="B372" s="42" t="s">
        <v>866</v>
      </c>
      <c r="C372" s="43" t="s">
        <v>867</v>
      </c>
      <c r="D372" s="44"/>
      <c r="E372" s="45"/>
      <c r="F372" s="45"/>
      <c r="G372" s="45"/>
      <c r="H372" s="46"/>
      <c r="I372" s="46"/>
      <c r="J372" s="46"/>
      <c r="K372" s="46"/>
      <c r="L372" s="46"/>
      <c r="M372" s="46"/>
      <c r="N372" s="46"/>
      <c r="O372" s="47"/>
      <c r="P372" s="45"/>
      <c r="Q372" s="46"/>
      <c r="R372" s="48"/>
      <c r="S372" s="48"/>
      <c r="T372" s="48"/>
    </row>
    <row r="373" spans="1:20" s="49" customFormat="1" ht="51" x14ac:dyDescent="0.2">
      <c r="A373" s="42">
        <v>368</v>
      </c>
      <c r="B373" s="42" t="s">
        <v>868</v>
      </c>
      <c r="C373" s="43" t="s">
        <v>869</v>
      </c>
      <c r="D373" s="44"/>
      <c r="E373" s="45"/>
      <c r="F373" s="45"/>
      <c r="G373" s="45"/>
      <c r="H373" s="46"/>
      <c r="I373" s="46"/>
      <c r="J373" s="46"/>
      <c r="K373" s="46"/>
      <c r="L373" s="46"/>
      <c r="M373" s="46"/>
      <c r="N373" s="46"/>
      <c r="O373" s="47"/>
      <c r="P373" s="45"/>
      <c r="Q373" s="46"/>
      <c r="R373" s="48"/>
      <c r="S373" s="48"/>
      <c r="T373" s="48"/>
    </row>
    <row r="374" spans="1:20" s="49" customFormat="1" ht="38.25" x14ac:dyDescent="0.2">
      <c r="A374" s="42">
        <v>369</v>
      </c>
      <c r="B374" s="42" t="s">
        <v>870</v>
      </c>
      <c r="C374" s="43" t="s">
        <v>871</v>
      </c>
      <c r="D374" s="44"/>
      <c r="E374" s="45"/>
      <c r="F374" s="45"/>
      <c r="G374" s="45"/>
      <c r="H374" s="46"/>
      <c r="I374" s="46"/>
      <c r="J374" s="46"/>
      <c r="K374" s="46"/>
      <c r="L374" s="46"/>
      <c r="M374" s="46"/>
      <c r="N374" s="46"/>
      <c r="O374" s="47"/>
      <c r="P374" s="45"/>
      <c r="Q374" s="46"/>
      <c r="R374" s="48"/>
      <c r="S374" s="48"/>
      <c r="T374" s="48"/>
    </row>
    <row r="375" spans="1:20" s="49" customFormat="1" ht="51" x14ac:dyDescent="0.2">
      <c r="A375" s="42">
        <v>370</v>
      </c>
      <c r="B375" s="42" t="s">
        <v>872</v>
      </c>
      <c r="C375" s="43" t="s">
        <v>873</v>
      </c>
      <c r="D375" s="44"/>
      <c r="E375" s="45"/>
      <c r="F375" s="45"/>
      <c r="G375" s="45"/>
      <c r="H375" s="46"/>
      <c r="I375" s="46"/>
      <c r="J375" s="46"/>
      <c r="K375" s="46"/>
      <c r="L375" s="46"/>
      <c r="M375" s="46"/>
      <c r="N375" s="46"/>
      <c r="O375" s="47"/>
      <c r="P375" s="45"/>
      <c r="Q375" s="46"/>
      <c r="R375" s="48"/>
      <c r="S375" s="48"/>
      <c r="T375" s="48"/>
    </row>
    <row r="376" spans="1:20" s="49" customFormat="1" ht="76.5" x14ac:dyDescent="0.2">
      <c r="A376" s="42">
        <v>371</v>
      </c>
      <c r="B376" s="42" t="s">
        <v>874</v>
      </c>
      <c r="C376" s="43" t="s">
        <v>875</v>
      </c>
      <c r="D376" s="44"/>
      <c r="E376" s="45"/>
      <c r="F376" s="45"/>
      <c r="G376" s="45"/>
      <c r="H376" s="46"/>
      <c r="I376" s="46"/>
      <c r="J376" s="46"/>
      <c r="K376" s="46"/>
      <c r="L376" s="46"/>
      <c r="M376" s="46"/>
      <c r="N376" s="46"/>
      <c r="O376" s="47"/>
      <c r="P376" s="45"/>
      <c r="Q376" s="46"/>
      <c r="R376" s="48"/>
      <c r="S376" s="48"/>
      <c r="T376" s="48"/>
    </row>
    <row r="377" spans="1:20" s="49" customFormat="1" ht="38.25" x14ac:dyDescent="0.2">
      <c r="A377" s="42">
        <v>372</v>
      </c>
      <c r="B377" s="42" t="s">
        <v>876</v>
      </c>
      <c r="C377" s="43" t="s">
        <v>877</v>
      </c>
      <c r="D377" s="43"/>
      <c r="E377" s="43"/>
      <c r="F377" s="43"/>
      <c r="G377" s="43"/>
      <c r="H377" s="43"/>
      <c r="I377" s="43"/>
      <c r="J377" s="43"/>
      <c r="K377" s="43"/>
      <c r="L377" s="43"/>
      <c r="M377" s="43"/>
      <c r="N377" s="43"/>
      <c r="O377" s="43"/>
      <c r="P377" s="43"/>
      <c r="Q377" s="43"/>
      <c r="R377" s="43"/>
      <c r="S377" s="43"/>
      <c r="T377" s="43"/>
    </row>
    <row r="378" spans="1:20" s="49" customFormat="1" ht="38.25" x14ac:dyDescent="0.2">
      <c r="A378" s="42">
        <v>373</v>
      </c>
      <c r="B378" s="42" t="s">
        <v>878</v>
      </c>
      <c r="C378" s="43" t="s">
        <v>879</v>
      </c>
      <c r="D378" s="44"/>
      <c r="E378" s="45"/>
      <c r="F378" s="45"/>
      <c r="G378" s="45"/>
      <c r="H378" s="46"/>
      <c r="I378" s="46"/>
      <c r="J378" s="46"/>
      <c r="K378" s="46"/>
      <c r="L378" s="46"/>
      <c r="M378" s="46"/>
      <c r="N378" s="46"/>
      <c r="O378" s="47"/>
      <c r="P378" s="45"/>
      <c r="Q378" s="46"/>
      <c r="R378" s="48"/>
      <c r="S378" s="48"/>
      <c r="T378" s="48"/>
    </row>
    <row r="379" spans="1:20" s="49" customFormat="1" ht="38.25" x14ac:dyDescent="0.2">
      <c r="A379" s="42">
        <v>374</v>
      </c>
      <c r="B379" s="42" t="s">
        <v>880</v>
      </c>
      <c r="C379" s="43" t="s">
        <v>881</v>
      </c>
      <c r="D379" s="43"/>
      <c r="E379" s="43"/>
      <c r="F379" s="43"/>
      <c r="G379" s="43"/>
      <c r="H379" s="43"/>
      <c r="I379" s="43"/>
      <c r="J379" s="43"/>
      <c r="K379" s="43"/>
      <c r="L379" s="43"/>
      <c r="M379" s="43"/>
      <c r="N379" s="43"/>
      <c r="O379" s="43"/>
      <c r="P379" s="43"/>
      <c r="Q379" s="43"/>
      <c r="R379" s="43"/>
      <c r="S379" s="43"/>
      <c r="T379" s="43"/>
    </row>
    <row r="380" spans="1:20" s="49" customFormat="1" ht="51" x14ac:dyDescent="0.2">
      <c r="A380" s="42">
        <v>375</v>
      </c>
      <c r="B380" s="42" t="s">
        <v>882</v>
      </c>
      <c r="C380" s="43" t="s">
        <v>883</v>
      </c>
      <c r="D380" s="43"/>
      <c r="E380" s="43"/>
      <c r="F380" s="43"/>
      <c r="G380" s="43"/>
      <c r="H380" s="43"/>
      <c r="I380" s="43"/>
      <c r="J380" s="43"/>
      <c r="K380" s="43"/>
      <c r="L380" s="43"/>
      <c r="M380" s="43"/>
      <c r="N380" s="43"/>
      <c r="O380" s="43"/>
      <c r="P380" s="43"/>
      <c r="Q380" s="43"/>
      <c r="R380" s="43"/>
      <c r="S380" s="43"/>
      <c r="T380" s="43"/>
    </row>
    <row r="381" spans="1:20" s="49" customFormat="1" ht="38.25" x14ac:dyDescent="0.2">
      <c r="A381" s="42">
        <v>376</v>
      </c>
      <c r="B381" s="42" t="s">
        <v>884</v>
      </c>
      <c r="C381" s="43" t="s">
        <v>885</v>
      </c>
      <c r="D381" s="44"/>
      <c r="E381" s="45"/>
      <c r="F381" s="45"/>
      <c r="G381" s="45"/>
      <c r="H381" s="46"/>
      <c r="I381" s="46"/>
      <c r="J381" s="46"/>
      <c r="K381" s="46"/>
      <c r="L381" s="46"/>
      <c r="M381" s="46"/>
      <c r="N381" s="46"/>
      <c r="O381" s="47"/>
      <c r="P381" s="45"/>
      <c r="Q381" s="46"/>
      <c r="R381" s="48"/>
      <c r="S381" s="48"/>
      <c r="T381" s="48"/>
    </row>
    <row r="382" spans="1:20" s="49" customFormat="1" ht="25.5" x14ac:dyDescent="0.2">
      <c r="A382" s="42">
        <v>377</v>
      </c>
      <c r="B382" s="42" t="s">
        <v>886</v>
      </c>
      <c r="C382" s="43" t="s">
        <v>887</v>
      </c>
      <c r="D382" s="44"/>
      <c r="E382" s="45"/>
      <c r="F382" s="45"/>
      <c r="G382" s="45"/>
      <c r="H382" s="46"/>
      <c r="I382" s="46"/>
      <c r="J382" s="46"/>
      <c r="K382" s="46"/>
      <c r="L382" s="46"/>
      <c r="M382" s="46"/>
      <c r="N382" s="46"/>
      <c r="O382" s="47"/>
      <c r="P382" s="45"/>
      <c r="Q382" s="46"/>
      <c r="R382" s="48"/>
      <c r="S382" s="48"/>
      <c r="T382" s="48"/>
    </row>
    <row r="383" spans="1:20" s="49" customFormat="1" ht="38.25" x14ac:dyDescent="0.2">
      <c r="A383" s="42">
        <v>378</v>
      </c>
      <c r="B383" s="42" t="s">
        <v>888</v>
      </c>
      <c r="C383" s="43" t="s">
        <v>889</v>
      </c>
      <c r="D383" s="44"/>
      <c r="E383" s="45"/>
      <c r="F383" s="45"/>
      <c r="G383" s="45"/>
      <c r="H383" s="46"/>
      <c r="I383" s="46"/>
      <c r="J383" s="46"/>
      <c r="K383" s="46"/>
      <c r="L383" s="46"/>
      <c r="M383" s="46"/>
      <c r="N383" s="46"/>
      <c r="O383" s="47"/>
      <c r="P383" s="45"/>
      <c r="Q383" s="46"/>
      <c r="R383" s="48"/>
      <c r="S383" s="48"/>
      <c r="T383" s="48"/>
    </row>
    <row r="384" spans="1:20" s="49" customFormat="1" ht="38.25" x14ac:dyDescent="0.2">
      <c r="A384" s="42">
        <v>379</v>
      </c>
      <c r="B384" s="42" t="s">
        <v>890</v>
      </c>
      <c r="C384" s="43" t="s">
        <v>891</v>
      </c>
      <c r="D384" s="44"/>
      <c r="E384" s="45"/>
      <c r="F384" s="45"/>
      <c r="G384" s="45"/>
      <c r="H384" s="46"/>
      <c r="I384" s="46"/>
      <c r="J384" s="46"/>
      <c r="K384" s="46"/>
      <c r="L384" s="46"/>
      <c r="M384" s="46"/>
      <c r="N384" s="46"/>
      <c r="O384" s="47"/>
      <c r="P384" s="45"/>
      <c r="Q384" s="46"/>
      <c r="R384" s="48"/>
      <c r="S384" s="48"/>
      <c r="T384" s="48"/>
    </row>
    <row r="385" spans="1:20" s="49" customFormat="1" ht="38.25" x14ac:dyDescent="0.2">
      <c r="A385" s="42">
        <v>380</v>
      </c>
      <c r="B385" s="42" t="s">
        <v>892</v>
      </c>
      <c r="C385" s="43" t="s">
        <v>893</v>
      </c>
      <c r="D385" s="44"/>
      <c r="E385" s="45"/>
      <c r="F385" s="45"/>
      <c r="G385" s="45"/>
      <c r="H385" s="46"/>
      <c r="I385" s="46"/>
      <c r="J385" s="46"/>
      <c r="K385" s="46"/>
      <c r="L385" s="46"/>
      <c r="M385" s="46"/>
      <c r="N385" s="46"/>
      <c r="O385" s="47"/>
      <c r="P385" s="45"/>
      <c r="Q385" s="46"/>
      <c r="R385" s="48"/>
      <c r="S385" s="48"/>
      <c r="T385" s="48"/>
    </row>
    <row r="386" spans="1:20" s="49" customFormat="1" ht="38.25" x14ac:dyDescent="0.2">
      <c r="A386" s="42">
        <v>381</v>
      </c>
      <c r="B386" s="42" t="s">
        <v>894</v>
      </c>
      <c r="C386" s="43" t="s">
        <v>895</v>
      </c>
      <c r="D386" s="44"/>
      <c r="E386" s="45"/>
      <c r="F386" s="45"/>
      <c r="G386" s="45"/>
      <c r="H386" s="46"/>
      <c r="I386" s="46"/>
      <c r="J386" s="46"/>
      <c r="K386" s="46"/>
      <c r="L386" s="46"/>
      <c r="M386" s="46"/>
      <c r="N386" s="46"/>
      <c r="O386" s="47"/>
      <c r="P386" s="45"/>
      <c r="Q386" s="46"/>
      <c r="R386" s="48"/>
      <c r="S386" s="48"/>
      <c r="T386" s="48"/>
    </row>
    <row r="387" spans="1:20" s="49" customFormat="1" ht="38.25" x14ac:dyDescent="0.2">
      <c r="A387" s="42">
        <v>382</v>
      </c>
      <c r="B387" s="42" t="s">
        <v>896</v>
      </c>
      <c r="C387" s="43" t="s">
        <v>897</v>
      </c>
      <c r="D387" s="44"/>
      <c r="E387" s="45"/>
      <c r="F387" s="45"/>
      <c r="G387" s="45"/>
      <c r="H387" s="46"/>
      <c r="I387" s="46"/>
      <c r="J387" s="46"/>
      <c r="K387" s="46"/>
      <c r="L387" s="46"/>
      <c r="M387" s="46"/>
      <c r="N387" s="46"/>
      <c r="O387" s="47"/>
      <c r="P387" s="45"/>
      <c r="Q387" s="46"/>
      <c r="R387" s="48"/>
      <c r="S387" s="48"/>
      <c r="T387" s="48"/>
    </row>
    <row r="388" spans="1:20" s="49" customFormat="1" ht="38.25" x14ac:dyDescent="0.2">
      <c r="A388" s="42">
        <v>383</v>
      </c>
      <c r="B388" s="42" t="s">
        <v>898</v>
      </c>
      <c r="C388" s="43" t="s">
        <v>899</v>
      </c>
      <c r="D388" s="44"/>
      <c r="E388" s="45"/>
      <c r="F388" s="45"/>
      <c r="G388" s="45"/>
      <c r="H388" s="46"/>
      <c r="I388" s="46"/>
      <c r="J388" s="46"/>
      <c r="K388" s="46"/>
      <c r="L388" s="46"/>
      <c r="M388" s="46"/>
      <c r="N388" s="46"/>
      <c r="O388" s="47"/>
      <c r="P388" s="45"/>
      <c r="Q388" s="46"/>
      <c r="R388" s="48"/>
      <c r="S388" s="48"/>
      <c r="T388" s="48"/>
    </row>
    <row r="389" spans="1:20" s="49" customFormat="1" ht="38.25" x14ac:dyDescent="0.2">
      <c r="A389" s="42">
        <v>384</v>
      </c>
      <c r="B389" s="42" t="s">
        <v>900</v>
      </c>
      <c r="C389" s="43" t="s">
        <v>901</v>
      </c>
      <c r="D389" s="44"/>
      <c r="E389" s="45"/>
      <c r="F389" s="45"/>
      <c r="G389" s="45"/>
      <c r="H389" s="46"/>
      <c r="I389" s="46"/>
      <c r="J389" s="46"/>
      <c r="K389" s="46"/>
      <c r="L389" s="46"/>
      <c r="M389" s="46"/>
      <c r="N389" s="46"/>
      <c r="O389" s="47"/>
      <c r="P389" s="45"/>
      <c r="Q389" s="46"/>
      <c r="R389" s="48"/>
      <c r="S389" s="48"/>
      <c r="T389" s="48"/>
    </row>
    <row r="390" spans="1:20" s="49" customFormat="1" ht="38.25" x14ac:dyDescent="0.2">
      <c r="A390" s="42">
        <v>385</v>
      </c>
      <c r="B390" s="42" t="s">
        <v>902</v>
      </c>
      <c r="C390" s="43" t="s">
        <v>903</v>
      </c>
      <c r="D390" s="44"/>
      <c r="E390" s="45"/>
      <c r="F390" s="45"/>
      <c r="G390" s="45"/>
      <c r="H390" s="46"/>
      <c r="I390" s="46"/>
      <c r="J390" s="46"/>
      <c r="K390" s="46"/>
      <c r="L390" s="46"/>
      <c r="M390" s="46"/>
      <c r="N390" s="46"/>
      <c r="O390" s="47"/>
      <c r="P390" s="45"/>
      <c r="Q390" s="46"/>
      <c r="R390" s="48"/>
      <c r="S390" s="48"/>
      <c r="T390" s="48"/>
    </row>
    <row r="391" spans="1:20" s="49" customFormat="1" ht="38.25" x14ac:dyDescent="0.2">
      <c r="A391" s="42">
        <v>386</v>
      </c>
      <c r="B391" s="42" t="s">
        <v>904</v>
      </c>
      <c r="C391" s="43" t="s">
        <v>905</v>
      </c>
      <c r="D391" s="44"/>
      <c r="E391" s="45"/>
      <c r="F391" s="45"/>
      <c r="G391" s="45"/>
      <c r="H391" s="46"/>
      <c r="I391" s="46"/>
      <c r="J391" s="46"/>
      <c r="K391" s="46"/>
      <c r="L391" s="46"/>
      <c r="M391" s="46"/>
      <c r="N391" s="46"/>
      <c r="O391" s="47"/>
      <c r="P391" s="45"/>
      <c r="Q391" s="46"/>
      <c r="R391" s="48"/>
      <c r="S391" s="48"/>
      <c r="T391" s="48"/>
    </row>
    <row r="392" spans="1:20" s="49" customFormat="1" ht="38.25" x14ac:dyDescent="0.2">
      <c r="A392" s="42">
        <v>387</v>
      </c>
      <c r="B392" s="42" t="s">
        <v>906</v>
      </c>
      <c r="C392" s="43" t="s">
        <v>907</v>
      </c>
      <c r="D392" s="44"/>
      <c r="E392" s="45"/>
      <c r="F392" s="45"/>
      <c r="G392" s="45"/>
      <c r="H392" s="46"/>
      <c r="I392" s="46"/>
      <c r="J392" s="46"/>
      <c r="K392" s="46"/>
      <c r="L392" s="46"/>
      <c r="M392" s="46"/>
      <c r="N392" s="46"/>
      <c r="O392" s="47"/>
      <c r="P392" s="45"/>
      <c r="Q392" s="46"/>
      <c r="R392" s="48"/>
      <c r="S392" s="48"/>
      <c r="T392" s="48"/>
    </row>
    <row r="393" spans="1:20" s="49" customFormat="1" ht="63.75" x14ac:dyDescent="0.2">
      <c r="A393" s="42">
        <v>388</v>
      </c>
      <c r="B393" s="42" t="s">
        <v>908</v>
      </c>
      <c r="C393" s="43" t="s">
        <v>909</v>
      </c>
      <c r="D393" s="44"/>
      <c r="E393" s="45"/>
      <c r="F393" s="45"/>
      <c r="G393" s="45"/>
      <c r="H393" s="46"/>
      <c r="I393" s="46"/>
      <c r="J393" s="46"/>
      <c r="K393" s="46"/>
      <c r="L393" s="46"/>
      <c r="M393" s="46"/>
      <c r="N393" s="46"/>
      <c r="O393" s="47"/>
      <c r="P393" s="45"/>
      <c r="Q393" s="46"/>
      <c r="R393" s="48"/>
      <c r="S393" s="48"/>
      <c r="T393" s="48"/>
    </row>
    <row r="394" spans="1:20" s="49" customFormat="1" ht="63.75" x14ac:dyDescent="0.2">
      <c r="A394" s="42">
        <v>389</v>
      </c>
      <c r="B394" s="42" t="s">
        <v>910</v>
      </c>
      <c r="C394" s="43" t="s">
        <v>911</v>
      </c>
      <c r="D394" s="44"/>
      <c r="E394" s="45"/>
      <c r="F394" s="45"/>
      <c r="G394" s="45"/>
      <c r="H394" s="46"/>
      <c r="I394" s="46"/>
      <c r="J394" s="46"/>
      <c r="K394" s="46"/>
      <c r="L394" s="46"/>
      <c r="M394" s="46"/>
      <c r="N394" s="46"/>
      <c r="O394" s="47"/>
      <c r="P394" s="45"/>
      <c r="Q394" s="46"/>
      <c r="R394" s="48"/>
      <c r="S394" s="48"/>
      <c r="T394" s="48"/>
    </row>
    <row r="395" spans="1:20" s="49" customFormat="1" ht="63.75" x14ac:dyDescent="0.2">
      <c r="A395" s="42">
        <v>390</v>
      </c>
      <c r="B395" s="42" t="s">
        <v>912</v>
      </c>
      <c r="C395" s="43" t="s">
        <v>913</v>
      </c>
      <c r="D395" s="44"/>
      <c r="E395" s="45"/>
      <c r="F395" s="45"/>
      <c r="G395" s="45"/>
      <c r="H395" s="46"/>
      <c r="I395" s="46"/>
      <c r="J395" s="46"/>
      <c r="K395" s="46"/>
      <c r="L395" s="46"/>
      <c r="M395" s="46"/>
      <c r="N395" s="46"/>
      <c r="O395" s="47"/>
      <c r="P395" s="45"/>
      <c r="Q395" s="46"/>
      <c r="R395" s="48"/>
      <c r="S395" s="48"/>
      <c r="T395" s="48"/>
    </row>
    <row r="396" spans="1:20" s="49" customFormat="1" ht="51" x14ac:dyDescent="0.2">
      <c r="A396" s="42">
        <v>391</v>
      </c>
      <c r="B396" s="42" t="s">
        <v>914</v>
      </c>
      <c r="C396" s="43" t="s">
        <v>915</v>
      </c>
      <c r="D396" s="44"/>
      <c r="E396" s="45"/>
      <c r="F396" s="45"/>
      <c r="G396" s="45"/>
      <c r="H396" s="46"/>
      <c r="I396" s="46"/>
      <c r="J396" s="46"/>
      <c r="K396" s="46"/>
      <c r="L396" s="46"/>
      <c r="M396" s="46"/>
      <c r="N396" s="46"/>
      <c r="O396" s="47"/>
      <c r="P396" s="45"/>
      <c r="Q396" s="46"/>
      <c r="R396" s="48"/>
      <c r="S396" s="48"/>
      <c r="T396" s="48"/>
    </row>
    <row r="397" spans="1:20" s="49" customFormat="1" ht="38.25" x14ac:dyDescent="0.2">
      <c r="A397" s="42">
        <v>392</v>
      </c>
      <c r="B397" s="42" t="s">
        <v>916</v>
      </c>
      <c r="C397" s="43" t="s">
        <v>917</v>
      </c>
      <c r="D397" s="44"/>
      <c r="E397" s="45"/>
      <c r="F397" s="45"/>
      <c r="G397" s="45"/>
      <c r="H397" s="46"/>
      <c r="I397" s="46"/>
      <c r="J397" s="46"/>
      <c r="K397" s="46"/>
      <c r="L397" s="46"/>
      <c r="M397" s="46"/>
      <c r="N397" s="46"/>
      <c r="O397" s="47"/>
      <c r="P397" s="45"/>
      <c r="Q397" s="46"/>
      <c r="R397" s="48"/>
      <c r="S397" s="48"/>
      <c r="T397" s="48"/>
    </row>
    <row r="398" spans="1:20" s="49" customFormat="1" ht="25.5" x14ac:dyDescent="0.2">
      <c r="A398" s="42">
        <v>393</v>
      </c>
      <c r="B398" s="42" t="s">
        <v>918</v>
      </c>
      <c r="C398" s="43" t="s">
        <v>919</v>
      </c>
      <c r="D398" s="44"/>
      <c r="E398" s="45"/>
      <c r="F398" s="45"/>
      <c r="G398" s="45"/>
      <c r="H398" s="46"/>
      <c r="I398" s="46"/>
      <c r="J398" s="46"/>
      <c r="K398" s="46"/>
      <c r="L398" s="46"/>
      <c r="M398" s="46"/>
      <c r="N398" s="46"/>
      <c r="O398" s="47"/>
      <c r="P398" s="45"/>
      <c r="Q398" s="46"/>
      <c r="R398" s="48"/>
      <c r="S398" s="48"/>
      <c r="T398" s="48"/>
    </row>
    <row r="399" spans="1:20" s="49" customFormat="1" ht="63.75" x14ac:dyDescent="0.2">
      <c r="A399" s="42">
        <v>394</v>
      </c>
      <c r="B399" s="42" t="s">
        <v>920</v>
      </c>
      <c r="C399" s="43" t="s">
        <v>921</v>
      </c>
      <c r="D399" s="44"/>
      <c r="E399" s="45"/>
      <c r="F399" s="45"/>
      <c r="G399" s="45"/>
      <c r="H399" s="46"/>
      <c r="I399" s="46"/>
      <c r="J399" s="46"/>
      <c r="K399" s="46"/>
      <c r="L399" s="46"/>
      <c r="M399" s="46"/>
      <c r="N399" s="46"/>
      <c r="O399" s="47"/>
      <c r="P399" s="45"/>
      <c r="Q399" s="46"/>
      <c r="R399" s="48"/>
      <c r="S399" s="48"/>
      <c r="T399" s="48"/>
    </row>
    <row r="400" spans="1:20" s="49" customFormat="1" ht="63.75" x14ac:dyDescent="0.2">
      <c r="A400" s="42">
        <v>395</v>
      </c>
      <c r="B400" s="42" t="s">
        <v>922</v>
      </c>
      <c r="C400" s="43" t="s">
        <v>923</v>
      </c>
      <c r="D400" s="44"/>
      <c r="E400" s="45"/>
      <c r="F400" s="45"/>
      <c r="G400" s="45"/>
      <c r="H400" s="46"/>
      <c r="I400" s="46"/>
      <c r="J400" s="46"/>
      <c r="K400" s="46"/>
      <c r="L400" s="46"/>
      <c r="M400" s="46"/>
      <c r="N400" s="46"/>
      <c r="O400" s="47"/>
      <c r="P400" s="45"/>
      <c r="Q400" s="46"/>
      <c r="R400" s="48"/>
      <c r="S400" s="48"/>
      <c r="T400" s="48"/>
    </row>
    <row r="401" spans="1:20" s="49" customFormat="1" ht="38.25" x14ac:dyDescent="0.2">
      <c r="A401" s="42">
        <v>396</v>
      </c>
      <c r="B401" s="42" t="s">
        <v>924</v>
      </c>
      <c r="C401" s="43" t="s">
        <v>925</v>
      </c>
      <c r="D401" s="44"/>
      <c r="E401" s="45"/>
      <c r="F401" s="45"/>
      <c r="G401" s="45"/>
      <c r="H401" s="46"/>
      <c r="I401" s="46"/>
      <c r="J401" s="46"/>
      <c r="K401" s="46"/>
      <c r="L401" s="46"/>
      <c r="M401" s="46"/>
      <c r="N401" s="46"/>
      <c r="O401" s="47"/>
      <c r="P401" s="45"/>
      <c r="Q401" s="46"/>
      <c r="R401" s="48"/>
      <c r="S401" s="48"/>
      <c r="T401" s="48"/>
    </row>
    <row r="402" spans="1:20" s="49" customFormat="1" ht="25.5" x14ac:dyDescent="0.2">
      <c r="A402" s="42">
        <v>397</v>
      </c>
      <c r="B402" s="42" t="s">
        <v>926</v>
      </c>
      <c r="C402" s="43" t="s">
        <v>927</v>
      </c>
      <c r="D402" s="44"/>
      <c r="E402" s="45"/>
      <c r="F402" s="45"/>
      <c r="G402" s="45"/>
      <c r="H402" s="46"/>
      <c r="I402" s="46"/>
      <c r="J402" s="46"/>
      <c r="K402" s="46"/>
      <c r="L402" s="46"/>
      <c r="M402" s="46"/>
      <c r="N402" s="46"/>
      <c r="O402" s="47"/>
      <c r="P402" s="45"/>
      <c r="Q402" s="46"/>
      <c r="R402" s="48"/>
      <c r="S402" s="48"/>
      <c r="T402" s="48"/>
    </row>
    <row r="403" spans="1:20" s="49" customFormat="1" ht="38.25" x14ac:dyDescent="0.2">
      <c r="A403" s="42">
        <v>398</v>
      </c>
      <c r="B403" s="42" t="s">
        <v>928</v>
      </c>
      <c r="C403" s="43" t="s">
        <v>929</v>
      </c>
      <c r="D403" s="44"/>
      <c r="E403" s="45"/>
      <c r="F403" s="45"/>
      <c r="G403" s="45"/>
      <c r="H403" s="46"/>
      <c r="I403" s="46"/>
      <c r="J403" s="46"/>
      <c r="K403" s="46"/>
      <c r="L403" s="46"/>
      <c r="M403" s="46"/>
      <c r="N403" s="46"/>
      <c r="O403" s="47"/>
      <c r="P403" s="45"/>
      <c r="Q403" s="46"/>
      <c r="R403" s="48"/>
      <c r="S403" s="48"/>
      <c r="T403" s="48"/>
    </row>
    <row r="404" spans="1:20" s="49" customFormat="1" ht="38.25" x14ac:dyDescent="0.2">
      <c r="A404" s="42">
        <v>399</v>
      </c>
      <c r="B404" s="42" t="s">
        <v>930</v>
      </c>
      <c r="C404" s="43" t="s">
        <v>931</v>
      </c>
      <c r="D404" s="44"/>
      <c r="E404" s="45"/>
      <c r="F404" s="45"/>
      <c r="G404" s="45"/>
      <c r="H404" s="46"/>
      <c r="I404" s="46"/>
      <c r="J404" s="46"/>
      <c r="K404" s="46"/>
      <c r="L404" s="46"/>
      <c r="M404" s="46"/>
      <c r="N404" s="46"/>
      <c r="O404" s="47"/>
      <c r="P404" s="45"/>
      <c r="Q404" s="46"/>
      <c r="R404" s="48"/>
      <c r="S404" s="48"/>
      <c r="T404" s="48"/>
    </row>
    <row r="405" spans="1:20" s="49" customFormat="1" ht="25.5" x14ac:dyDescent="0.2">
      <c r="A405" s="42">
        <v>400</v>
      </c>
      <c r="B405" s="42" t="s">
        <v>932</v>
      </c>
      <c r="C405" s="43" t="s">
        <v>933</v>
      </c>
      <c r="D405" s="44"/>
      <c r="E405" s="45"/>
      <c r="F405" s="45"/>
      <c r="G405" s="45"/>
      <c r="H405" s="46"/>
      <c r="I405" s="46"/>
      <c r="J405" s="46"/>
      <c r="K405" s="46"/>
      <c r="L405" s="46"/>
      <c r="M405" s="46"/>
      <c r="N405" s="46"/>
      <c r="O405" s="47"/>
      <c r="P405" s="45"/>
      <c r="Q405" s="46"/>
      <c r="R405" s="48"/>
      <c r="S405" s="48"/>
      <c r="T405" s="48"/>
    </row>
    <row r="406" spans="1:20" s="49" customFormat="1" ht="38.25" x14ac:dyDescent="0.2">
      <c r="A406" s="42">
        <v>401</v>
      </c>
      <c r="B406" s="42" t="s">
        <v>934</v>
      </c>
      <c r="C406" s="43" t="s">
        <v>935</v>
      </c>
      <c r="D406" s="44"/>
      <c r="E406" s="45"/>
      <c r="F406" s="45"/>
      <c r="G406" s="45"/>
      <c r="H406" s="46"/>
      <c r="I406" s="46"/>
      <c r="J406" s="46"/>
      <c r="K406" s="46"/>
      <c r="L406" s="46"/>
      <c r="M406" s="46"/>
      <c r="N406" s="46"/>
      <c r="O406" s="47"/>
      <c r="P406" s="45"/>
      <c r="Q406" s="46"/>
      <c r="R406" s="48"/>
      <c r="S406" s="48"/>
      <c r="T406" s="48"/>
    </row>
    <row r="407" spans="1:20" s="49" customFormat="1" ht="38.25" x14ac:dyDescent="0.2">
      <c r="A407" s="42">
        <v>402</v>
      </c>
      <c r="B407" s="42" t="s">
        <v>936</v>
      </c>
      <c r="C407" s="43" t="s">
        <v>937</v>
      </c>
      <c r="D407" s="44"/>
      <c r="E407" s="45"/>
      <c r="F407" s="45"/>
      <c r="G407" s="45"/>
      <c r="H407" s="46"/>
      <c r="I407" s="46"/>
      <c r="J407" s="46"/>
      <c r="K407" s="46"/>
      <c r="L407" s="46"/>
      <c r="M407" s="46"/>
      <c r="N407" s="46"/>
      <c r="O407" s="47"/>
      <c r="P407" s="45"/>
      <c r="Q407" s="46"/>
      <c r="R407" s="48"/>
      <c r="S407" s="48"/>
      <c r="T407" s="48"/>
    </row>
    <row r="408" spans="1:20" s="49" customFormat="1" ht="38.25" x14ac:dyDescent="0.2">
      <c r="A408" s="42">
        <v>403</v>
      </c>
      <c r="B408" s="42" t="s">
        <v>938</v>
      </c>
      <c r="C408" s="43" t="s">
        <v>939</v>
      </c>
      <c r="D408" s="44"/>
      <c r="E408" s="45"/>
      <c r="F408" s="45"/>
      <c r="G408" s="45"/>
      <c r="H408" s="46"/>
      <c r="I408" s="46"/>
      <c r="J408" s="46"/>
      <c r="K408" s="46"/>
      <c r="L408" s="46"/>
      <c r="M408" s="46"/>
      <c r="N408" s="46"/>
      <c r="O408" s="47"/>
      <c r="P408" s="45"/>
      <c r="Q408" s="46"/>
      <c r="R408" s="48"/>
      <c r="S408" s="48"/>
      <c r="T408" s="48"/>
    </row>
    <row r="409" spans="1:20" s="49" customFormat="1" ht="63.75" x14ac:dyDescent="0.2">
      <c r="A409" s="42">
        <v>404</v>
      </c>
      <c r="B409" s="42" t="s">
        <v>940</v>
      </c>
      <c r="C409" s="43" t="s">
        <v>941</v>
      </c>
      <c r="D409" s="44"/>
      <c r="E409" s="45"/>
      <c r="F409" s="45"/>
      <c r="G409" s="45"/>
      <c r="H409" s="46"/>
      <c r="I409" s="46"/>
      <c r="J409" s="46"/>
      <c r="K409" s="46"/>
      <c r="L409" s="46"/>
      <c r="M409" s="46"/>
      <c r="N409" s="46"/>
      <c r="O409" s="47"/>
      <c r="P409" s="45"/>
      <c r="Q409" s="46"/>
      <c r="R409" s="48"/>
      <c r="S409" s="48"/>
      <c r="T409" s="48"/>
    </row>
    <row r="410" spans="1:20" s="49" customFormat="1" ht="51" x14ac:dyDescent="0.2">
      <c r="A410" s="42">
        <v>405</v>
      </c>
      <c r="B410" s="42" t="s">
        <v>942</v>
      </c>
      <c r="C410" s="43" t="s">
        <v>943</v>
      </c>
      <c r="D410" s="44"/>
      <c r="E410" s="45"/>
      <c r="F410" s="45"/>
      <c r="G410" s="45"/>
      <c r="H410" s="46"/>
      <c r="I410" s="46"/>
      <c r="J410" s="46"/>
      <c r="K410" s="46"/>
      <c r="L410" s="46"/>
      <c r="M410" s="46"/>
      <c r="N410" s="46"/>
      <c r="O410" s="47"/>
      <c r="P410" s="45"/>
      <c r="Q410" s="46"/>
      <c r="R410" s="48"/>
      <c r="S410" s="48"/>
      <c r="T410" s="48"/>
    </row>
    <row r="411" spans="1:20" s="49" customFormat="1" ht="38.25" x14ac:dyDescent="0.2">
      <c r="A411" s="42">
        <v>406</v>
      </c>
      <c r="B411" s="42" t="s">
        <v>944</v>
      </c>
      <c r="C411" s="43" t="s">
        <v>945</v>
      </c>
      <c r="D411" s="44"/>
      <c r="E411" s="45"/>
      <c r="F411" s="45"/>
      <c r="G411" s="45"/>
      <c r="H411" s="46"/>
      <c r="I411" s="46"/>
      <c r="J411" s="46"/>
      <c r="K411" s="46"/>
      <c r="L411" s="46"/>
      <c r="M411" s="46"/>
      <c r="N411" s="46"/>
      <c r="O411" s="47"/>
      <c r="P411" s="45"/>
      <c r="Q411" s="46"/>
      <c r="R411" s="48"/>
      <c r="S411" s="48"/>
      <c r="T411" s="48"/>
    </row>
    <row r="412" spans="1:20" s="49" customFormat="1" ht="38.25" x14ac:dyDescent="0.2">
      <c r="A412" s="42">
        <v>407</v>
      </c>
      <c r="B412" s="42" t="s">
        <v>946</v>
      </c>
      <c r="C412" s="43" t="s">
        <v>947</v>
      </c>
      <c r="D412" s="44"/>
      <c r="E412" s="45"/>
      <c r="F412" s="45"/>
      <c r="G412" s="45"/>
      <c r="H412" s="46"/>
      <c r="I412" s="46"/>
      <c r="J412" s="46"/>
      <c r="K412" s="46"/>
      <c r="L412" s="46"/>
      <c r="M412" s="46"/>
      <c r="N412" s="46"/>
      <c r="O412" s="47"/>
      <c r="P412" s="45"/>
      <c r="Q412" s="46"/>
      <c r="R412" s="48"/>
      <c r="S412" s="48"/>
      <c r="T412" s="48"/>
    </row>
    <row r="413" spans="1:20" s="49" customFormat="1" ht="63.75" x14ac:dyDescent="0.2">
      <c r="A413" s="42">
        <v>408</v>
      </c>
      <c r="B413" s="42" t="s">
        <v>948</v>
      </c>
      <c r="C413" s="43" t="s">
        <v>949</v>
      </c>
      <c r="D413" s="44"/>
      <c r="E413" s="45"/>
      <c r="F413" s="45"/>
      <c r="G413" s="45"/>
      <c r="H413" s="46"/>
      <c r="I413" s="46"/>
      <c r="J413" s="46"/>
      <c r="K413" s="46"/>
      <c r="L413" s="46"/>
      <c r="M413" s="46"/>
      <c r="N413" s="46"/>
      <c r="O413" s="47"/>
      <c r="P413" s="45"/>
      <c r="Q413" s="46"/>
      <c r="R413" s="48"/>
      <c r="S413" s="48"/>
      <c r="T413" s="48"/>
    </row>
    <row r="414" spans="1:20" s="49" customFormat="1" ht="63.75" x14ac:dyDescent="0.2">
      <c r="A414" s="42">
        <v>409</v>
      </c>
      <c r="B414" s="42" t="s">
        <v>950</v>
      </c>
      <c r="C414" s="43" t="s">
        <v>951</v>
      </c>
      <c r="D414" s="44"/>
      <c r="E414" s="45"/>
      <c r="F414" s="45"/>
      <c r="G414" s="45"/>
      <c r="H414" s="46"/>
      <c r="I414" s="46"/>
      <c r="J414" s="46"/>
      <c r="K414" s="46"/>
      <c r="L414" s="46"/>
      <c r="M414" s="46"/>
      <c r="N414" s="46"/>
      <c r="O414" s="47"/>
      <c r="P414" s="45"/>
      <c r="Q414" s="46"/>
      <c r="R414" s="48"/>
      <c r="S414" s="48"/>
      <c r="T414" s="48"/>
    </row>
    <row r="415" spans="1:20" s="49" customFormat="1" ht="63.75" x14ac:dyDescent="0.2">
      <c r="A415" s="42">
        <v>410</v>
      </c>
      <c r="B415" s="42" t="s">
        <v>952</v>
      </c>
      <c r="C415" s="43" t="s">
        <v>953</v>
      </c>
      <c r="D415" s="44"/>
      <c r="E415" s="45"/>
      <c r="F415" s="45"/>
      <c r="G415" s="45"/>
      <c r="H415" s="46"/>
      <c r="I415" s="46"/>
      <c r="J415" s="46"/>
      <c r="K415" s="46"/>
      <c r="L415" s="46"/>
      <c r="M415" s="46"/>
      <c r="N415" s="46"/>
      <c r="O415" s="47"/>
      <c r="P415" s="45"/>
      <c r="Q415" s="46"/>
      <c r="R415" s="48"/>
      <c r="S415" s="48"/>
      <c r="T415" s="48"/>
    </row>
    <row r="416" spans="1:20" s="49" customFormat="1" ht="63.75" x14ac:dyDescent="0.2">
      <c r="A416" s="42">
        <v>411</v>
      </c>
      <c r="B416" s="42" t="s">
        <v>954</v>
      </c>
      <c r="C416" s="43" t="s">
        <v>955</v>
      </c>
      <c r="D416" s="44"/>
      <c r="E416" s="45"/>
      <c r="F416" s="45"/>
      <c r="G416" s="45"/>
      <c r="H416" s="46"/>
      <c r="I416" s="46"/>
      <c r="J416" s="46"/>
      <c r="K416" s="46"/>
      <c r="L416" s="46"/>
      <c r="M416" s="46"/>
      <c r="N416" s="46"/>
      <c r="O416" s="47"/>
      <c r="P416" s="45"/>
      <c r="Q416" s="46"/>
      <c r="R416" s="48"/>
      <c r="S416" s="48"/>
      <c r="T416" s="48"/>
    </row>
    <row r="417" spans="1:20" s="49" customFormat="1" ht="63.75" x14ac:dyDescent="0.2">
      <c r="A417" s="42">
        <v>412</v>
      </c>
      <c r="B417" s="42" t="s">
        <v>956</v>
      </c>
      <c r="C417" s="43" t="s">
        <v>957</v>
      </c>
      <c r="D417" s="44"/>
      <c r="E417" s="45"/>
      <c r="F417" s="45"/>
      <c r="G417" s="45"/>
      <c r="H417" s="46"/>
      <c r="I417" s="46"/>
      <c r="J417" s="46"/>
      <c r="K417" s="46"/>
      <c r="L417" s="46"/>
      <c r="M417" s="46"/>
      <c r="N417" s="46"/>
      <c r="O417" s="47"/>
      <c r="P417" s="45"/>
      <c r="Q417" s="46"/>
      <c r="R417" s="48"/>
      <c r="S417" s="48"/>
      <c r="T417" s="48"/>
    </row>
    <row r="418" spans="1:20" s="49" customFormat="1" ht="63.75" x14ac:dyDescent="0.2">
      <c r="A418" s="42">
        <v>413</v>
      </c>
      <c r="B418" s="42" t="s">
        <v>958</v>
      </c>
      <c r="C418" s="43" t="s">
        <v>959</v>
      </c>
      <c r="D418" s="44"/>
      <c r="E418" s="45"/>
      <c r="F418" s="45"/>
      <c r="G418" s="45"/>
      <c r="H418" s="46"/>
      <c r="I418" s="46"/>
      <c r="J418" s="46"/>
      <c r="K418" s="46"/>
      <c r="L418" s="46"/>
      <c r="M418" s="46"/>
      <c r="N418" s="46"/>
      <c r="O418" s="47"/>
      <c r="P418" s="45"/>
      <c r="Q418" s="46"/>
      <c r="R418" s="48"/>
      <c r="S418" s="48"/>
      <c r="T418" s="48"/>
    </row>
    <row r="419" spans="1:20" s="49" customFormat="1" ht="38.25" x14ac:dyDescent="0.2">
      <c r="A419" s="42">
        <v>414</v>
      </c>
      <c r="B419" s="42" t="s">
        <v>960</v>
      </c>
      <c r="C419" s="43" t="s">
        <v>961</v>
      </c>
      <c r="D419" s="44"/>
      <c r="E419" s="45"/>
      <c r="F419" s="45"/>
      <c r="G419" s="45"/>
      <c r="H419" s="46"/>
      <c r="I419" s="46"/>
      <c r="J419" s="46"/>
      <c r="K419" s="46"/>
      <c r="L419" s="46"/>
      <c r="M419" s="46"/>
      <c r="N419" s="46"/>
      <c r="O419" s="47"/>
      <c r="P419" s="45"/>
      <c r="Q419" s="46"/>
      <c r="R419" s="48"/>
      <c r="S419" s="48"/>
      <c r="T419" s="48"/>
    </row>
    <row r="420" spans="1:20" s="49" customFormat="1" ht="63.75" x14ac:dyDescent="0.2">
      <c r="A420" s="42">
        <v>415</v>
      </c>
      <c r="B420" s="42" t="s">
        <v>962</v>
      </c>
      <c r="C420" s="43" t="s">
        <v>963</v>
      </c>
      <c r="D420" s="44"/>
      <c r="E420" s="45"/>
      <c r="F420" s="45"/>
      <c r="G420" s="45"/>
      <c r="H420" s="46"/>
      <c r="I420" s="46"/>
      <c r="J420" s="46"/>
      <c r="K420" s="46"/>
      <c r="L420" s="46"/>
      <c r="M420" s="46"/>
      <c r="N420" s="46"/>
      <c r="O420" s="47"/>
      <c r="P420" s="45"/>
      <c r="Q420" s="46"/>
      <c r="R420" s="48"/>
      <c r="S420" s="48"/>
      <c r="T420" s="48"/>
    </row>
    <row r="421" spans="1:20" s="49" customFormat="1" ht="38.25" x14ac:dyDescent="0.2">
      <c r="A421" s="42">
        <v>416</v>
      </c>
      <c r="B421" s="42" t="s">
        <v>964</v>
      </c>
      <c r="C421" s="43" t="s">
        <v>965</v>
      </c>
      <c r="D421" s="44"/>
      <c r="E421" s="45"/>
      <c r="F421" s="45"/>
      <c r="G421" s="45"/>
      <c r="H421" s="46"/>
      <c r="I421" s="46"/>
      <c r="J421" s="46"/>
      <c r="K421" s="46"/>
      <c r="L421" s="46"/>
      <c r="M421" s="46"/>
      <c r="N421" s="46"/>
      <c r="O421" s="47"/>
      <c r="P421" s="45"/>
      <c r="Q421" s="46"/>
      <c r="R421" s="48"/>
      <c r="S421" s="48"/>
      <c r="T421" s="48"/>
    </row>
    <row r="422" spans="1:20" s="49" customFormat="1" ht="51" x14ac:dyDescent="0.2">
      <c r="A422" s="42">
        <v>417</v>
      </c>
      <c r="B422" s="42" t="s">
        <v>966</v>
      </c>
      <c r="C422" s="43" t="s">
        <v>967</v>
      </c>
      <c r="D422" s="44"/>
      <c r="E422" s="45"/>
      <c r="F422" s="45"/>
      <c r="G422" s="45"/>
      <c r="H422" s="46"/>
      <c r="I422" s="46"/>
      <c r="J422" s="46"/>
      <c r="K422" s="46"/>
      <c r="L422" s="46"/>
      <c r="M422" s="46"/>
      <c r="N422" s="46"/>
      <c r="O422" s="47"/>
      <c r="P422" s="45"/>
      <c r="Q422" s="46"/>
      <c r="R422" s="48"/>
      <c r="S422" s="48"/>
      <c r="T422" s="48"/>
    </row>
    <row r="423" spans="1:20" s="49" customFormat="1" ht="76.5" x14ac:dyDescent="0.2">
      <c r="A423" s="42">
        <v>418</v>
      </c>
      <c r="B423" s="42" t="s">
        <v>968</v>
      </c>
      <c r="C423" s="43" t="s">
        <v>969</v>
      </c>
      <c r="D423" s="44"/>
      <c r="E423" s="45"/>
      <c r="F423" s="45"/>
      <c r="G423" s="45"/>
      <c r="H423" s="46"/>
      <c r="I423" s="46"/>
      <c r="J423" s="46"/>
      <c r="K423" s="46"/>
      <c r="L423" s="46"/>
      <c r="M423" s="46"/>
      <c r="N423" s="46"/>
      <c r="O423" s="47"/>
      <c r="P423" s="45"/>
      <c r="Q423" s="46"/>
      <c r="R423" s="48"/>
      <c r="S423" s="48"/>
      <c r="T423" s="48"/>
    </row>
    <row r="424" spans="1:20" s="49" customFormat="1" ht="51" x14ac:dyDescent="0.2">
      <c r="A424" s="42">
        <v>419</v>
      </c>
      <c r="B424" s="42" t="s">
        <v>970</v>
      </c>
      <c r="C424" s="43" t="s">
        <v>971</v>
      </c>
      <c r="D424" s="44"/>
      <c r="E424" s="45"/>
      <c r="F424" s="45"/>
      <c r="G424" s="45"/>
      <c r="H424" s="46"/>
      <c r="I424" s="46"/>
      <c r="J424" s="46"/>
      <c r="K424" s="46"/>
      <c r="L424" s="46"/>
      <c r="M424" s="46"/>
      <c r="N424" s="46"/>
      <c r="O424" s="47"/>
      <c r="P424" s="45"/>
      <c r="Q424" s="46"/>
      <c r="R424" s="48"/>
      <c r="S424" s="48"/>
      <c r="T424" s="48"/>
    </row>
    <row r="425" spans="1:20" s="49" customFormat="1" ht="63.75" x14ac:dyDescent="0.2">
      <c r="A425" s="42">
        <v>420</v>
      </c>
      <c r="B425" s="42" t="s">
        <v>972</v>
      </c>
      <c r="C425" s="43" t="s">
        <v>973</v>
      </c>
      <c r="D425" s="44"/>
      <c r="E425" s="45"/>
      <c r="F425" s="45"/>
      <c r="G425" s="45"/>
      <c r="H425" s="46"/>
      <c r="I425" s="46"/>
      <c r="J425" s="46"/>
      <c r="K425" s="46"/>
      <c r="L425" s="46"/>
      <c r="M425" s="46"/>
      <c r="N425" s="46"/>
      <c r="O425" s="47"/>
      <c r="P425" s="45"/>
      <c r="Q425" s="46"/>
      <c r="R425" s="48"/>
      <c r="S425" s="48"/>
      <c r="T425" s="48"/>
    </row>
    <row r="426" spans="1:20" s="49" customFormat="1" ht="25.5" x14ac:dyDescent="0.2">
      <c r="A426" s="42">
        <v>421</v>
      </c>
      <c r="B426" s="42" t="s">
        <v>974</v>
      </c>
      <c r="C426" s="43" t="s">
        <v>975</v>
      </c>
      <c r="D426" s="44"/>
      <c r="E426" s="45"/>
      <c r="F426" s="45"/>
      <c r="G426" s="45"/>
      <c r="H426" s="46"/>
      <c r="I426" s="46"/>
      <c r="J426" s="46"/>
      <c r="K426" s="46"/>
      <c r="L426" s="46"/>
      <c r="M426" s="46"/>
      <c r="N426" s="46"/>
      <c r="O426" s="47"/>
      <c r="P426" s="45"/>
      <c r="Q426" s="46"/>
      <c r="R426" s="48"/>
      <c r="S426" s="48"/>
      <c r="T426" s="48"/>
    </row>
    <row r="427" spans="1:20" s="49" customFormat="1" ht="76.5" x14ac:dyDescent="0.2">
      <c r="A427" s="42">
        <v>422</v>
      </c>
      <c r="B427" s="42" t="s">
        <v>976</v>
      </c>
      <c r="C427" s="43" t="s">
        <v>977</v>
      </c>
      <c r="D427" s="44"/>
      <c r="E427" s="45"/>
      <c r="F427" s="45"/>
      <c r="G427" s="45"/>
      <c r="H427" s="46"/>
      <c r="I427" s="46"/>
      <c r="J427" s="46"/>
      <c r="K427" s="46"/>
      <c r="L427" s="46"/>
      <c r="M427" s="46"/>
      <c r="N427" s="46"/>
      <c r="O427" s="47"/>
      <c r="P427" s="45"/>
      <c r="Q427" s="46"/>
      <c r="R427" s="48"/>
      <c r="S427" s="48"/>
      <c r="T427" s="48"/>
    </row>
    <row r="428" spans="1:20" s="49" customFormat="1" ht="76.5" x14ac:dyDescent="0.2">
      <c r="A428" s="42">
        <v>423</v>
      </c>
      <c r="B428" s="42" t="s">
        <v>978</v>
      </c>
      <c r="C428" s="43" t="s">
        <v>979</v>
      </c>
      <c r="D428" s="44"/>
      <c r="E428" s="45"/>
      <c r="F428" s="45"/>
      <c r="G428" s="45"/>
      <c r="H428" s="46"/>
      <c r="I428" s="46"/>
      <c r="J428" s="46"/>
      <c r="K428" s="46"/>
      <c r="L428" s="46"/>
      <c r="M428" s="46"/>
      <c r="N428" s="46"/>
      <c r="O428" s="47"/>
      <c r="P428" s="45"/>
      <c r="Q428" s="46"/>
      <c r="R428" s="48"/>
      <c r="S428" s="48"/>
      <c r="T428" s="48"/>
    </row>
    <row r="429" spans="1:20" s="49" customFormat="1" ht="76.5" x14ac:dyDescent="0.2">
      <c r="A429" s="42">
        <v>424</v>
      </c>
      <c r="B429" s="42" t="s">
        <v>980</v>
      </c>
      <c r="C429" s="43" t="s">
        <v>981</v>
      </c>
      <c r="D429" s="44"/>
      <c r="E429" s="45"/>
      <c r="F429" s="45"/>
      <c r="G429" s="45"/>
      <c r="H429" s="46"/>
      <c r="I429" s="46"/>
      <c r="J429" s="46"/>
      <c r="K429" s="46"/>
      <c r="L429" s="46"/>
      <c r="M429" s="46"/>
      <c r="N429" s="46"/>
      <c r="O429" s="47"/>
      <c r="P429" s="45"/>
      <c r="Q429" s="46"/>
      <c r="R429" s="48"/>
      <c r="S429" s="48"/>
      <c r="T429" s="48"/>
    </row>
    <row r="430" spans="1:20" s="49" customFormat="1" ht="76.5" x14ac:dyDescent="0.2">
      <c r="A430" s="42">
        <v>425</v>
      </c>
      <c r="B430" s="42" t="s">
        <v>982</v>
      </c>
      <c r="C430" s="43" t="s">
        <v>983</v>
      </c>
      <c r="D430" s="44"/>
      <c r="E430" s="45"/>
      <c r="F430" s="45"/>
      <c r="G430" s="45"/>
      <c r="H430" s="46"/>
      <c r="I430" s="46"/>
      <c r="J430" s="46"/>
      <c r="K430" s="46"/>
      <c r="L430" s="46"/>
      <c r="M430" s="46"/>
      <c r="N430" s="46"/>
      <c r="O430" s="47"/>
      <c r="P430" s="45"/>
      <c r="Q430" s="46"/>
      <c r="R430" s="48"/>
      <c r="S430" s="48"/>
      <c r="T430" s="48"/>
    </row>
    <row r="431" spans="1:20" s="49" customFormat="1" ht="76.5" x14ac:dyDescent="0.2">
      <c r="A431" s="42">
        <v>426</v>
      </c>
      <c r="B431" s="42" t="s">
        <v>984</v>
      </c>
      <c r="C431" s="43" t="s">
        <v>985</v>
      </c>
      <c r="D431" s="44"/>
      <c r="E431" s="45"/>
      <c r="F431" s="45"/>
      <c r="G431" s="45"/>
      <c r="H431" s="46"/>
      <c r="I431" s="46"/>
      <c r="J431" s="46"/>
      <c r="K431" s="46"/>
      <c r="L431" s="46"/>
      <c r="M431" s="46"/>
      <c r="N431" s="46"/>
      <c r="O431" s="47"/>
      <c r="P431" s="45"/>
      <c r="Q431" s="46"/>
      <c r="R431" s="48"/>
      <c r="S431" s="48"/>
      <c r="T431" s="48"/>
    </row>
    <row r="432" spans="1:20" s="49" customFormat="1" ht="76.5" x14ac:dyDescent="0.2">
      <c r="A432" s="42">
        <v>427</v>
      </c>
      <c r="B432" s="42" t="s">
        <v>986</v>
      </c>
      <c r="C432" s="43" t="s">
        <v>987</v>
      </c>
      <c r="D432" s="44"/>
      <c r="E432" s="45"/>
      <c r="F432" s="45"/>
      <c r="G432" s="45"/>
      <c r="H432" s="46"/>
      <c r="I432" s="46"/>
      <c r="J432" s="46"/>
      <c r="K432" s="46"/>
      <c r="L432" s="46"/>
      <c r="M432" s="46"/>
      <c r="N432" s="46"/>
      <c r="O432" s="47"/>
      <c r="P432" s="45"/>
      <c r="Q432" s="46"/>
      <c r="R432" s="48"/>
      <c r="S432" s="48"/>
      <c r="T432" s="48"/>
    </row>
    <row r="433" spans="1:20" s="49" customFormat="1" ht="38.25" x14ac:dyDescent="0.2">
      <c r="A433" s="42">
        <v>428</v>
      </c>
      <c r="B433" s="42" t="s">
        <v>988</v>
      </c>
      <c r="C433" s="43" t="s">
        <v>989</v>
      </c>
      <c r="D433" s="44"/>
      <c r="E433" s="45"/>
      <c r="F433" s="45"/>
      <c r="G433" s="45"/>
      <c r="H433" s="46"/>
      <c r="I433" s="46"/>
      <c r="J433" s="46"/>
      <c r="K433" s="46"/>
      <c r="L433" s="46"/>
      <c r="M433" s="46"/>
      <c r="N433" s="46"/>
      <c r="O433" s="47"/>
      <c r="P433" s="45"/>
      <c r="Q433" s="46"/>
      <c r="R433" s="48"/>
      <c r="S433" s="48"/>
      <c r="T433" s="48"/>
    </row>
  </sheetData>
  <sheetProtection algorithmName="SHA-512" hashValue="hhGsGZTZHB7aUxp3EGeEfuH5B4l2/1PeLfq9tVN2Jwma6lAa1cTZ1ebsfBNPUR943nePwSRZxONEXr32ZeOZ+Q==" saltValue="grW6Xsc/4fsO1I7V0QPYdg==" spinCount="100000" sheet="1" objects="1" scenarios="1"/>
  <mergeCells count="2">
    <mergeCell ref="A3:B3"/>
    <mergeCell ref="C3:D3"/>
  </mergeCells>
  <dataValidations count="10">
    <dataValidation type="list" allowBlank="1" showInputMessage="1" prompt="Indicar si el medicamento ha tenido retiros de lotes y/o alertas sanitarias atribuidas a defectos en la calidad de los mismos tanto en México y países de manufactura en los últimos cinco (5) años. En caso contrario, proporcionar detalles" sqref="S378 S6:S79 S85:S181 S185:S196 S199:S235 S238:S244 S246:S256 S258:S300 S302:S320 S322:S324 S327:S334 S337:S343 S346:S348 S350:S356 S358 S360 S363 S365:S366 S369:S376 S381:S433" xr:uid="{00000000-0002-0000-0400-000000000000}">
      <formula1>"No ha sido sujeto de medidas adversas,Ha sido sujeto de medidas adversas tal como detalla"</formula1>
    </dataValidation>
    <dataValidation type="list" allowBlank="1" showErrorMessage="1" sqref="F378 F6:F79 F85:F181 F185:F196 F199:F235 F238:F244 F246:F256 F258:F300 F302:F320 F322:F324 F327:F334 F337:F343 F346:F348 F350:F356 F358 F360 F363 F365:F366 F369:F376 F381:F433" xr:uid="{00000000-0002-0000-0400-000001000000}">
      <formula1>"Sí se cumplirá con el programa de entregas,No se cumplirá con el programa de entregas"</formula1>
    </dataValidation>
    <dataValidation type="list" allowBlank="1" showErrorMessage="1" sqref="G378 G6:G79 G85:G181 G185:G196 G199:G235 G238:G244 G246:G256 G258:G300 G302:G320 G322:G324 G327:G334 G337:G343 G346:G348 G350:G356 G358 G360 G363 G365:G366 G369:G376 G381:G433" xr:uid="{00000000-0002-0000-0400-000002000000}">
      <formula1>"Genérico,Medicamento de referencia"</formula1>
    </dataValidation>
    <dataValidation type="date" operator="greaterThan" allowBlank="1" showDropDown="1" showErrorMessage="1" sqref="O378 O6:O79 O85:O181 O185:O196 O199:O235 O238:O244 O246:O256 O258:O300 O302:O320 O322:O324 O327:O334 O337:O343 O346:O348 O350:O356 O358 O360 O363 O365:O366 O369:O376 O381:O433" xr:uid="{00000000-0002-0000-0400-000004000000}">
      <formula1>36526</formula1>
    </dataValidation>
    <dataValidation type="list" allowBlank="1" sqref="I378 I6:I79 I85:I181 I185:I196 I199:I235 I238:I244 I246:I256 I258:I300 I302:I320 I322:I324 I327:I334 I337:I343 I346:I348 I350:I356 I358 I360 I363 I365:I366 I369:I376 I381:I433" xr:uid="{00000000-0002-0000-0400-000005000000}">
      <formula1>"No es psicotrópico o estupefaciente,Sí es psicotrópico o estupefaciente"</formula1>
    </dataValidation>
    <dataValidation type="list" allowBlank="1" showErrorMessage="1" sqref="D378 D6:D79 D85:D181 D327:D334 D238:D244 D365:D366 D199:D235 D337:D343 D302:D320 D360 D369:D376 D185:D196 D346:D348 D246:D256 D258:D300 D322:D324 D350:D356 D358 D363 D381:D433" xr:uid="{161E0AF2-C646-4B77-A45E-07CC004349E7}">
      <formula1>"No,Si existe(n) diferencia(s)"</formula1>
    </dataValidation>
    <dataValidation type="list" allowBlank="1" sqref="H378 H6:H79 H85:H181 H185:H196 H199:H235 H238:H244 H246:H256 H258:H300 H302:H320 H322:H324 H327:H334 H337:H343 H346:H348 H350:H356 H358 H360 H363 H365:H366 H369:H376 H381:H433" xr:uid="{00000000-0002-0000-0400-000007000000}">
      <formula1>"No requiere cadena de frio,Si requiere cadena de frio"</formula1>
    </dataValidation>
    <dataValidation type="list" allowBlank="1" sqref="L378 L6:L79 L85:L181 L185:L196 L199:L235 L238:L244 L246:L256 L258:L300 L302:L320 L322:L324 L327:L334 L337:L343 L346:L348 L350:L356 L358 L360 L363 L365:L366 L369:L376 L381:L433" xr:uid="{00000000-0002-0000-0400-00000A000000}">
      <formula1>"Sí,No"</formula1>
    </dataValidation>
    <dataValidation type="list" allowBlank="1" sqref="Q378 Q6:Q79 Q85:Q181 Q185:Q196 Q199:Q235 Q238:Q244 Q246:Q256 Q258:Q300 Q302:Q320 Q322:Q324 Q327:Q334 Q337:Q343 Q346:Q348 Q350:Q356 Q358 Q360 Q363 Q365:Q366 Q369:Q376 Q381:Q433" xr:uid="{00000000-0002-0000-0400-00000B000000}">
      <formula1>"01,02,03,04,05,06,07,08,09,10,11,12,más de 12"</formula1>
    </dataValidation>
    <dataValidation type="list" allowBlank="1" sqref="M378 M6:M79 M85:M181 M327:M334 M238:M244 M365:M366 M199:M235 M337:M343 M302:M320 M360 M369:M376 M185:M196 M346:M348 M246:M256 M258:M300 M322:M324 M350:M356 M358 M363 M381:M433" xr:uid="{F72F2B75-9C83-4A01-A83E-270648E26AB5}">
      <formula1>"Argentina - ANMAT,Brasil - ANVISA,Chile - ISP,Colombia - INVIMA,Cuba - CECMED,Estados Unidos - FDA,Canada - Health Canada,Australia - Administración de Productos Terapéuticos,Comisión Europea,Suiza - Swissmedic,Japón - MHLW,Japon - PMDA"</formula1>
    </dataValidation>
  </dataValidations>
  <pageMargins left="0.75" right="0.75" top="0.5" bottom="0.75" header="0" footer="0"/>
  <pageSetup pageOrder="overThenDown" orientation="landscape" r:id="rId1"/>
  <headerFoot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433"/>
  <sheetViews>
    <sheetView showGridLines="0" zoomScaleNormal="100" workbookViewId="0"/>
  </sheetViews>
  <sheetFormatPr defaultColWidth="12.625" defaultRowHeight="14.25" x14ac:dyDescent="0.2"/>
  <cols>
    <col min="1" max="1" width="5.625" style="4" customWidth="1"/>
    <col min="2" max="2" width="14.375" style="34" customWidth="1"/>
    <col min="3" max="3" width="34.375" style="4" customWidth="1"/>
    <col min="4" max="4" width="12.5" style="54" customWidth="1"/>
    <col min="5" max="5" width="8.75" style="4" customWidth="1"/>
    <col min="6" max="7" width="17.5" style="64" customWidth="1"/>
    <col min="8" max="9" width="17.5" style="54" customWidth="1"/>
    <col min="10" max="11" width="18.75" style="54" customWidth="1"/>
    <col min="12" max="12" width="28.125" style="106" customWidth="1"/>
    <col min="13" max="14" width="28.125" style="99" customWidth="1"/>
    <col min="15" max="16" width="28.125" style="4" customWidth="1"/>
    <col min="17" max="16384" width="12.625" style="4"/>
  </cols>
  <sheetData>
    <row r="1" spans="1:16" ht="18" x14ac:dyDescent="0.2">
      <c r="A1" s="1" t="s">
        <v>123</v>
      </c>
      <c r="B1" s="35"/>
      <c r="C1" s="2"/>
      <c r="D1" s="51"/>
      <c r="E1" s="3"/>
      <c r="F1" s="62"/>
      <c r="G1" s="62"/>
      <c r="H1" s="51"/>
      <c r="I1" s="51"/>
      <c r="J1" s="51"/>
      <c r="K1" s="51"/>
      <c r="L1" s="101"/>
      <c r="M1" s="3"/>
      <c r="N1" s="3"/>
      <c r="O1" s="3"/>
      <c r="P1" s="3"/>
    </row>
    <row r="2" spans="1:16" x14ac:dyDescent="0.2">
      <c r="A2" s="5"/>
      <c r="B2" s="5"/>
      <c r="C2" s="5"/>
      <c r="D2" s="52"/>
      <c r="E2" s="6"/>
      <c r="F2" s="63"/>
      <c r="G2" s="63"/>
      <c r="H2" s="52"/>
      <c r="I2" s="52"/>
      <c r="J2" s="52"/>
      <c r="K2" s="52"/>
      <c r="L2" s="102"/>
      <c r="M2" s="6"/>
      <c r="N2" s="6"/>
      <c r="O2" s="6"/>
      <c r="P2" s="6"/>
    </row>
    <row r="3" spans="1:16" s="57" customFormat="1" x14ac:dyDescent="0.2">
      <c r="A3" s="138" t="s">
        <v>1001</v>
      </c>
      <c r="B3" s="139"/>
      <c r="C3" s="140" t="str">
        <f>+IF('E.1 Informacion sobre licitante'!C6="","",'E.1 Informacion sobre licitante'!C6)</f>
        <v/>
      </c>
      <c r="D3" s="141"/>
      <c r="E3" s="6"/>
      <c r="F3" s="63"/>
      <c r="G3" s="63"/>
      <c r="H3" s="52"/>
      <c r="I3" s="52"/>
      <c r="J3" s="52"/>
      <c r="K3" s="52"/>
      <c r="L3" s="102"/>
      <c r="M3" s="6"/>
      <c r="N3" s="6"/>
      <c r="O3" s="6"/>
      <c r="P3" s="6"/>
    </row>
    <row r="4" spans="1:16" s="57" customFormat="1" x14ac:dyDescent="0.2">
      <c r="A4" s="5"/>
      <c r="B4" s="5"/>
      <c r="C4" s="5"/>
      <c r="D4" s="52"/>
      <c r="E4" s="6"/>
      <c r="F4" s="63"/>
      <c r="G4" s="63"/>
      <c r="H4" s="52"/>
      <c r="I4" s="52"/>
      <c r="J4" s="52"/>
      <c r="K4" s="52"/>
      <c r="L4" s="102"/>
      <c r="M4" s="6"/>
      <c r="N4" s="6"/>
      <c r="O4" s="6"/>
      <c r="P4" s="6"/>
    </row>
    <row r="5" spans="1:16" s="50" customFormat="1" ht="76.5" x14ac:dyDescent="0.2">
      <c r="A5" s="37" t="s">
        <v>106</v>
      </c>
      <c r="B5" s="37" t="s">
        <v>130</v>
      </c>
      <c r="C5" s="37" t="s">
        <v>60</v>
      </c>
      <c r="D5" s="37" t="s">
        <v>131</v>
      </c>
      <c r="E5" s="37" t="s">
        <v>124</v>
      </c>
      <c r="F5" s="59" t="s">
        <v>1002</v>
      </c>
      <c r="G5" s="59" t="s">
        <v>1003</v>
      </c>
      <c r="H5" s="59" t="s">
        <v>1004</v>
      </c>
      <c r="I5" s="59" t="s">
        <v>1005</v>
      </c>
      <c r="J5" s="37" t="s">
        <v>1006</v>
      </c>
      <c r="K5" s="100" t="s">
        <v>1007</v>
      </c>
      <c r="L5" s="103" t="s">
        <v>1008</v>
      </c>
      <c r="M5" s="100" t="s">
        <v>1009</v>
      </c>
      <c r="N5" s="37" t="s">
        <v>125</v>
      </c>
      <c r="O5" s="37" t="s">
        <v>126</v>
      </c>
      <c r="P5" s="7" t="s">
        <v>1010</v>
      </c>
    </row>
    <row r="6" spans="1:16" ht="51" x14ac:dyDescent="0.2">
      <c r="A6" s="38">
        <v>1</v>
      </c>
      <c r="B6" s="38" t="s">
        <v>134</v>
      </c>
      <c r="C6" s="39" t="s">
        <v>135</v>
      </c>
      <c r="D6" s="53">
        <v>392944</v>
      </c>
      <c r="E6" s="33"/>
      <c r="F6" s="60"/>
      <c r="G6" s="60"/>
      <c r="H6" s="61">
        <f t="shared" ref="H6:H69" si="0">+IF(D6="N/A","",ROUND(F6,2)+ROUND(G6,2))</f>
        <v>0</v>
      </c>
      <c r="I6" s="60"/>
      <c r="J6" s="61">
        <f t="shared" ref="J6:J69" si="1">+IF(D6="N/A","",ROUND(ROUND(D6,2)*ROUND(H6,2),2))</f>
        <v>0</v>
      </c>
      <c r="K6" s="61">
        <f t="shared" ref="K6:K69" si="2">+IF(D6="N/A","",ROUND(ROUND(D6,2)*(ROUND(H6,2)+ROUND(I6,2)),2))</f>
        <v>0</v>
      </c>
      <c r="L6" s="104"/>
      <c r="M6" s="33"/>
      <c r="N6" s="33"/>
      <c r="O6" s="33"/>
      <c r="P6" s="33"/>
    </row>
    <row r="7" spans="1:16" ht="38.25" x14ac:dyDescent="0.2">
      <c r="A7" s="38">
        <v>2</v>
      </c>
      <c r="B7" s="38" t="s">
        <v>136</v>
      </c>
      <c r="C7" s="39" t="s">
        <v>137</v>
      </c>
      <c r="D7" s="53">
        <v>2102158</v>
      </c>
      <c r="E7" s="33"/>
      <c r="F7" s="60"/>
      <c r="G7" s="60"/>
      <c r="H7" s="61">
        <f t="shared" si="0"/>
        <v>0</v>
      </c>
      <c r="I7" s="60"/>
      <c r="J7" s="61">
        <f t="shared" si="1"/>
        <v>0</v>
      </c>
      <c r="K7" s="61">
        <f t="shared" si="2"/>
        <v>0</v>
      </c>
      <c r="L7" s="104"/>
      <c r="M7" s="33"/>
      <c r="N7" s="33"/>
      <c r="O7" s="33"/>
      <c r="P7" s="33"/>
    </row>
    <row r="8" spans="1:16" ht="51" x14ac:dyDescent="0.2">
      <c r="A8" s="38">
        <v>3</v>
      </c>
      <c r="B8" s="38" t="s">
        <v>138</v>
      </c>
      <c r="C8" s="39" t="s">
        <v>139</v>
      </c>
      <c r="D8" s="53">
        <v>47299</v>
      </c>
      <c r="E8" s="33"/>
      <c r="F8" s="60"/>
      <c r="G8" s="60"/>
      <c r="H8" s="61">
        <f t="shared" si="0"/>
        <v>0</v>
      </c>
      <c r="I8" s="60"/>
      <c r="J8" s="61">
        <f t="shared" si="1"/>
        <v>0</v>
      </c>
      <c r="K8" s="61">
        <f t="shared" si="2"/>
        <v>0</v>
      </c>
      <c r="L8" s="104"/>
      <c r="M8" s="33"/>
      <c r="N8" s="33"/>
      <c r="O8" s="33"/>
      <c r="P8" s="33"/>
    </row>
    <row r="9" spans="1:16" ht="38.25" x14ac:dyDescent="0.2">
      <c r="A9" s="38">
        <v>4</v>
      </c>
      <c r="B9" s="38" t="s">
        <v>140</v>
      </c>
      <c r="C9" s="39" t="s">
        <v>141</v>
      </c>
      <c r="D9" s="53">
        <v>33581</v>
      </c>
      <c r="E9" s="33"/>
      <c r="F9" s="60"/>
      <c r="G9" s="60"/>
      <c r="H9" s="61">
        <f t="shared" si="0"/>
        <v>0</v>
      </c>
      <c r="I9" s="60"/>
      <c r="J9" s="61">
        <f t="shared" si="1"/>
        <v>0</v>
      </c>
      <c r="K9" s="61">
        <f t="shared" si="2"/>
        <v>0</v>
      </c>
      <c r="L9" s="104"/>
      <c r="M9" s="33"/>
      <c r="N9" s="33"/>
      <c r="O9" s="33"/>
      <c r="P9" s="33"/>
    </row>
    <row r="10" spans="1:16" ht="51" x14ac:dyDescent="0.2">
      <c r="A10" s="38">
        <v>5</v>
      </c>
      <c r="B10" s="38" t="s">
        <v>142</v>
      </c>
      <c r="C10" s="39" t="s">
        <v>143</v>
      </c>
      <c r="D10" s="53">
        <v>1022916</v>
      </c>
      <c r="E10" s="33"/>
      <c r="F10" s="60"/>
      <c r="G10" s="60"/>
      <c r="H10" s="61">
        <f t="shared" si="0"/>
        <v>0</v>
      </c>
      <c r="I10" s="60"/>
      <c r="J10" s="61">
        <f t="shared" si="1"/>
        <v>0</v>
      </c>
      <c r="K10" s="61">
        <f t="shared" si="2"/>
        <v>0</v>
      </c>
      <c r="L10" s="104"/>
      <c r="M10" s="33"/>
      <c r="N10" s="33"/>
      <c r="O10" s="33"/>
      <c r="P10" s="33"/>
    </row>
    <row r="11" spans="1:16" ht="51" x14ac:dyDescent="0.2">
      <c r="A11" s="38">
        <v>6</v>
      </c>
      <c r="B11" s="38" t="s">
        <v>144</v>
      </c>
      <c r="C11" s="39" t="s">
        <v>145</v>
      </c>
      <c r="D11" s="53">
        <v>124320</v>
      </c>
      <c r="E11" s="33"/>
      <c r="F11" s="60"/>
      <c r="G11" s="60"/>
      <c r="H11" s="61">
        <f t="shared" si="0"/>
        <v>0</v>
      </c>
      <c r="I11" s="60"/>
      <c r="J11" s="61">
        <f t="shared" si="1"/>
        <v>0</v>
      </c>
      <c r="K11" s="61">
        <f t="shared" si="2"/>
        <v>0</v>
      </c>
      <c r="L11" s="104"/>
      <c r="M11" s="33"/>
      <c r="N11" s="33"/>
      <c r="O11" s="33"/>
      <c r="P11" s="33"/>
    </row>
    <row r="12" spans="1:16" ht="25.5" x14ac:dyDescent="0.2">
      <c r="A12" s="38">
        <v>7</v>
      </c>
      <c r="B12" s="38" t="s">
        <v>146</v>
      </c>
      <c r="C12" s="39" t="s">
        <v>147</v>
      </c>
      <c r="D12" s="53">
        <v>4139782</v>
      </c>
      <c r="E12" s="33"/>
      <c r="F12" s="60"/>
      <c r="G12" s="60"/>
      <c r="H12" s="61">
        <f t="shared" si="0"/>
        <v>0</v>
      </c>
      <c r="I12" s="60"/>
      <c r="J12" s="61">
        <f t="shared" si="1"/>
        <v>0</v>
      </c>
      <c r="K12" s="61">
        <f t="shared" si="2"/>
        <v>0</v>
      </c>
      <c r="L12" s="104"/>
      <c r="M12" s="33"/>
      <c r="N12" s="33"/>
      <c r="O12" s="33"/>
      <c r="P12" s="33"/>
    </row>
    <row r="13" spans="1:16" ht="38.25" x14ac:dyDescent="0.2">
      <c r="A13" s="38">
        <v>8</v>
      </c>
      <c r="B13" s="38" t="s">
        <v>148</v>
      </c>
      <c r="C13" s="39" t="s">
        <v>149</v>
      </c>
      <c r="D13" s="53">
        <v>914624</v>
      </c>
      <c r="E13" s="33"/>
      <c r="F13" s="60"/>
      <c r="G13" s="60"/>
      <c r="H13" s="61">
        <f t="shared" si="0"/>
        <v>0</v>
      </c>
      <c r="I13" s="60"/>
      <c r="J13" s="61">
        <f t="shared" si="1"/>
        <v>0</v>
      </c>
      <c r="K13" s="61">
        <f t="shared" si="2"/>
        <v>0</v>
      </c>
      <c r="L13" s="104"/>
      <c r="M13" s="33"/>
      <c r="N13" s="33"/>
      <c r="O13" s="33"/>
      <c r="P13" s="33"/>
    </row>
    <row r="14" spans="1:16" ht="38.25" x14ac:dyDescent="0.2">
      <c r="A14" s="38">
        <v>9</v>
      </c>
      <c r="B14" s="38" t="s">
        <v>150</v>
      </c>
      <c r="C14" s="39" t="s">
        <v>151</v>
      </c>
      <c r="D14" s="53">
        <v>1217456</v>
      </c>
      <c r="E14" s="33"/>
      <c r="F14" s="60"/>
      <c r="G14" s="60"/>
      <c r="H14" s="61">
        <f t="shared" si="0"/>
        <v>0</v>
      </c>
      <c r="I14" s="60"/>
      <c r="J14" s="61">
        <f t="shared" si="1"/>
        <v>0</v>
      </c>
      <c r="K14" s="61">
        <f t="shared" si="2"/>
        <v>0</v>
      </c>
      <c r="L14" s="104"/>
      <c r="M14" s="33"/>
      <c r="N14" s="33"/>
      <c r="O14" s="33"/>
      <c r="P14" s="33"/>
    </row>
    <row r="15" spans="1:16" ht="38.25" x14ac:dyDescent="0.2">
      <c r="A15" s="38">
        <v>10</v>
      </c>
      <c r="B15" s="38" t="s">
        <v>152</v>
      </c>
      <c r="C15" s="39" t="s">
        <v>153</v>
      </c>
      <c r="D15" s="53">
        <v>186069</v>
      </c>
      <c r="E15" s="33"/>
      <c r="F15" s="60"/>
      <c r="G15" s="60"/>
      <c r="H15" s="61">
        <f t="shared" si="0"/>
        <v>0</v>
      </c>
      <c r="I15" s="60"/>
      <c r="J15" s="61">
        <f t="shared" si="1"/>
        <v>0</v>
      </c>
      <c r="K15" s="61">
        <f t="shared" si="2"/>
        <v>0</v>
      </c>
      <c r="L15" s="104"/>
      <c r="M15" s="33"/>
      <c r="N15" s="33"/>
      <c r="O15" s="33"/>
      <c r="P15" s="33"/>
    </row>
    <row r="16" spans="1:16" s="34" customFormat="1" ht="38.25" x14ac:dyDescent="0.2">
      <c r="A16" s="38">
        <v>11</v>
      </c>
      <c r="B16" s="38" t="s">
        <v>154</v>
      </c>
      <c r="C16" s="39" t="s">
        <v>155</v>
      </c>
      <c r="D16" s="53">
        <v>213928</v>
      </c>
      <c r="E16" s="33"/>
      <c r="F16" s="60"/>
      <c r="G16" s="60"/>
      <c r="H16" s="61">
        <f t="shared" si="0"/>
        <v>0</v>
      </c>
      <c r="I16" s="60"/>
      <c r="J16" s="61">
        <f t="shared" si="1"/>
        <v>0</v>
      </c>
      <c r="K16" s="61">
        <f t="shared" si="2"/>
        <v>0</v>
      </c>
      <c r="L16" s="104"/>
      <c r="M16" s="33"/>
      <c r="N16" s="33"/>
      <c r="O16" s="33"/>
      <c r="P16" s="33"/>
    </row>
    <row r="17" spans="1:16" s="34" customFormat="1" ht="38.25" x14ac:dyDescent="0.2">
      <c r="A17" s="38">
        <v>12</v>
      </c>
      <c r="B17" s="38" t="s">
        <v>156</v>
      </c>
      <c r="C17" s="39" t="s">
        <v>157</v>
      </c>
      <c r="D17" s="53">
        <v>184528</v>
      </c>
      <c r="E17" s="33"/>
      <c r="F17" s="60"/>
      <c r="G17" s="60"/>
      <c r="H17" s="61">
        <f t="shared" si="0"/>
        <v>0</v>
      </c>
      <c r="I17" s="60"/>
      <c r="J17" s="61">
        <f t="shared" si="1"/>
        <v>0</v>
      </c>
      <c r="K17" s="61">
        <f t="shared" si="2"/>
        <v>0</v>
      </c>
      <c r="L17" s="104"/>
      <c r="M17" s="33"/>
      <c r="N17" s="33"/>
      <c r="O17" s="33"/>
      <c r="P17" s="33"/>
    </row>
    <row r="18" spans="1:16" s="34" customFormat="1" ht="51" x14ac:dyDescent="0.2">
      <c r="A18" s="38">
        <v>13</v>
      </c>
      <c r="B18" s="38" t="s">
        <v>158</v>
      </c>
      <c r="C18" s="39" t="s">
        <v>159</v>
      </c>
      <c r="D18" s="53">
        <v>105238</v>
      </c>
      <c r="E18" s="33"/>
      <c r="F18" s="60"/>
      <c r="G18" s="60"/>
      <c r="H18" s="61">
        <f t="shared" si="0"/>
        <v>0</v>
      </c>
      <c r="I18" s="60"/>
      <c r="J18" s="61">
        <f t="shared" si="1"/>
        <v>0</v>
      </c>
      <c r="K18" s="61">
        <f t="shared" si="2"/>
        <v>0</v>
      </c>
      <c r="L18" s="104"/>
      <c r="M18" s="33"/>
      <c r="N18" s="33"/>
      <c r="O18" s="33"/>
      <c r="P18" s="33"/>
    </row>
    <row r="19" spans="1:16" s="34" customFormat="1" ht="38.25" x14ac:dyDescent="0.2">
      <c r="A19" s="38">
        <v>14</v>
      </c>
      <c r="B19" s="38" t="s">
        <v>160</v>
      </c>
      <c r="C19" s="39" t="s">
        <v>161</v>
      </c>
      <c r="D19" s="53">
        <v>839881</v>
      </c>
      <c r="E19" s="33"/>
      <c r="F19" s="60"/>
      <c r="G19" s="60"/>
      <c r="H19" s="61">
        <f t="shared" si="0"/>
        <v>0</v>
      </c>
      <c r="I19" s="60"/>
      <c r="J19" s="61">
        <f t="shared" si="1"/>
        <v>0</v>
      </c>
      <c r="K19" s="61">
        <f t="shared" si="2"/>
        <v>0</v>
      </c>
      <c r="L19" s="104"/>
      <c r="M19" s="33"/>
      <c r="N19" s="33"/>
      <c r="O19" s="33"/>
      <c r="P19" s="33"/>
    </row>
    <row r="20" spans="1:16" s="34" customFormat="1" ht="25.5" x14ac:dyDescent="0.2">
      <c r="A20" s="38">
        <v>15</v>
      </c>
      <c r="B20" s="38" t="s">
        <v>162</v>
      </c>
      <c r="C20" s="39" t="s">
        <v>163</v>
      </c>
      <c r="D20" s="53">
        <v>451499</v>
      </c>
      <c r="E20" s="33"/>
      <c r="F20" s="60"/>
      <c r="G20" s="60"/>
      <c r="H20" s="61">
        <f t="shared" si="0"/>
        <v>0</v>
      </c>
      <c r="I20" s="60"/>
      <c r="J20" s="61">
        <f t="shared" si="1"/>
        <v>0</v>
      </c>
      <c r="K20" s="61">
        <f t="shared" si="2"/>
        <v>0</v>
      </c>
      <c r="L20" s="104"/>
      <c r="M20" s="33"/>
      <c r="N20" s="33"/>
      <c r="O20" s="33"/>
      <c r="P20" s="33"/>
    </row>
    <row r="21" spans="1:16" s="34" customFormat="1" ht="51" x14ac:dyDescent="0.2">
      <c r="A21" s="38">
        <v>16</v>
      </c>
      <c r="B21" s="38" t="s">
        <v>164</v>
      </c>
      <c r="C21" s="39" t="s">
        <v>165</v>
      </c>
      <c r="D21" s="53">
        <v>575822</v>
      </c>
      <c r="E21" s="33"/>
      <c r="F21" s="60"/>
      <c r="G21" s="60"/>
      <c r="H21" s="61">
        <f t="shared" si="0"/>
        <v>0</v>
      </c>
      <c r="I21" s="60"/>
      <c r="J21" s="61">
        <f t="shared" si="1"/>
        <v>0</v>
      </c>
      <c r="K21" s="61">
        <f t="shared" si="2"/>
        <v>0</v>
      </c>
      <c r="L21" s="104"/>
      <c r="M21" s="33"/>
      <c r="N21" s="33"/>
      <c r="O21" s="33"/>
      <c r="P21" s="33"/>
    </row>
    <row r="22" spans="1:16" s="34" customFormat="1" ht="25.5" x14ac:dyDescent="0.2">
      <c r="A22" s="38">
        <v>17</v>
      </c>
      <c r="B22" s="38" t="s">
        <v>166</v>
      </c>
      <c r="C22" s="39" t="s">
        <v>167</v>
      </c>
      <c r="D22" s="53">
        <v>1620285</v>
      </c>
      <c r="E22" s="33"/>
      <c r="F22" s="60"/>
      <c r="G22" s="60"/>
      <c r="H22" s="61">
        <f t="shared" si="0"/>
        <v>0</v>
      </c>
      <c r="I22" s="60"/>
      <c r="J22" s="61">
        <f t="shared" si="1"/>
        <v>0</v>
      </c>
      <c r="K22" s="61">
        <f t="shared" si="2"/>
        <v>0</v>
      </c>
      <c r="L22" s="104"/>
      <c r="M22" s="33"/>
      <c r="N22" s="33"/>
      <c r="O22" s="33"/>
      <c r="P22" s="33"/>
    </row>
    <row r="23" spans="1:16" s="34" customFormat="1" ht="38.25" x14ac:dyDescent="0.2">
      <c r="A23" s="38">
        <v>18</v>
      </c>
      <c r="B23" s="38" t="s">
        <v>168</v>
      </c>
      <c r="C23" s="39" t="s">
        <v>169</v>
      </c>
      <c r="D23" s="53">
        <v>12865431</v>
      </c>
      <c r="E23" s="33"/>
      <c r="F23" s="60"/>
      <c r="G23" s="60"/>
      <c r="H23" s="61">
        <f t="shared" si="0"/>
        <v>0</v>
      </c>
      <c r="I23" s="60"/>
      <c r="J23" s="61">
        <f t="shared" si="1"/>
        <v>0</v>
      </c>
      <c r="K23" s="61">
        <f t="shared" si="2"/>
        <v>0</v>
      </c>
      <c r="L23" s="104"/>
      <c r="M23" s="33"/>
      <c r="N23" s="33"/>
      <c r="O23" s="33"/>
      <c r="P23" s="33"/>
    </row>
    <row r="24" spans="1:16" s="34" customFormat="1" ht="38.25" x14ac:dyDescent="0.2">
      <c r="A24" s="38">
        <v>19</v>
      </c>
      <c r="B24" s="38" t="s">
        <v>170</v>
      </c>
      <c r="C24" s="39" t="s">
        <v>171</v>
      </c>
      <c r="D24" s="53">
        <v>92046</v>
      </c>
      <c r="E24" s="33"/>
      <c r="F24" s="60"/>
      <c r="G24" s="60"/>
      <c r="H24" s="61">
        <f t="shared" si="0"/>
        <v>0</v>
      </c>
      <c r="I24" s="60"/>
      <c r="J24" s="61">
        <f t="shared" si="1"/>
        <v>0</v>
      </c>
      <c r="K24" s="61">
        <f t="shared" si="2"/>
        <v>0</v>
      </c>
      <c r="L24" s="104"/>
      <c r="M24" s="33"/>
      <c r="N24" s="33"/>
      <c r="O24" s="33"/>
      <c r="P24" s="33"/>
    </row>
    <row r="25" spans="1:16" s="34" customFormat="1" ht="38.25" x14ac:dyDescent="0.2">
      <c r="A25" s="38">
        <v>20</v>
      </c>
      <c r="B25" s="38" t="s">
        <v>172</v>
      </c>
      <c r="C25" s="39" t="s">
        <v>173</v>
      </c>
      <c r="D25" s="53">
        <v>39433</v>
      </c>
      <c r="E25" s="33"/>
      <c r="F25" s="60"/>
      <c r="G25" s="60"/>
      <c r="H25" s="61">
        <f t="shared" si="0"/>
        <v>0</v>
      </c>
      <c r="I25" s="60"/>
      <c r="J25" s="61">
        <f t="shared" si="1"/>
        <v>0</v>
      </c>
      <c r="K25" s="61">
        <f t="shared" si="2"/>
        <v>0</v>
      </c>
      <c r="L25" s="104"/>
      <c r="M25" s="33"/>
      <c r="N25" s="33"/>
      <c r="O25" s="33"/>
      <c r="P25" s="33"/>
    </row>
    <row r="26" spans="1:16" s="34" customFormat="1" ht="38.25" x14ac:dyDescent="0.2">
      <c r="A26" s="38">
        <v>21</v>
      </c>
      <c r="B26" s="38" t="s">
        <v>174</v>
      </c>
      <c r="C26" s="39" t="s">
        <v>175</v>
      </c>
      <c r="D26" s="53">
        <v>220909</v>
      </c>
      <c r="E26" s="33"/>
      <c r="F26" s="60"/>
      <c r="G26" s="60"/>
      <c r="H26" s="61">
        <f t="shared" si="0"/>
        <v>0</v>
      </c>
      <c r="I26" s="60"/>
      <c r="J26" s="61">
        <f t="shared" si="1"/>
        <v>0</v>
      </c>
      <c r="K26" s="61">
        <f t="shared" si="2"/>
        <v>0</v>
      </c>
      <c r="L26" s="104"/>
      <c r="M26" s="33"/>
      <c r="N26" s="33"/>
      <c r="O26" s="33"/>
      <c r="P26" s="33"/>
    </row>
    <row r="27" spans="1:16" s="34" customFormat="1" ht="38.25" x14ac:dyDescent="0.2">
      <c r="A27" s="38">
        <v>22</v>
      </c>
      <c r="B27" s="38" t="s">
        <v>176</v>
      </c>
      <c r="C27" s="39" t="s">
        <v>177</v>
      </c>
      <c r="D27" s="53">
        <v>68452</v>
      </c>
      <c r="E27" s="33"/>
      <c r="F27" s="60"/>
      <c r="G27" s="60"/>
      <c r="H27" s="61">
        <f t="shared" si="0"/>
        <v>0</v>
      </c>
      <c r="I27" s="60"/>
      <c r="J27" s="61">
        <f t="shared" si="1"/>
        <v>0</v>
      </c>
      <c r="K27" s="61">
        <f t="shared" si="2"/>
        <v>0</v>
      </c>
      <c r="L27" s="104"/>
      <c r="M27" s="33"/>
      <c r="N27" s="33"/>
      <c r="O27" s="33"/>
      <c r="P27" s="33"/>
    </row>
    <row r="28" spans="1:16" s="34" customFormat="1" ht="63.75" x14ac:dyDescent="0.2">
      <c r="A28" s="38">
        <v>23</v>
      </c>
      <c r="B28" s="38" t="s">
        <v>178</v>
      </c>
      <c r="C28" s="39" t="s">
        <v>179</v>
      </c>
      <c r="D28" s="53">
        <v>141246</v>
      </c>
      <c r="E28" s="33"/>
      <c r="F28" s="60"/>
      <c r="G28" s="60"/>
      <c r="H28" s="61">
        <f t="shared" si="0"/>
        <v>0</v>
      </c>
      <c r="I28" s="60"/>
      <c r="J28" s="61">
        <f t="shared" si="1"/>
        <v>0</v>
      </c>
      <c r="K28" s="61">
        <f t="shared" si="2"/>
        <v>0</v>
      </c>
      <c r="L28" s="104"/>
      <c r="M28" s="33"/>
      <c r="N28" s="33"/>
      <c r="O28" s="33"/>
      <c r="P28" s="33"/>
    </row>
    <row r="29" spans="1:16" s="34" customFormat="1" ht="63.75" x14ac:dyDescent="0.2">
      <c r="A29" s="38">
        <v>24</v>
      </c>
      <c r="B29" s="38" t="s">
        <v>180</v>
      </c>
      <c r="C29" s="39" t="s">
        <v>181</v>
      </c>
      <c r="D29" s="53">
        <v>64534</v>
      </c>
      <c r="E29" s="33"/>
      <c r="F29" s="60"/>
      <c r="G29" s="60"/>
      <c r="H29" s="61">
        <f t="shared" si="0"/>
        <v>0</v>
      </c>
      <c r="I29" s="60"/>
      <c r="J29" s="61">
        <f t="shared" si="1"/>
        <v>0</v>
      </c>
      <c r="K29" s="61">
        <f t="shared" si="2"/>
        <v>0</v>
      </c>
      <c r="L29" s="104"/>
      <c r="M29" s="33"/>
      <c r="N29" s="33"/>
      <c r="O29" s="33"/>
      <c r="P29" s="33"/>
    </row>
    <row r="30" spans="1:16" s="34" customFormat="1" ht="63.75" x14ac:dyDescent="0.2">
      <c r="A30" s="38">
        <v>25</v>
      </c>
      <c r="B30" s="38" t="s">
        <v>182</v>
      </c>
      <c r="C30" s="39" t="s">
        <v>183</v>
      </c>
      <c r="D30" s="53">
        <v>239906</v>
      </c>
      <c r="E30" s="33"/>
      <c r="F30" s="60"/>
      <c r="G30" s="60"/>
      <c r="H30" s="61">
        <f t="shared" si="0"/>
        <v>0</v>
      </c>
      <c r="I30" s="60"/>
      <c r="J30" s="61">
        <f t="shared" si="1"/>
        <v>0</v>
      </c>
      <c r="K30" s="61">
        <f t="shared" si="2"/>
        <v>0</v>
      </c>
      <c r="L30" s="104"/>
      <c r="M30" s="33"/>
      <c r="N30" s="33"/>
      <c r="O30" s="33"/>
      <c r="P30" s="33"/>
    </row>
    <row r="31" spans="1:16" s="34" customFormat="1" ht="38.25" x14ac:dyDescent="0.2">
      <c r="A31" s="38">
        <v>26</v>
      </c>
      <c r="B31" s="38" t="s">
        <v>184</v>
      </c>
      <c r="C31" s="39" t="s">
        <v>185</v>
      </c>
      <c r="D31" s="53">
        <v>8165</v>
      </c>
      <c r="E31" s="33"/>
      <c r="F31" s="60"/>
      <c r="G31" s="60"/>
      <c r="H31" s="61">
        <f t="shared" si="0"/>
        <v>0</v>
      </c>
      <c r="I31" s="60"/>
      <c r="J31" s="61">
        <f t="shared" si="1"/>
        <v>0</v>
      </c>
      <c r="K31" s="61">
        <f t="shared" si="2"/>
        <v>0</v>
      </c>
      <c r="L31" s="104"/>
      <c r="M31" s="33"/>
      <c r="N31" s="33"/>
      <c r="O31" s="33"/>
      <c r="P31" s="33"/>
    </row>
    <row r="32" spans="1:16" s="34" customFormat="1" ht="25.5" x14ac:dyDescent="0.2">
      <c r="A32" s="38">
        <v>27</v>
      </c>
      <c r="B32" s="38" t="s">
        <v>186</v>
      </c>
      <c r="C32" s="39" t="s">
        <v>187</v>
      </c>
      <c r="D32" s="53">
        <v>3537</v>
      </c>
      <c r="E32" s="33"/>
      <c r="F32" s="60"/>
      <c r="G32" s="60"/>
      <c r="H32" s="61">
        <f t="shared" si="0"/>
        <v>0</v>
      </c>
      <c r="I32" s="60"/>
      <c r="J32" s="61">
        <f t="shared" si="1"/>
        <v>0</v>
      </c>
      <c r="K32" s="61">
        <f t="shared" si="2"/>
        <v>0</v>
      </c>
      <c r="L32" s="104"/>
      <c r="M32" s="33"/>
      <c r="N32" s="33"/>
      <c r="O32" s="33"/>
      <c r="P32" s="33"/>
    </row>
    <row r="33" spans="1:16" s="34" customFormat="1" ht="25.5" x14ac:dyDescent="0.2">
      <c r="A33" s="38">
        <v>28</v>
      </c>
      <c r="B33" s="38" t="s">
        <v>188</v>
      </c>
      <c r="C33" s="39" t="s">
        <v>189</v>
      </c>
      <c r="D33" s="53">
        <v>8553</v>
      </c>
      <c r="E33" s="33"/>
      <c r="F33" s="60"/>
      <c r="G33" s="60"/>
      <c r="H33" s="61">
        <f t="shared" si="0"/>
        <v>0</v>
      </c>
      <c r="I33" s="60"/>
      <c r="J33" s="61">
        <f t="shared" si="1"/>
        <v>0</v>
      </c>
      <c r="K33" s="61">
        <f t="shared" si="2"/>
        <v>0</v>
      </c>
      <c r="L33" s="104"/>
      <c r="M33" s="33"/>
      <c r="N33" s="33"/>
      <c r="O33" s="33"/>
      <c r="P33" s="33"/>
    </row>
    <row r="34" spans="1:16" s="34" customFormat="1" ht="63.75" x14ac:dyDescent="0.2">
      <c r="A34" s="38">
        <v>29</v>
      </c>
      <c r="B34" s="38" t="s">
        <v>190</v>
      </c>
      <c r="C34" s="39" t="s">
        <v>191</v>
      </c>
      <c r="D34" s="53">
        <v>1000</v>
      </c>
      <c r="E34" s="33"/>
      <c r="F34" s="60"/>
      <c r="G34" s="60"/>
      <c r="H34" s="61">
        <f t="shared" si="0"/>
        <v>0</v>
      </c>
      <c r="I34" s="60"/>
      <c r="J34" s="61">
        <f t="shared" si="1"/>
        <v>0</v>
      </c>
      <c r="K34" s="61">
        <f t="shared" si="2"/>
        <v>0</v>
      </c>
      <c r="L34" s="104"/>
      <c r="M34" s="33"/>
      <c r="N34" s="33"/>
      <c r="O34" s="33"/>
      <c r="P34" s="33"/>
    </row>
    <row r="35" spans="1:16" s="34" customFormat="1" ht="38.25" x14ac:dyDescent="0.2">
      <c r="A35" s="38">
        <v>30</v>
      </c>
      <c r="B35" s="38" t="s">
        <v>192</v>
      </c>
      <c r="C35" s="39" t="s">
        <v>193</v>
      </c>
      <c r="D35" s="53">
        <v>1086204</v>
      </c>
      <c r="E35" s="33"/>
      <c r="F35" s="60"/>
      <c r="G35" s="60"/>
      <c r="H35" s="61">
        <f t="shared" si="0"/>
        <v>0</v>
      </c>
      <c r="I35" s="60"/>
      <c r="J35" s="61">
        <f t="shared" si="1"/>
        <v>0</v>
      </c>
      <c r="K35" s="61">
        <f t="shared" si="2"/>
        <v>0</v>
      </c>
      <c r="L35" s="104"/>
      <c r="M35" s="33"/>
      <c r="N35" s="33"/>
      <c r="O35" s="33"/>
      <c r="P35" s="33"/>
    </row>
    <row r="36" spans="1:16" s="34" customFormat="1" ht="51" x14ac:dyDescent="0.2">
      <c r="A36" s="38">
        <v>31</v>
      </c>
      <c r="B36" s="38" t="s">
        <v>194</v>
      </c>
      <c r="C36" s="39" t="s">
        <v>195</v>
      </c>
      <c r="D36" s="53">
        <v>232409</v>
      </c>
      <c r="E36" s="33"/>
      <c r="F36" s="60"/>
      <c r="G36" s="60"/>
      <c r="H36" s="61">
        <f t="shared" si="0"/>
        <v>0</v>
      </c>
      <c r="I36" s="60"/>
      <c r="J36" s="61">
        <f t="shared" si="1"/>
        <v>0</v>
      </c>
      <c r="K36" s="61">
        <f t="shared" si="2"/>
        <v>0</v>
      </c>
      <c r="L36" s="104"/>
      <c r="M36" s="33"/>
      <c r="N36" s="33"/>
      <c r="O36" s="33"/>
      <c r="P36" s="33"/>
    </row>
    <row r="37" spans="1:16" s="34" customFormat="1" ht="38.25" x14ac:dyDescent="0.2">
      <c r="A37" s="38">
        <v>32</v>
      </c>
      <c r="B37" s="38" t="s">
        <v>196</v>
      </c>
      <c r="C37" s="39" t="s">
        <v>197</v>
      </c>
      <c r="D37" s="53">
        <v>15020</v>
      </c>
      <c r="E37" s="33"/>
      <c r="F37" s="60"/>
      <c r="G37" s="60"/>
      <c r="H37" s="61">
        <f t="shared" si="0"/>
        <v>0</v>
      </c>
      <c r="I37" s="60"/>
      <c r="J37" s="61">
        <f t="shared" si="1"/>
        <v>0</v>
      </c>
      <c r="K37" s="61">
        <f t="shared" si="2"/>
        <v>0</v>
      </c>
      <c r="L37" s="104"/>
      <c r="M37" s="33"/>
      <c r="N37" s="33"/>
      <c r="O37" s="33"/>
      <c r="P37" s="33"/>
    </row>
    <row r="38" spans="1:16" s="34" customFormat="1" ht="38.25" x14ac:dyDescent="0.2">
      <c r="A38" s="38">
        <v>33</v>
      </c>
      <c r="B38" s="38" t="s">
        <v>198</v>
      </c>
      <c r="C38" s="39" t="s">
        <v>199</v>
      </c>
      <c r="D38" s="53">
        <v>91594</v>
      </c>
      <c r="E38" s="33"/>
      <c r="F38" s="60"/>
      <c r="G38" s="60"/>
      <c r="H38" s="61">
        <f t="shared" si="0"/>
        <v>0</v>
      </c>
      <c r="I38" s="60"/>
      <c r="J38" s="61">
        <f t="shared" si="1"/>
        <v>0</v>
      </c>
      <c r="K38" s="61">
        <f t="shared" si="2"/>
        <v>0</v>
      </c>
      <c r="L38" s="104"/>
      <c r="M38" s="33"/>
      <c r="N38" s="33"/>
      <c r="O38" s="33"/>
      <c r="P38" s="33"/>
    </row>
    <row r="39" spans="1:16" s="34" customFormat="1" ht="51" x14ac:dyDescent="0.2">
      <c r="A39" s="38">
        <v>34</v>
      </c>
      <c r="B39" s="38" t="s">
        <v>200</v>
      </c>
      <c r="C39" s="39" t="s">
        <v>201</v>
      </c>
      <c r="D39" s="53">
        <v>107570</v>
      </c>
      <c r="E39" s="33"/>
      <c r="F39" s="60"/>
      <c r="G39" s="60"/>
      <c r="H39" s="61">
        <f t="shared" si="0"/>
        <v>0</v>
      </c>
      <c r="I39" s="60"/>
      <c r="J39" s="61">
        <f t="shared" si="1"/>
        <v>0</v>
      </c>
      <c r="K39" s="61">
        <f t="shared" si="2"/>
        <v>0</v>
      </c>
      <c r="L39" s="104"/>
      <c r="M39" s="33"/>
      <c r="N39" s="33"/>
      <c r="O39" s="33"/>
      <c r="P39" s="33"/>
    </row>
    <row r="40" spans="1:16" s="34" customFormat="1" ht="51" x14ac:dyDescent="0.2">
      <c r="A40" s="38">
        <v>35</v>
      </c>
      <c r="B40" s="38" t="s">
        <v>202</v>
      </c>
      <c r="C40" s="39" t="s">
        <v>203</v>
      </c>
      <c r="D40" s="53">
        <v>192772</v>
      </c>
      <c r="E40" s="33"/>
      <c r="F40" s="60"/>
      <c r="G40" s="60"/>
      <c r="H40" s="61">
        <f t="shared" si="0"/>
        <v>0</v>
      </c>
      <c r="I40" s="60"/>
      <c r="J40" s="61">
        <f t="shared" si="1"/>
        <v>0</v>
      </c>
      <c r="K40" s="61">
        <f t="shared" si="2"/>
        <v>0</v>
      </c>
      <c r="L40" s="104"/>
      <c r="M40" s="33"/>
      <c r="N40" s="33"/>
      <c r="O40" s="33"/>
      <c r="P40" s="33"/>
    </row>
    <row r="41" spans="1:16" s="34" customFormat="1" ht="63.75" x14ac:dyDescent="0.2">
      <c r="A41" s="38">
        <v>36</v>
      </c>
      <c r="B41" s="38" t="s">
        <v>204</v>
      </c>
      <c r="C41" s="39" t="s">
        <v>205</v>
      </c>
      <c r="D41" s="53">
        <v>12500</v>
      </c>
      <c r="E41" s="33"/>
      <c r="F41" s="60"/>
      <c r="G41" s="60"/>
      <c r="H41" s="61">
        <f t="shared" si="0"/>
        <v>0</v>
      </c>
      <c r="I41" s="60"/>
      <c r="J41" s="61">
        <f t="shared" si="1"/>
        <v>0</v>
      </c>
      <c r="K41" s="61">
        <f t="shared" si="2"/>
        <v>0</v>
      </c>
      <c r="L41" s="104"/>
      <c r="M41" s="33"/>
      <c r="N41" s="33"/>
      <c r="O41" s="33"/>
      <c r="P41" s="33"/>
    </row>
    <row r="42" spans="1:16" s="34" customFormat="1" ht="63.75" x14ac:dyDescent="0.2">
      <c r="A42" s="38">
        <v>37</v>
      </c>
      <c r="B42" s="38" t="s">
        <v>206</v>
      </c>
      <c r="C42" s="39" t="s">
        <v>207</v>
      </c>
      <c r="D42" s="53">
        <v>65577</v>
      </c>
      <c r="E42" s="33"/>
      <c r="F42" s="60"/>
      <c r="G42" s="60"/>
      <c r="H42" s="61">
        <f t="shared" si="0"/>
        <v>0</v>
      </c>
      <c r="I42" s="60"/>
      <c r="J42" s="61">
        <f t="shared" si="1"/>
        <v>0</v>
      </c>
      <c r="K42" s="61">
        <f t="shared" si="2"/>
        <v>0</v>
      </c>
      <c r="L42" s="104"/>
      <c r="M42" s="33"/>
      <c r="N42" s="33"/>
      <c r="O42" s="33"/>
      <c r="P42" s="33"/>
    </row>
    <row r="43" spans="1:16" s="34" customFormat="1" ht="76.5" x14ac:dyDescent="0.2">
      <c r="A43" s="38">
        <v>38</v>
      </c>
      <c r="B43" s="38" t="s">
        <v>208</v>
      </c>
      <c r="C43" s="39" t="s">
        <v>209</v>
      </c>
      <c r="D43" s="53">
        <v>72666</v>
      </c>
      <c r="E43" s="33"/>
      <c r="F43" s="60"/>
      <c r="G43" s="60"/>
      <c r="H43" s="61">
        <f t="shared" si="0"/>
        <v>0</v>
      </c>
      <c r="I43" s="60"/>
      <c r="J43" s="61">
        <f t="shared" si="1"/>
        <v>0</v>
      </c>
      <c r="K43" s="61">
        <f t="shared" si="2"/>
        <v>0</v>
      </c>
      <c r="L43" s="104"/>
      <c r="M43" s="33"/>
      <c r="N43" s="33"/>
      <c r="O43" s="33"/>
      <c r="P43" s="33"/>
    </row>
    <row r="44" spans="1:16" s="34" customFormat="1" ht="51" x14ac:dyDescent="0.2">
      <c r="A44" s="38">
        <v>39</v>
      </c>
      <c r="B44" s="38" t="s">
        <v>210</v>
      </c>
      <c r="C44" s="39" t="s">
        <v>211</v>
      </c>
      <c r="D44" s="53">
        <v>244943</v>
      </c>
      <c r="E44" s="33"/>
      <c r="F44" s="60"/>
      <c r="G44" s="60"/>
      <c r="H44" s="61">
        <f t="shared" si="0"/>
        <v>0</v>
      </c>
      <c r="I44" s="60"/>
      <c r="J44" s="61">
        <f t="shared" si="1"/>
        <v>0</v>
      </c>
      <c r="K44" s="61">
        <f t="shared" si="2"/>
        <v>0</v>
      </c>
      <c r="L44" s="104"/>
      <c r="M44" s="33"/>
      <c r="N44" s="33"/>
      <c r="O44" s="33"/>
      <c r="P44" s="33"/>
    </row>
    <row r="45" spans="1:16" s="34" customFormat="1" ht="51" x14ac:dyDescent="0.2">
      <c r="A45" s="38">
        <v>40</v>
      </c>
      <c r="B45" s="38" t="s">
        <v>212</v>
      </c>
      <c r="C45" s="39" t="s">
        <v>213</v>
      </c>
      <c r="D45" s="53">
        <v>30485</v>
      </c>
      <c r="E45" s="33"/>
      <c r="F45" s="60"/>
      <c r="G45" s="60"/>
      <c r="H45" s="61">
        <f t="shared" si="0"/>
        <v>0</v>
      </c>
      <c r="I45" s="60"/>
      <c r="J45" s="61">
        <f t="shared" si="1"/>
        <v>0</v>
      </c>
      <c r="K45" s="61">
        <f t="shared" si="2"/>
        <v>0</v>
      </c>
      <c r="L45" s="104"/>
      <c r="M45" s="33"/>
      <c r="N45" s="33"/>
      <c r="O45" s="33"/>
      <c r="P45" s="33"/>
    </row>
    <row r="46" spans="1:16" s="34" customFormat="1" ht="63.75" x14ac:dyDescent="0.2">
      <c r="A46" s="38">
        <v>41</v>
      </c>
      <c r="B46" s="38" t="s">
        <v>214</v>
      </c>
      <c r="C46" s="39" t="s">
        <v>215</v>
      </c>
      <c r="D46" s="53">
        <v>39138</v>
      </c>
      <c r="E46" s="33"/>
      <c r="F46" s="60"/>
      <c r="G46" s="60"/>
      <c r="H46" s="61">
        <f t="shared" si="0"/>
        <v>0</v>
      </c>
      <c r="I46" s="60"/>
      <c r="J46" s="61">
        <f t="shared" si="1"/>
        <v>0</v>
      </c>
      <c r="K46" s="61">
        <f t="shared" si="2"/>
        <v>0</v>
      </c>
      <c r="L46" s="104"/>
      <c r="M46" s="33"/>
      <c r="N46" s="33"/>
      <c r="O46" s="33"/>
      <c r="P46" s="33"/>
    </row>
    <row r="47" spans="1:16" s="34" customFormat="1" ht="63.75" x14ac:dyDescent="0.2">
      <c r="A47" s="38">
        <v>42</v>
      </c>
      <c r="B47" s="38" t="s">
        <v>216</v>
      </c>
      <c r="C47" s="39" t="s">
        <v>217</v>
      </c>
      <c r="D47" s="53">
        <v>84389</v>
      </c>
      <c r="E47" s="33"/>
      <c r="F47" s="60"/>
      <c r="G47" s="60"/>
      <c r="H47" s="61">
        <f t="shared" si="0"/>
        <v>0</v>
      </c>
      <c r="I47" s="60"/>
      <c r="J47" s="61">
        <f t="shared" si="1"/>
        <v>0</v>
      </c>
      <c r="K47" s="61">
        <f t="shared" si="2"/>
        <v>0</v>
      </c>
      <c r="L47" s="104"/>
      <c r="M47" s="33"/>
      <c r="N47" s="33"/>
      <c r="O47" s="33"/>
      <c r="P47" s="33"/>
    </row>
    <row r="48" spans="1:16" s="34" customFormat="1" ht="63.75" x14ac:dyDescent="0.2">
      <c r="A48" s="38">
        <v>43</v>
      </c>
      <c r="B48" s="38" t="s">
        <v>218</v>
      </c>
      <c r="C48" s="39" t="s">
        <v>219</v>
      </c>
      <c r="D48" s="53">
        <v>232433</v>
      </c>
      <c r="E48" s="33"/>
      <c r="F48" s="60"/>
      <c r="G48" s="60"/>
      <c r="H48" s="61">
        <f t="shared" si="0"/>
        <v>0</v>
      </c>
      <c r="I48" s="60"/>
      <c r="J48" s="61">
        <f t="shared" si="1"/>
        <v>0</v>
      </c>
      <c r="K48" s="61">
        <f t="shared" si="2"/>
        <v>0</v>
      </c>
      <c r="L48" s="104"/>
      <c r="M48" s="33"/>
      <c r="N48" s="33"/>
      <c r="O48" s="33"/>
      <c r="P48" s="33"/>
    </row>
    <row r="49" spans="1:16" s="34" customFormat="1" ht="51" x14ac:dyDescent="0.2">
      <c r="A49" s="38">
        <v>44</v>
      </c>
      <c r="B49" s="38" t="s">
        <v>220</v>
      </c>
      <c r="C49" s="39" t="s">
        <v>221</v>
      </c>
      <c r="D49" s="53">
        <v>160080</v>
      </c>
      <c r="E49" s="33"/>
      <c r="F49" s="60"/>
      <c r="G49" s="60"/>
      <c r="H49" s="61">
        <f t="shared" si="0"/>
        <v>0</v>
      </c>
      <c r="I49" s="60"/>
      <c r="J49" s="61">
        <f t="shared" si="1"/>
        <v>0</v>
      </c>
      <c r="K49" s="61">
        <f t="shared" si="2"/>
        <v>0</v>
      </c>
      <c r="L49" s="104"/>
      <c r="M49" s="33"/>
      <c r="N49" s="33"/>
      <c r="O49" s="33"/>
      <c r="P49" s="33"/>
    </row>
    <row r="50" spans="1:16" s="34" customFormat="1" ht="38.25" x14ac:dyDescent="0.2">
      <c r="A50" s="38">
        <v>45</v>
      </c>
      <c r="B50" s="38" t="s">
        <v>222</v>
      </c>
      <c r="C50" s="39" t="s">
        <v>223</v>
      </c>
      <c r="D50" s="53">
        <v>1711546</v>
      </c>
      <c r="E50" s="33"/>
      <c r="F50" s="60"/>
      <c r="G50" s="60"/>
      <c r="H50" s="61">
        <f t="shared" si="0"/>
        <v>0</v>
      </c>
      <c r="I50" s="60"/>
      <c r="J50" s="61">
        <f t="shared" si="1"/>
        <v>0</v>
      </c>
      <c r="K50" s="61">
        <f t="shared" si="2"/>
        <v>0</v>
      </c>
      <c r="L50" s="104"/>
      <c r="M50" s="33"/>
      <c r="N50" s="33"/>
      <c r="O50" s="33"/>
      <c r="P50" s="33"/>
    </row>
    <row r="51" spans="1:16" s="34" customFormat="1" ht="38.25" x14ac:dyDescent="0.2">
      <c r="A51" s="38">
        <v>46</v>
      </c>
      <c r="B51" s="38" t="s">
        <v>224</v>
      </c>
      <c r="C51" s="39" t="s">
        <v>225</v>
      </c>
      <c r="D51" s="53">
        <v>147086</v>
      </c>
      <c r="E51" s="33"/>
      <c r="F51" s="60"/>
      <c r="G51" s="60"/>
      <c r="H51" s="61">
        <f t="shared" si="0"/>
        <v>0</v>
      </c>
      <c r="I51" s="60"/>
      <c r="J51" s="61">
        <f t="shared" si="1"/>
        <v>0</v>
      </c>
      <c r="K51" s="61">
        <f t="shared" si="2"/>
        <v>0</v>
      </c>
      <c r="L51" s="104"/>
      <c r="M51" s="33"/>
      <c r="N51" s="33"/>
      <c r="O51" s="33"/>
      <c r="P51" s="33"/>
    </row>
    <row r="52" spans="1:16" s="34" customFormat="1" ht="51" x14ac:dyDescent="0.2">
      <c r="A52" s="38">
        <v>47</v>
      </c>
      <c r="B52" s="38" t="s">
        <v>226</v>
      </c>
      <c r="C52" s="39" t="s">
        <v>227</v>
      </c>
      <c r="D52" s="53">
        <v>530932</v>
      </c>
      <c r="E52" s="33"/>
      <c r="F52" s="60"/>
      <c r="G52" s="60"/>
      <c r="H52" s="61">
        <f t="shared" si="0"/>
        <v>0</v>
      </c>
      <c r="I52" s="60"/>
      <c r="J52" s="61">
        <f t="shared" si="1"/>
        <v>0</v>
      </c>
      <c r="K52" s="61">
        <f t="shared" si="2"/>
        <v>0</v>
      </c>
      <c r="L52" s="104"/>
      <c r="M52" s="33"/>
      <c r="N52" s="33"/>
      <c r="O52" s="33"/>
      <c r="P52" s="33"/>
    </row>
    <row r="53" spans="1:16" s="34" customFormat="1" ht="25.5" x14ac:dyDescent="0.2">
      <c r="A53" s="38">
        <v>48</v>
      </c>
      <c r="B53" s="38" t="s">
        <v>228</v>
      </c>
      <c r="C53" s="39" t="s">
        <v>229</v>
      </c>
      <c r="D53" s="53">
        <v>321679</v>
      </c>
      <c r="E53" s="33"/>
      <c r="F53" s="60"/>
      <c r="G53" s="60"/>
      <c r="H53" s="61">
        <f t="shared" si="0"/>
        <v>0</v>
      </c>
      <c r="I53" s="60"/>
      <c r="J53" s="61">
        <f t="shared" si="1"/>
        <v>0</v>
      </c>
      <c r="K53" s="61">
        <f t="shared" si="2"/>
        <v>0</v>
      </c>
      <c r="L53" s="104"/>
      <c r="M53" s="33"/>
      <c r="N53" s="33"/>
      <c r="O53" s="33"/>
      <c r="P53" s="33"/>
    </row>
    <row r="54" spans="1:16" s="34" customFormat="1" ht="38.25" x14ac:dyDescent="0.2">
      <c r="A54" s="38">
        <v>49</v>
      </c>
      <c r="B54" s="38" t="s">
        <v>230</v>
      </c>
      <c r="C54" s="39" t="s">
        <v>231</v>
      </c>
      <c r="D54" s="53">
        <v>4003</v>
      </c>
      <c r="E54" s="33"/>
      <c r="F54" s="60"/>
      <c r="G54" s="60"/>
      <c r="H54" s="61">
        <f t="shared" si="0"/>
        <v>0</v>
      </c>
      <c r="I54" s="60"/>
      <c r="J54" s="61">
        <f t="shared" si="1"/>
        <v>0</v>
      </c>
      <c r="K54" s="61">
        <f t="shared" si="2"/>
        <v>0</v>
      </c>
      <c r="L54" s="104"/>
      <c r="M54" s="33"/>
      <c r="N54" s="33"/>
      <c r="O54" s="33"/>
      <c r="P54" s="33"/>
    </row>
    <row r="55" spans="1:16" s="34" customFormat="1" ht="51" x14ac:dyDescent="0.2">
      <c r="A55" s="38">
        <v>50</v>
      </c>
      <c r="B55" s="38" t="s">
        <v>232</v>
      </c>
      <c r="C55" s="39" t="s">
        <v>233</v>
      </c>
      <c r="D55" s="53">
        <v>14408</v>
      </c>
      <c r="E55" s="33"/>
      <c r="F55" s="60"/>
      <c r="G55" s="60"/>
      <c r="H55" s="61">
        <f t="shared" si="0"/>
        <v>0</v>
      </c>
      <c r="I55" s="60"/>
      <c r="J55" s="61">
        <f t="shared" si="1"/>
        <v>0</v>
      </c>
      <c r="K55" s="61">
        <f t="shared" si="2"/>
        <v>0</v>
      </c>
      <c r="L55" s="104"/>
      <c r="M55" s="33"/>
      <c r="N55" s="33"/>
      <c r="O55" s="33"/>
      <c r="P55" s="33"/>
    </row>
    <row r="56" spans="1:16" s="34" customFormat="1" ht="102" x14ac:dyDescent="0.2">
      <c r="A56" s="38">
        <v>51</v>
      </c>
      <c r="B56" s="38" t="s">
        <v>234</v>
      </c>
      <c r="C56" s="39" t="s">
        <v>235</v>
      </c>
      <c r="D56" s="53">
        <v>78266</v>
      </c>
      <c r="E56" s="33"/>
      <c r="F56" s="60"/>
      <c r="G56" s="60"/>
      <c r="H56" s="61">
        <f t="shared" si="0"/>
        <v>0</v>
      </c>
      <c r="I56" s="60"/>
      <c r="J56" s="61">
        <f t="shared" si="1"/>
        <v>0</v>
      </c>
      <c r="K56" s="61">
        <f t="shared" si="2"/>
        <v>0</v>
      </c>
      <c r="L56" s="104"/>
      <c r="M56" s="33"/>
      <c r="N56" s="33"/>
      <c r="O56" s="33"/>
      <c r="P56" s="33"/>
    </row>
    <row r="57" spans="1:16" s="34" customFormat="1" ht="63.75" x14ac:dyDescent="0.2">
      <c r="A57" s="38">
        <v>52</v>
      </c>
      <c r="B57" s="38" t="s">
        <v>236</v>
      </c>
      <c r="C57" s="39" t="s">
        <v>237</v>
      </c>
      <c r="D57" s="53">
        <v>266636</v>
      </c>
      <c r="E57" s="33"/>
      <c r="F57" s="60"/>
      <c r="G57" s="60"/>
      <c r="H57" s="61">
        <f t="shared" si="0"/>
        <v>0</v>
      </c>
      <c r="I57" s="60"/>
      <c r="J57" s="61">
        <f t="shared" si="1"/>
        <v>0</v>
      </c>
      <c r="K57" s="61">
        <f t="shared" si="2"/>
        <v>0</v>
      </c>
      <c r="L57" s="104"/>
      <c r="M57" s="33"/>
      <c r="N57" s="33"/>
      <c r="O57" s="33"/>
      <c r="P57" s="33"/>
    </row>
    <row r="58" spans="1:16" s="34" customFormat="1" ht="51" x14ac:dyDescent="0.2">
      <c r="A58" s="38">
        <v>53</v>
      </c>
      <c r="B58" s="38" t="s">
        <v>238</v>
      </c>
      <c r="C58" s="39" t="s">
        <v>239</v>
      </c>
      <c r="D58" s="53">
        <v>4200</v>
      </c>
      <c r="E58" s="33"/>
      <c r="F58" s="60"/>
      <c r="G58" s="60"/>
      <c r="H58" s="61">
        <f t="shared" si="0"/>
        <v>0</v>
      </c>
      <c r="I58" s="60"/>
      <c r="J58" s="61">
        <f t="shared" si="1"/>
        <v>0</v>
      </c>
      <c r="K58" s="61">
        <f t="shared" si="2"/>
        <v>0</v>
      </c>
      <c r="L58" s="104"/>
      <c r="M58" s="33"/>
      <c r="N58" s="33"/>
      <c r="O58" s="33"/>
      <c r="P58" s="33"/>
    </row>
    <row r="59" spans="1:16" s="34" customFormat="1" ht="51" x14ac:dyDescent="0.2">
      <c r="A59" s="38">
        <v>54</v>
      </c>
      <c r="B59" s="38" t="s">
        <v>240</v>
      </c>
      <c r="C59" s="39" t="s">
        <v>241</v>
      </c>
      <c r="D59" s="53">
        <v>388606</v>
      </c>
      <c r="E59" s="33"/>
      <c r="F59" s="60"/>
      <c r="G59" s="60"/>
      <c r="H59" s="61">
        <f t="shared" si="0"/>
        <v>0</v>
      </c>
      <c r="I59" s="60"/>
      <c r="J59" s="61">
        <f t="shared" si="1"/>
        <v>0</v>
      </c>
      <c r="K59" s="61">
        <f t="shared" si="2"/>
        <v>0</v>
      </c>
      <c r="L59" s="104"/>
      <c r="M59" s="33"/>
      <c r="N59" s="33"/>
      <c r="O59" s="33"/>
      <c r="P59" s="33"/>
    </row>
    <row r="60" spans="1:16" s="34" customFormat="1" ht="38.25" x14ac:dyDescent="0.2">
      <c r="A60" s="38">
        <v>55</v>
      </c>
      <c r="B60" s="38" t="s">
        <v>242</v>
      </c>
      <c r="C60" s="39" t="s">
        <v>243</v>
      </c>
      <c r="D60" s="53">
        <v>9042</v>
      </c>
      <c r="E60" s="33"/>
      <c r="F60" s="60"/>
      <c r="G60" s="60"/>
      <c r="H60" s="61">
        <f t="shared" si="0"/>
        <v>0</v>
      </c>
      <c r="I60" s="60"/>
      <c r="J60" s="61">
        <f t="shared" si="1"/>
        <v>0</v>
      </c>
      <c r="K60" s="61">
        <f t="shared" si="2"/>
        <v>0</v>
      </c>
      <c r="L60" s="104"/>
      <c r="M60" s="33"/>
      <c r="N60" s="33"/>
      <c r="O60" s="33"/>
      <c r="P60" s="33"/>
    </row>
    <row r="61" spans="1:16" s="34" customFormat="1" ht="25.5" x14ac:dyDescent="0.2">
      <c r="A61" s="38">
        <v>56</v>
      </c>
      <c r="B61" s="38" t="s">
        <v>244</v>
      </c>
      <c r="C61" s="39" t="s">
        <v>245</v>
      </c>
      <c r="D61" s="53">
        <v>210651</v>
      </c>
      <c r="E61" s="33"/>
      <c r="F61" s="60"/>
      <c r="G61" s="60"/>
      <c r="H61" s="61">
        <f t="shared" si="0"/>
        <v>0</v>
      </c>
      <c r="I61" s="60"/>
      <c r="J61" s="61">
        <f t="shared" si="1"/>
        <v>0</v>
      </c>
      <c r="K61" s="61">
        <f t="shared" si="2"/>
        <v>0</v>
      </c>
      <c r="L61" s="104"/>
      <c r="M61" s="33"/>
      <c r="N61" s="33"/>
      <c r="O61" s="33"/>
      <c r="P61" s="33"/>
    </row>
    <row r="62" spans="1:16" s="34" customFormat="1" ht="25.5" x14ac:dyDescent="0.2">
      <c r="A62" s="38">
        <v>57</v>
      </c>
      <c r="B62" s="38" t="s">
        <v>246</v>
      </c>
      <c r="C62" s="39" t="s">
        <v>247</v>
      </c>
      <c r="D62" s="53">
        <v>104383</v>
      </c>
      <c r="E62" s="33"/>
      <c r="F62" s="60"/>
      <c r="G62" s="60"/>
      <c r="H62" s="61">
        <f t="shared" si="0"/>
        <v>0</v>
      </c>
      <c r="I62" s="60"/>
      <c r="J62" s="61">
        <f t="shared" si="1"/>
        <v>0</v>
      </c>
      <c r="K62" s="61">
        <f t="shared" si="2"/>
        <v>0</v>
      </c>
      <c r="L62" s="104"/>
      <c r="M62" s="33"/>
      <c r="N62" s="33"/>
      <c r="O62" s="33"/>
      <c r="P62" s="33"/>
    </row>
    <row r="63" spans="1:16" s="34" customFormat="1" ht="25.5" x14ac:dyDescent="0.2">
      <c r="A63" s="38">
        <v>58</v>
      </c>
      <c r="B63" s="38" t="s">
        <v>248</v>
      </c>
      <c r="C63" s="39" t="s">
        <v>249</v>
      </c>
      <c r="D63" s="53">
        <v>8800</v>
      </c>
      <c r="E63" s="33"/>
      <c r="F63" s="60"/>
      <c r="G63" s="60"/>
      <c r="H63" s="61">
        <f t="shared" si="0"/>
        <v>0</v>
      </c>
      <c r="I63" s="60"/>
      <c r="J63" s="61">
        <f t="shared" si="1"/>
        <v>0</v>
      </c>
      <c r="K63" s="61">
        <f t="shared" si="2"/>
        <v>0</v>
      </c>
      <c r="L63" s="104"/>
      <c r="M63" s="33"/>
      <c r="N63" s="33"/>
      <c r="O63" s="33"/>
      <c r="P63" s="33"/>
    </row>
    <row r="64" spans="1:16" s="34" customFormat="1" ht="38.25" x14ac:dyDescent="0.2">
      <c r="A64" s="38">
        <v>59</v>
      </c>
      <c r="B64" s="38" t="s">
        <v>250</v>
      </c>
      <c r="C64" s="39" t="s">
        <v>251</v>
      </c>
      <c r="D64" s="53">
        <v>1279105</v>
      </c>
      <c r="E64" s="33"/>
      <c r="F64" s="60"/>
      <c r="G64" s="60"/>
      <c r="H64" s="61">
        <f t="shared" si="0"/>
        <v>0</v>
      </c>
      <c r="I64" s="60"/>
      <c r="J64" s="61">
        <f t="shared" si="1"/>
        <v>0</v>
      </c>
      <c r="K64" s="61">
        <f t="shared" si="2"/>
        <v>0</v>
      </c>
      <c r="L64" s="104"/>
      <c r="M64" s="33"/>
      <c r="N64" s="33"/>
      <c r="O64" s="33"/>
      <c r="P64" s="33"/>
    </row>
    <row r="65" spans="1:16" s="34" customFormat="1" ht="25.5" x14ac:dyDescent="0.2">
      <c r="A65" s="38">
        <v>60</v>
      </c>
      <c r="B65" s="38" t="s">
        <v>252</v>
      </c>
      <c r="C65" s="39" t="s">
        <v>253</v>
      </c>
      <c r="D65" s="53">
        <v>87757</v>
      </c>
      <c r="E65" s="33"/>
      <c r="F65" s="60"/>
      <c r="G65" s="60"/>
      <c r="H65" s="61">
        <f t="shared" si="0"/>
        <v>0</v>
      </c>
      <c r="I65" s="60"/>
      <c r="J65" s="61">
        <f t="shared" si="1"/>
        <v>0</v>
      </c>
      <c r="K65" s="61">
        <f t="shared" si="2"/>
        <v>0</v>
      </c>
      <c r="L65" s="104"/>
      <c r="M65" s="33"/>
      <c r="N65" s="33"/>
      <c r="O65" s="33"/>
      <c r="P65" s="33"/>
    </row>
    <row r="66" spans="1:16" s="34" customFormat="1" ht="38.25" x14ac:dyDescent="0.2">
      <c r="A66" s="38">
        <v>61</v>
      </c>
      <c r="B66" s="38" t="s">
        <v>254</v>
      </c>
      <c r="C66" s="39" t="s">
        <v>255</v>
      </c>
      <c r="D66" s="53">
        <v>499</v>
      </c>
      <c r="E66" s="33"/>
      <c r="F66" s="60"/>
      <c r="G66" s="60"/>
      <c r="H66" s="61">
        <f t="shared" si="0"/>
        <v>0</v>
      </c>
      <c r="I66" s="60"/>
      <c r="J66" s="61">
        <f t="shared" si="1"/>
        <v>0</v>
      </c>
      <c r="K66" s="61">
        <f t="shared" si="2"/>
        <v>0</v>
      </c>
      <c r="L66" s="104"/>
      <c r="M66" s="33"/>
      <c r="N66" s="33"/>
      <c r="O66" s="33"/>
      <c r="P66" s="33"/>
    </row>
    <row r="67" spans="1:16" s="34" customFormat="1" ht="38.25" x14ac:dyDescent="0.2">
      <c r="A67" s="38">
        <v>62</v>
      </c>
      <c r="B67" s="38" t="s">
        <v>256</v>
      </c>
      <c r="C67" s="39" t="s">
        <v>257</v>
      </c>
      <c r="D67" s="53">
        <v>142795</v>
      </c>
      <c r="E67" s="33"/>
      <c r="F67" s="60"/>
      <c r="G67" s="60"/>
      <c r="H67" s="61">
        <f t="shared" si="0"/>
        <v>0</v>
      </c>
      <c r="I67" s="60"/>
      <c r="J67" s="61">
        <f t="shared" si="1"/>
        <v>0</v>
      </c>
      <c r="K67" s="61">
        <f t="shared" si="2"/>
        <v>0</v>
      </c>
      <c r="L67" s="104"/>
      <c r="M67" s="33"/>
      <c r="N67" s="33"/>
      <c r="O67" s="33"/>
      <c r="P67" s="33"/>
    </row>
    <row r="68" spans="1:16" s="34" customFormat="1" ht="38.25" x14ac:dyDescent="0.2">
      <c r="A68" s="38">
        <v>63</v>
      </c>
      <c r="B68" s="38" t="s">
        <v>258</v>
      </c>
      <c r="C68" s="39" t="s">
        <v>259</v>
      </c>
      <c r="D68" s="53">
        <v>283515</v>
      </c>
      <c r="E68" s="33"/>
      <c r="F68" s="60"/>
      <c r="G68" s="60"/>
      <c r="H68" s="61">
        <f t="shared" si="0"/>
        <v>0</v>
      </c>
      <c r="I68" s="60"/>
      <c r="J68" s="61">
        <f t="shared" si="1"/>
        <v>0</v>
      </c>
      <c r="K68" s="61">
        <f t="shared" si="2"/>
        <v>0</v>
      </c>
      <c r="L68" s="104"/>
      <c r="M68" s="33"/>
      <c r="N68" s="33"/>
      <c r="O68" s="33"/>
      <c r="P68" s="33"/>
    </row>
    <row r="69" spans="1:16" s="34" customFormat="1" ht="38.25" x14ac:dyDescent="0.2">
      <c r="A69" s="38">
        <v>64</v>
      </c>
      <c r="B69" s="38" t="s">
        <v>260</v>
      </c>
      <c r="C69" s="39" t="s">
        <v>261</v>
      </c>
      <c r="D69" s="53">
        <v>79071</v>
      </c>
      <c r="E69" s="33"/>
      <c r="F69" s="60"/>
      <c r="G69" s="60"/>
      <c r="H69" s="61">
        <f t="shared" si="0"/>
        <v>0</v>
      </c>
      <c r="I69" s="60"/>
      <c r="J69" s="61">
        <f t="shared" si="1"/>
        <v>0</v>
      </c>
      <c r="K69" s="61">
        <f t="shared" si="2"/>
        <v>0</v>
      </c>
      <c r="L69" s="104"/>
      <c r="M69" s="33"/>
      <c r="N69" s="33"/>
      <c r="O69" s="33"/>
      <c r="P69" s="33"/>
    </row>
    <row r="70" spans="1:16" s="34" customFormat="1" ht="38.25" x14ac:dyDescent="0.2">
      <c r="A70" s="38">
        <v>65</v>
      </c>
      <c r="B70" s="38" t="s">
        <v>262</v>
      </c>
      <c r="C70" s="39" t="s">
        <v>263</v>
      </c>
      <c r="D70" s="53">
        <v>499545</v>
      </c>
      <c r="E70" s="33"/>
      <c r="F70" s="60"/>
      <c r="G70" s="60"/>
      <c r="H70" s="61">
        <f t="shared" ref="H70:H133" si="3">+IF(D70="N/A","",ROUND(F70,2)+ROUND(G70,2))</f>
        <v>0</v>
      </c>
      <c r="I70" s="60"/>
      <c r="J70" s="61">
        <f t="shared" ref="J70:J133" si="4">+IF(D70="N/A","",ROUND(ROUND(D70,2)*ROUND(H70,2),2))</f>
        <v>0</v>
      </c>
      <c r="K70" s="61">
        <f t="shared" ref="K70:K133" si="5">+IF(D70="N/A","",ROUND(ROUND(D70,2)*(ROUND(H70,2)+ROUND(I70,2)),2))</f>
        <v>0</v>
      </c>
      <c r="L70" s="104"/>
      <c r="M70" s="33"/>
      <c r="N70" s="33"/>
      <c r="O70" s="33"/>
      <c r="P70" s="33"/>
    </row>
    <row r="71" spans="1:16" s="34" customFormat="1" ht="38.25" x14ac:dyDescent="0.2">
      <c r="A71" s="38">
        <v>66</v>
      </c>
      <c r="B71" s="38" t="s">
        <v>264</v>
      </c>
      <c r="C71" s="39" t="s">
        <v>265</v>
      </c>
      <c r="D71" s="53">
        <v>775022</v>
      </c>
      <c r="E71" s="33"/>
      <c r="F71" s="60"/>
      <c r="G71" s="60"/>
      <c r="H71" s="61">
        <f t="shared" si="3"/>
        <v>0</v>
      </c>
      <c r="I71" s="60"/>
      <c r="J71" s="61">
        <f t="shared" si="4"/>
        <v>0</v>
      </c>
      <c r="K71" s="61">
        <f t="shared" si="5"/>
        <v>0</v>
      </c>
      <c r="L71" s="104"/>
      <c r="M71" s="33"/>
      <c r="N71" s="33"/>
      <c r="O71" s="33"/>
      <c r="P71" s="33"/>
    </row>
    <row r="72" spans="1:16" s="34" customFormat="1" ht="38.25" x14ac:dyDescent="0.2">
      <c r="A72" s="38">
        <v>67</v>
      </c>
      <c r="B72" s="38" t="s">
        <v>266</v>
      </c>
      <c r="C72" s="39" t="s">
        <v>267</v>
      </c>
      <c r="D72" s="53">
        <v>234386</v>
      </c>
      <c r="E72" s="33"/>
      <c r="F72" s="60"/>
      <c r="G72" s="60"/>
      <c r="H72" s="61">
        <f t="shared" si="3"/>
        <v>0</v>
      </c>
      <c r="I72" s="60"/>
      <c r="J72" s="61">
        <f t="shared" si="4"/>
        <v>0</v>
      </c>
      <c r="K72" s="61">
        <f t="shared" si="5"/>
        <v>0</v>
      </c>
      <c r="L72" s="104"/>
      <c r="M72" s="33"/>
      <c r="N72" s="33"/>
      <c r="O72" s="33"/>
      <c r="P72" s="33"/>
    </row>
    <row r="73" spans="1:16" s="34" customFormat="1" ht="76.5" x14ac:dyDescent="0.2">
      <c r="A73" s="38">
        <v>68</v>
      </c>
      <c r="B73" s="38" t="s">
        <v>268</v>
      </c>
      <c r="C73" s="39" t="s">
        <v>269</v>
      </c>
      <c r="D73" s="53">
        <v>2828695</v>
      </c>
      <c r="E73" s="33"/>
      <c r="F73" s="60"/>
      <c r="G73" s="60"/>
      <c r="H73" s="61">
        <f t="shared" si="3"/>
        <v>0</v>
      </c>
      <c r="I73" s="60"/>
      <c r="J73" s="61">
        <f t="shared" si="4"/>
        <v>0</v>
      </c>
      <c r="K73" s="61">
        <f t="shared" si="5"/>
        <v>0</v>
      </c>
      <c r="L73" s="104"/>
      <c r="M73" s="33"/>
      <c r="N73" s="33"/>
      <c r="O73" s="33"/>
      <c r="P73" s="33"/>
    </row>
    <row r="74" spans="1:16" s="34" customFormat="1" ht="51" x14ac:dyDescent="0.2">
      <c r="A74" s="38">
        <v>69</v>
      </c>
      <c r="B74" s="38" t="s">
        <v>270</v>
      </c>
      <c r="C74" s="39" t="s">
        <v>271</v>
      </c>
      <c r="D74" s="53">
        <v>480950</v>
      </c>
      <c r="E74" s="33"/>
      <c r="F74" s="60"/>
      <c r="G74" s="60"/>
      <c r="H74" s="61">
        <f t="shared" si="3"/>
        <v>0</v>
      </c>
      <c r="I74" s="60"/>
      <c r="J74" s="61">
        <f t="shared" si="4"/>
        <v>0</v>
      </c>
      <c r="K74" s="61">
        <f t="shared" si="5"/>
        <v>0</v>
      </c>
      <c r="L74" s="104"/>
      <c r="M74" s="33"/>
      <c r="N74" s="33"/>
      <c r="O74" s="33"/>
      <c r="P74" s="33"/>
    </row>
    <row r="75" spans="1:16" s="34" customFormat="1" ht="38.25" x14ac:dyDescent="0.2">
      <c r="A75" s="38">
        <v>70</v>
      </c>
      <c r="B75" s="38" t="s">
        <v>272</v>
      </c>
      <c r="C75" s="39" t="s">
        <v>273</v>
      </c>
      <c r="D75" s="53">
        <v>2024025</v>
      </c>
      <c r="E75" s="33"/>
      <c r="F75" s="60"/>
      <c r="G75" s="60"/>
      <c r="H75" s="61">
        <f t="shared" si="3"/>
        <v>0</v>
      </c>
      <c r="I75" s="60"/>
      <c r="J75" s="61">
        <f t="shared" si="4"/>
        <v>0</v>
      </c>
      <c r="K75" s="61">
        <f t="shared" si="5"/>
        <v>0</v>
      </c>
      <c r="L75" s="104"/>
      <c r="M75" s="33"/>
      <c r="N75" s="33"/>
      <c r="O75" s="33"/>
      <c r="P75" s="33"/>
    </row>
    <row r="76" spans="1:16" s="34" customFormat="1" ht="38.25" x14ac:dyDescent="0.2">
      <c r="A76" s="38">
        <v>71</v>
      </c>
      <c r="B76" s="38" t="s">
        <v>274</v>
      </c>
      <c r="C76" s="39" t="s">
        <v>275</v>
      </c>
      <c r="D76" s="53">
        <v>33961</v>
      </c>
      <c r="E76" s="33"/>
      <c r="F76" s="60"/>
      <c r="G76" s="60"/>
      <c r="H76" s="61">
        <f t="shared" si="3"/>
        <v>0</v>
      </c>
      <c r="I76" s="60"/>
      <c r="J76" s="61">
        <f t="shared" si="4"/>
        <v>0</v>
      </c>
      <c r="K76" s="61">
        <f t="shared" si="5"/>
        <v>0</v>
      </c>
      <c r="L76" s="104"/>
      <c r="M76" s="33"/>
      <c r="N76" s="33"/>
      <c r="O76" s="33"/>
      <c r="P76" s="33"/>
    </row>
    <row r="77" spans="1:16" s="34" customFormat="1" ht="38.25" x14ac:dyDescent="0.2">
      <c r="A77" s="38">
        <v>72</v>
      </c>
      <c r="B77" s="38" t="s">
        <v>276</v>
      </c>
      <c r="C77" s="39" t="s">
        <v>277</v>
      </c>
      <c r="D77" s="53">
        <v>546535</v>
      </c>
      <c r="E77" s="33"/>
      <c r="F77" s="60"/>
      <c r="G77" s="60"/>
      <c r="H77" s="61">
        <f t="shared" si="3"/>
        <v>0</v>
      </c>
      <c r="I77" s="60"/>
      <c r="J77" s="61">
        <f t="shared" si="4"/>
        <v>0</v>
      </c>
      <c r="K77" s="61">
        <f t="shared" si="5"/>
        <v>0</v>
      </c>
      <c r="L77" s="104"/>
      <c r="M77" s="33"/>
      <c r="N77" s="33"/>
      <c r="O77" s="33"/>
      <c r="P77" s="33"/>
    </row>
    <row r="78" spans="1:16" s="34" customFormat="1" ht="38.25" x14ac:dyDescent="0.2">
      <c r="A78" s="38">
        <v>73</v>
      </c>
      <c r="B78" s="38" t="s">
        <v>278</v>
      </c>
      <c r="C78" s="39" t="s">
        <v>279</v>
      </c>
      <c r="D78" s="53">
        <v>40458</v>
      </c>
      <c r="E78" s="33"/>
      <c r="F78" s="60"/>
      <c r="G78" s="60"/>
      <c r="H78" s="61">
        <f t="shared" si="3"/>
        <v>0</v>
      </c>
      <c r="I78" s="60"/>
      <c r="J78" s="61">
        <f t="shared" si="4"/>
        <v>0</v>
      </c>
      <c r="K78" s="61">
        <f t="shared" si="5"/>
        <v>0</v>
      </c>
      <c r="L78" s="104"/>
      <c r="M78" s="33"/>
      <c r="N78" s="33"/>
      <c r="O78" s="33"/>
      <c r="P78" s="33"/>
    </row>
    <row r="79" spans="1:16" s="34" customFormat="1" ht="76.5" x14ac:dyDescent="0.2">
      <c r="A79" s="38">
        <v>74</v>
      </c>
      <c r="B79" s="38" t="s">
        <v>280</v>
      </c>
      <c r="C79" s="39" t="s">
        <v>281</v>
      </c>
      <c r="D79" s="53">
        <v>267420</v>
      </c>
      <c r="E79" s="33"/>
      <c r="F79" s="60"/>
      <c r="G79" s="60"/>
      <c r="H79" s="61">
        <f t="shared" si="3"/>
        <v>0</v>
      </c>
      <c r="I79" s="60"/>
      <c r="J79" s="61">
        <f t="shared" si="4"/>
        <v>0</v>
      </c>
      <c r="K79" s="61">
        <f t="shared" si="5"/>
        <v>0</v>
      </c>
      <c r="L79" s="104"/>
      <c r="M79" s="33"/>
      <c r="N79" s="33"/>
      <c r="O79" s="33"/>
      <c r="P79" s="33"/>
    </row>
    <row r="80" spans="1:16" s="34" customFormat="1" ht="38.25" x14ac:dyDescent="0.2">
      <c r="A80" s="38">
        <v>75</v>
      </c>
      <c r="B80" s="38" t="s">
        <v>282</v>
      </c>
      <c r="C80" s="39" t="s">
        <v>283</v>
      </c>
      <c r="D80" s="58" t="s">
        <v>1000</v>
      </c>
      <c r="E80" s="58"/>
      <c r="F80" s="58"/>
      <c r="G80" s="58"/>
      <c r="H80" s="61" t="str">
        <f t="shared" si="3"/>
        <v/>
      </c>
      <c r="I80" s="58"/>
      <c r="J80" s="61" t="str">
        <f t="shared" si="4"/>
        <v/>
      </c>
      <c r="K80" s="61" t="str">
        <f t="shared" si="5"/>
        <v/>
      </c>
      <c r="L80" s="105"/>
      <c r="M80" s="58"/>
      <c r="N80" s="58"/>
      <c r="O80" s="58"/>
      <c r="P80" s="58"/>
    </row>
    <row r="81" spans="1:16" s="34" customFormat="1" ht="38.25" x14ac:dyDescent="0.2">
      <c r="A81" s="38">
        <v>76</v>
      </c>
      <c r="B81" s="38" t="s">
        <v>284</v>
      </c>
      <c r="C81" s="39" t="s">
        <v>285</v>
      </c>
      <c r="D81" s="58" t="s">
        <v>1000</v>
      </c>
      <c r="E81" s="58"/>
      <c r="F81" s="58"/>
      <c r="G81" s="58"/>
      <c r="H81" s="61" t="str">
        <f t="shared" ref="H81:H84" si="6">+IF(D81="N/A","",ROUND(F81,2)+ROUND(G81,2))</f>
        <v/>
      </c>
      <c r="I81" s="58"/>
      <c r="J81" s="61" t="str">
        <f t="shared" ref="J81:J84" si="7">+IF(D81="N/A","",ROUND(ROUND(D81,2)*ROUND(H81,2),2))</f>
        <v/>
      </c>
      <c r="K81" s="61" t="str">
        <f t="shared" ref="K81:K84" si="8">+IF(D81="N/A","",ROUND(ROUND(D81,2)*(ROUND(H81,2)+ROUND(I81,2)),2))</f>
        <v/>
      </c>
      <c r="L81" s="105"/>
      <c r="M81" s="58"/>
      <c r="N81" s="58"/>
      <c r="O81" s="58"/>
      <c r="P81" s="58"/>
    </row>
    <row r="82" spans="1:16" s="34" customFormat="1" ht="38.25" x14ac:dyDescent="0.2">
      <c r="A82" s="38">
        <v>77</v>
      </c>
      <c r="B82" s="38" t="s">
        <v>286</v>
      </c>
      <c r="C82" s="39" t="s">
        <v>287</v>
      </c>
      <c r="D82" s="58" t="s">
        <v>1000</v>
      </c>
      <c r="E82" s="58"/>
      <c r="F82" s="58"/>
      <c r="G82" s="58"/>
      <c r="H82" s="61" t="str">
        <f t="shared" si="6"/>
        <v/>
      </c>
      <c r="I82" s="58"/>
      <c r="J82" s="61" t="str">
        <f t="shared" si="7"/>
        <v/>
      </c>
      <c r="K82" s="61" t="str">
        <f t="shared" si="8"/>
        <v/>
      </c>
      <c r="L82" s="105"/>
      <c r="M82" s="58"/>
      <c r="N82" s="58"/>
      <c r="O82" s="58"/>
      <c r="P82" s="58"/>
    </row>
    <row r="83" spans="1:16" s="34" customFormat="1" ht="38.25" x14ac:dyDescent="0.2">
      <c r="A83" s="38">
        <v>78</v>
      </c>
      <c r="B83" s="38" t="s">
        <v>288</v>
      </c>
      <c r="C83" s="39" t="s">
        <v>289</v>
      </c>
      <c r="D83" s="58" t="s">
        <v>1000</v>
      </c>
      <c r="E83" s="58"/>
      <c r="F83" s="58"/>
      <c r="G83" s="58"/>
      <c r="H83" s="61" t="str">
        <f t="shared" si="6"/>
        <v/>
      </c>
      <c r="I83" s="58"/>
      <c r="J83" s="61" t="str">
        <f t="shared" si="7"/>
        <v/>
      </c>
      <c r="K83" s="61" t="str">
        <f t="shared" si="8"/>
        <v/>
      </c>
      <c r="L83" s="105"/>
      <c r="M83" s="58"/>
      <c r="N83" s="58"/>
      <c r="O83" s="58"/>
      <c r="P83" s="58"/>
    </row>
    <row r="84" spans="1:16" s="34" customFormat="1" ht="38.25" x14ac:dyDescent="0.2">
      <c r="A84" s="38">
        <v>79</v>
      </c>
      <c r="B84" s="38" t="s">
        <v>290</v>
      </c>
      <c r="C84" s="39" t="s">
        <v>291</v>
      </c>
      <c r="D84" s="58" t="s">
        <v>1000</v>
      </c>
      <c r="E84" s="58"/>
      <c r="F84" s="58"/>
      <c r="G84" s="58"/>
      <c r="H84" s="61" t="str">
        <f t="shared" si="6"/>
        <v/>
      </c>
      <c r="I84" s="58"/>
      <c r="J84" s="61" t="str">
        <f t="shared" si="7"/>
        <v/>
      </c>
      <c r="K84" s="61" t="str">
        <f t="shared" si="8"/>
        <v/>
      </c>
      <c r="L84" s="105"/>
      <c r="M84" s="58"/>
      <c r="N84" s="58"/>
      <c r="O84" s="58"/>
      <c r="P84" s="58"/>
    </row>
    <row r="85" spans="1:16" s="34" customFormat="1" ht="38.25" x14ac:dyDescent="0.2">
      <c r="A85" s="38">
        <v>80</v>
      </c>
      <c r="B85" s="38" t="s">
        <v>292</v>
      </c>
      <c r="C85" s="39" t="s">
        <v>293</v>
      </c>
      <c r="D85" s="53">
        <v>530445</v>
      </c>
      <c r="E85" s="33"/>
      <c r="F85" s="60"/>
      <c r="G85" s="60"/>
      <c r="H85" s="61">
        <f t="shared" si="3"/>
        <v>0</v>
      </c>
      <c r="I85" s="60"/>
      <c r="J85" s="61">
        <f t="shared" si="4"/>
        <v>0</v>
      </c>
      <c r="K85" s="61">
        <f t="shared" si="5"/>
        <v>0</v>
      </c>
      <c r="L85" s="104"/>
      <c r="M85" s="33"/>
      <c r="N85" s="33"/>
      <c r="O85" s="33"/>
      <c r="P85" s="33"/>
    </row>
    <row r="86" spans="1:16" s="34" customFormat="1" ht="38.25" x14ac:dyDescent="0.2">
      <c r="A86" s="38">
        <v>81</v>
      </c>
      <c r="B86" s="38" t="s">
        <v>294</v>
      </c>
      <c r="C86" s="39" t="s">
        <v>295</v>
      </c>
      <c r="D86" s="53">
        <v>126779</v>
      </c>
      <c r="E86" s="33"/>
      <c r="F86" s="60"/>
      <c r="G86" s="60"/>
      <c r="H86" s="61">
        <f t="shared" si="3"/>
        <v>0</v>
      </c>
      <c r="I86" s="60"/>
      <c r="J86" s="61">
        <f t="shared" si="4"/>
        <v>0</v>
      </c>
      <c r="K86" s="61">
        <f t="shared" si="5"/>
        <v>0</v>
      </c>
      <c r="L86" s="104"/>
      <c r="M86" s="33"/>
      <c r="N86" s="33"/>
      <c r="O86" s="33"/>
      <c r="P86" s="33"/>
    </row>
    <row r="87" spans="1:16" s="34" customFormat="1" ht="63.75" x14ac:dyDescent="0.2">
      <c r="A87" s="38">
        <v>82</v>
      </c>
      <c r="B87" s="38" t="s">
        <v>296</v>
      </c>
      <c r="C87" s="39" t="s">
        <v>297</v>
      </c>
      <c r="D87" s="53">
        <v>11928</v>
      </c>
      <c r="E87" s="33"/>
      <c r="F87" s="60"/>
      <c r="G87" s="60"/>
      <c r="H87" s="61">
        <f t="shared" si="3"/>
        <v>0</v>
      </c>
      <c r="I87" s="60"/>
      <c r="J87" s="61">
        <f t="shared" si="4"/>
        <v>0</v>
      </c>
      <c r="K87" s="61">
        <f t="shared" si="5"/>
        <v>0</v>
      </c>
      <c r="L87" s="104"/>
      <c r="M87" s="33"/>
      <c r="N87" s="33"/>
      <c r="O87" s="33"/>
      <c r="P87" s="33"/>
    </row>
    <row r="88" spans="1:16" s="34" customFormat="1" ht="51" x14ac:dyDescent="0.2">
      <c r="A88" s="38">
        <v>83</v>
      </c>
      <c r="B88" s="38" t="s">
        <v>298</v>
      </c>
      <c r="C88" s="39" t="s">
        <v>299</v>
      </c>
      <c r="D88" s="53">
        <v>687884</v>
      </c>
      <c r="E88" s="33"/>
      <c r="F88" s="60"/>
      <c r="G88" s="60"/>
      <c r="H88" s="61">
        <f t="shared" si="3"/>
        <v>0</v>
      </c>
      <c r="I88" s="60"/>
      <c r="J88" s="61">
        <f t="shared" si="4"/>
        <v>0</v>
      </c>
      <c r="K88" s="61">
        <f t="shared" si="5"/>
        <v>0</v>
      </c>
      <c r="L88" s="104"/>
      <c r="M88" s="33"/>
      <c r="N88" s="33"/>
      <c r="O88" s="33"/>
      <c r="P88" s="33"/>
    </row>
    <row r="89" spans="1:16" s="34" customFormat="1" ht="63.75" x14ac:dyDescent="0.2">
      <c r="A89" s="38">
        <v>84</v>
      </c>
      <c r="B89" s="38" t="s">
        <v>300</v>
      </c>
      <c r="C89" s="39" t="s">
        <v>301</v>
      </c>
      <c r="D89" s="53">
        <v>3484</v>
      </c>
      <c r="E89" s="33"/>
      <c r="F89" s="60"/>
      <c r="G89" s="60"/>
      <c r="H89" s="61">
        <f t="shared" si="3"/>
        <v>0</v>
      </c>
      <c r="I89" s="60"/>
      <c r="J89" s="61">
        <f t="shared" si="4"/>
        <v>0</v>
      </c>
      <c r="K89" s="61">
        <f t="shared" si="5"/>
        <v>0</v>
      </c>
      <c r="L89" s="104"/>
      <c r="M89" s="33"/>
      <c r="N89" s="33"/>
      <c r="O89" s="33"/>
      <c r="P89" s="33"/>
    </row>
    <row r="90" spans="1:16" s="34" customFormat="1" ht="51" x14ac:dyDescent="0.2">
      <c r="A90" s="38">
        <v>85</v>
      </c>
      <c r="B90" s="38" t="s">
        <v>302</v>
      </c>
      <c r="C90" s="39" t="s">
        <v>303</v>
      </c>
      <c r="D90" s="53">
        <v>72666</v>
      </c>
      <c r="E90" s="33"/>
      <c r="F90" s="60"/>
      <c r="G90" s="60"/>
      <c r="H90" s="61">
        <f t="shared" si="3"/>
        <v>0</v>
      </c>
      <c r="I90" s="60"/>
      <c r="J90" s="61">
        <f t="shared" si="4"/>
        <v>0</v>
      </c>
      <c r="K90" s="61">
        <f t="shared" si="5"/>
        <v>0</v>
      </c>
      <c r="L90" s="104"/>
      <c r="M90" s="33"/>
      <c r="N90" s="33"/>
      <c r="O90" s="33"/>
      <c r="P90" s="33"/>
    </row>
    <row r="91" spans="1:16" s="34" customFormat="1" ht="51" x14ac:dyDescent="0.2">
      <c r="A91" s="38">
        <v>86</v>
      </c>
      <c r="B91" s="38" t="s">
        <v>304</v>
      </c>
      <c r="C91" s="39" t="s">
        <v>305</v>
      </c>
      <c r="D91" s="53">
        <v>86477</v>
      </c>
      <c r="E91" s="33"/>
      <c r="F91" s="60"/>
      <c r="G91" s="60"/>
      <c r="H91" s="61">
        <f t="shared" si="3"/>
        <v>0</v>
      </c>
      <c r="I91" s="60"/>
      <c r="J91" s="61">
        <f t="shared" si="4"/>
        <v>0</v>
      </c>
      <c r="K91" s="61">
        <f t="shared" si="5"/>
        <v>0</v>
      </c>
      <c r="L91" s="104"/>
      <c r="M91" s="33"/>
      <c r="N91" s="33"/>
      <c r="O91" s="33"/>
      <c r="P91" s="33"/>
    </row>
    <row r="92" spans="1:16" s="34" customFormat="1" ht="38.25" x14ac:dyDescent="0.2">
      <c r="A92" s="38">
        <v>87</v>
      </c>
      <c r="B92" s="38" t="s">
        <v>306</v>
      </c>
      <c r="C92" s="39" t="s">
        <v>307</v>
      </c>
      <c r="D92" s="53">
        <v>44369</v>
      </c>
      <c r="E92" s="33"/>
      <c r="F92" s="60"/>
      <c r="G92" s="60"/>
      <c r="H92" s="61">
        <f t="shared" si="3"/>
        <v>0</v>
      </c>
      <c r="I92" s="60"/>
      <c r="J92" s="61">
        <f t="shared" si="4"/>
        <v>0</v>
      </c>
      <c r="K92" s="61">
        <f t="shared" si="5"/>
        <v>0</v>
      </c>
      <c r="L92" s="104"/>
      <c r="M92" s="33"/>
      <c r="N92" s="33"/>
      <c r="O92" s="33"/>
      <c r="P92" s="33"/>
    </row>
    <row r="93" spans="1:16" s="34" customFormat="1" ht="51" x14ac:dyDescent="0.2">
      <c r="A93" s="38">
        <v>88</v>
      </c>
      <c r="B93" s="38" t="s">
        <v>308</v>
      </c>
      <c r="C93" s="39" t="s">
        <v>309</v>
      </c>
      <c r="D93" s="53">
        <v>565057</v>
      </c>
      <c r="E93" s="33"/>
      <c r="F93" s="60"/>
      <c r="G93" s="60"/>
      <c r="H93" s="61">
        <f t="shared" si="3"/>
        <v>0</v>
      </c>
      <c r="I93" s="60"/>
      <c r="J93" s="61">
        <f t="shared" si="4"/>
        <v>0</v>
      </c>
      <c r="K93" s="61">
        <f t="shared" si="5"/>
        <v>0</v>
      </c>
      <c r="L93" s="104"/>
      <c r="M93" s="33"/>
      <c r="N93" s="33"/>
      <c r="O93" s="33"/>
      <c r="P93" s="33"/>
    </row>
    <row r="94" spans="1:16" s="34" customFormat="1" ht="38.25" x14ac:dyDescent="0.2">
      <c r="A94" s="38">
        <v>89</v>
      </c>
      <c r="B94" s="38" t="s">
        <v>310</v>
      </c>
      <c r="C94" s="39" t="s">
        <v>311</v>
      </c>
      <c r="D94" s="53">
        <v>537201</v>
      </c>
      <c r="E94" s="33"/>
      <c r="F94" s="60"/>
      <c r="G94" s="60"/>
      <c r="H94" s="61">
        <f t="shared" si="3"/>
        <v>0</v>
      </c>
      <c r="I94" s="60"/>
      <c r="J94" s="61">
        <f t="shared" si="4"/>
        <v>0</v>
      </c>
      <c r="K94" s="61">
        <f t="shared" si="5"/>
        <v>0</v>
      </c>
      <c r="L94" s="104"/>
      <c r="M94" s="33"/>
      <c r="N94" s="33"/>
      <c r="O94" s="33"/>
      <c r="P94" s="33"/>
    </row>
    <row r="95" spans="1:16" s="34" customFormat="1" ht="76.5" x14ac:dyDescent="0.2">
      <c r="A95" s="38">
        <v>90</v>
      </c>
      <c r="B95" s="38" t="s">
        <v>312</v>
      </c>
      <c r="C95" s="39" t="s">
        <v>313</v>
      </c>
      <c r="D95" s="53">
        <v>39324</v>
      </c>
      <c r="E95" s="33"/>
      <c r="F95" s="60"/>
      <c r="G95" s="60"/>
      <c r="H95" s="61">
        <f t="shared" si="3"/>
        <v>0</v>
      </c>
      <c r="I95" s="60"/>
      <c r="J95" s="61">
        <f t="shared" si="4"/>
        <v>0</v>
      </c>
      <c r="K95" s="61">
        <f t="shared" si="5"/>
        <v>0</v>
      </c>
      <c r="L95" s="104"/>
      <c r="M95" s="33"/>
      <c r="N95" s="33"/>
      <c r="O95" s="33"/>
      <c r="P95" s="33"/>
    </row>
    <row r="96" spans="1:16" s="34" customFormat="1" ht="63.75" x14ac:dyDescent="0.2">
      <c r="A96" s="38">
        <v>91</v>
      </c>
      <c r="B96" s="38" t="s">
        <v>314</v>
      </c>
      <c r="C96" s="39" t="s">
        <v>315</v>
      </c>
      <c r="D96" s="53">
        <v>44133</v>
      </c>
      <c r="E96" s="33"/>
      <c r="F96" s="60"/>
      <c r="G96" s="60"/>
      <c r="H96" s="61">
        <f t="shared" si="3"/>
        <v>0</v>
      </c>
      <c r="I96" s="60"/>
      <c r="J96" s="61">
        <f t="shared" si="4"/>
        <v>0</v>
      </c>
      <c r="K96" s="61">
        <f t="shared" si="5"/>
        <v>0</v>
      </c>
      <c r="L96" s="104"/>
      <c r="M96" s="33"/>
      <c r="N96" s="33"/>
      <c r="O96" s="33"/>
      <c r="P96" s="33"/>
    </row>
    <row r="97" spans="1:16" s="34" customFormat="1" ht="89.25" x14ac:dyDescent="0.2">
      <c r="A97" s="38">
        <v>92</v>
      </c>
      <c r="B97" s="38" t="s">
        <v>316</v>
      </c>
      <c r="C97" s="39" t="s">
        <v>317</v>
      </c>
      <c r="D97" s="53">
        <v>61866</v>
      </c>
      <c r="E97" s="33"/>
      <c r="F97" s="60"/>
      <c r="G97" s="60"/>
      <c r="H97" s="61">
        <f t="shared" si="3"/>
        <v>0</v>
      </c>
      <c r="I97" s="60"/>
      <c r="J97" s="61">
        <f t="shared" si="4"/>
        <v>0</v>
      </c>
      <c r="K97" s="61">
        <f t="shared" si="5"/>
        <v>0</v>
      </c>
      <c r="L97" s="104"/>
      <c r="M97" s="33"/>
      <c r="N97" s="33"/>
      <c r="O97" s="33"/>
      <c r="P97" s="33"/>
    </row>
    <row r="98" spans="1:16" s="34" customFormat="1" ht="89.25" x14ac:dyDescent="0.2">
      <c r="A98" s="38">
        <v>93</v>
      </c>
      <c r="B98" s="38" t="s">
        <v>318</v>
      </c>
      <c r="C98" s="39" t="s">
        <v>319</v>
      </c>
      <c r="D98" s="53">
        <v>20607</v>
      </c>
      <c r="E98" s="33"/>
      <c r="F98" s="60"/>
      <c r="G98" s="60"/>
      <c r="H98" s="61">
        <f t="shared" si="3"/>
        <v>0</v>
      </c>
      <c r="I98" s="60"/>
      <c r="J98" s="61">
        <f t="shared" si="4"/>
        <v>0</v>
      </c>
      <c r="K98" s="61">
        <f t="shared" si="5"/>
        <v>0</v>
      </c>
      <c r="L98" s="104"/>
      <c r="M98" s="33"/>
      <c r="N98" s="33"/>
      <c r="O98" s="33"/>
      <c r="P98" s="33"/>
    </row>
    <row r="99" spans="1:16" s="34" customFormat="1" ht="38.25" x14ac:dyDescent="0.2">
      <c r="A99" s="38">
        <v>94</v>
      </c>
      <c r="B99" s="38" t="s">
        <v>320</v>
      </c>
      <c r="C99" s="39" t="s">
        <v>321</v>
      </c>
      <c r="D99" s="53">
        <v>16872</v>
      </c>
      <c r="E99" s="33"/>
      <c r="F99" s="60"/>
      <c r="G99" s="60"/>
      <c r="H99" s="61">
        <f t="shared" si="3"/>
        <v>0</v>
      </c>
      <c r="I99" s="60"/>
      <c r="J99" s="61">
        <f t="shared" si="4"/>
        <v>0</v>
      </c>
      <c r="K99" s="61">
        <f t="shared" si="5"/>
        <v>0</v>
      </c>
      <c r="L99" s="104"/>
      <c r="M99" s="33"/>
      <c r="N99" s="33"/>
      <c r="O99" s="33"/>
      <c r="P99" s="33"/>
    </row>
    <row r="100" spans="1:16" s="34" customFormat="1" ht="38.25" x14ac:dyDescent="0.2">
      <c r="A100" s="38">
        <v>95</v>
      </c>
      <c r="B100" s="38" t="s">
        <v>322</v>
      </c>
      <c r="C100" s="39" t="s">
        <v>323</v>
      </c>
      <c r="D100" s="53">
        <v>5221</v>
      </c>
      <c r="E100" s="33"/>
      <c r="F100" s="60"/>
      <c r="G100" s="60"/>
      <c r="H100" s="61">
        <f t="shared" si="3"/>
        <v>0</v>
      </c>
      <c r="I100" s="60"/>
      <c r="J100" s="61">
        <f t="shared" si="4"/>
        <v>0</v>
      </c>
      <c r="K100" s="61">
        <f t="shared" si="5"/>
        <v>0</v>
      </c>
      <c r="L100" s="104"/>
      <c r="M100" s="33"/>
      <c r="N100" s="33"/>
      <c r="O100" s="33"/>
      <c r="P100" s="33"/>
    </row>
    <row r="101" spans="1:16" s="34" customFormat="1" ht="38.25" x14ac:dyDescent="0.2">
      <c r="A101" s="38">
        <v>96</v>
      </c>
      <c r="B101" s="38" t="s">
        <v>324</v>
      </c>
      <c r="C101" s="39" t="s">
        <v>325</v>
      </c>
      <c r="D101" s="53">
        <v>465</v>
      </c>
      <c r="E101" s="33"/>
      <c r="F101" s="60"/>
      <c r="G101" s="60"/>
      <c r="H101" s="61">
        <f t="shared" si="3"/>
        <v>0</v>
      </c>
      <c r="I101" s="60"/>
      <c r="J101" s="61">
        <f t="shared" si="4"/>
        <v>0</v>
      </c>
      <c r="K101" s="61">
        <f t="shared" si="5"/>
        <v>0</v>
      </c>
      <c r="L101" s="104"/>
      <c r="M101" s="33"/>
      <c r="N101" s="33"/>
      <c r="O101" s="33"/>
      <c r="P101" s="33"/>
    </row>
    <row r="102" spans="1:16" s="34" customFormat="1" ht="51" x14ac:dyDescent="0.2">
      <c r="A102" s="38">
        <v>97</v>
      </c>
      <c r="B102" s="38" t="s">
        <v>326</v>
      </c>
      <c r="C102" s="39" t="s">
        <v>327</v>
      </c>
      <c r="D102" s="53">
        <v>58699</v>
      </c>
      <c r="E102" s="33"/>
      <c r="F102" s="60"/>
      <c r="G102" s="60"/>
      <c r="H102" s="61">
        <f t="shared" si="3"/>
        <v>0</v>
      </c>
      <c r="I102" s="60"/>
      <c r="J102" s="61">
        <f t="shared" si="4"/>
        <v>0</v>
      </c>
      <c r="K102" s="61">
        <f t="shared" si="5"/>
        <v>0</v>
      </c>
      <c r="L102" s="104"/>
      <c r="M102" s="33"/>
      <c r="N102" s="33"/>
      <c r="O102" s="33"/>
      <c r="P102" s="33"/>
    </row>
    <row r="103" spans="1:16" s="34" customFormat="1" ht="51" x14ac:dyDescent="0.2">
      <c r="A103" s="38">
        <v>98</v>
      </c>
      <c r="B103" s="38" t="s">
        <v>328</v>
      </c>
      <c r="C103" s="39" t="s">
        <v>329</v>
      </c>
      <c r="D103" s="53">
        <v>7120</v>
      </c>
      <c r="E103" s="33"/>
      <c r="F103" s="60"/>
      <c r="G103" s="60"/>
      <c r="H103" s="61">
        <f t="shared" si="3"/>
        <v>0</v>
      </c>
      <c r="I103" s="60"/>
      <c r="J103" s="61">
        <f t="shared" si="4"/>
        <v>0</v>
      </c>
      <c r="K103" s="61">
        <f t="shared" si="5"/>
        <v>0</v>
      </c>
      <c r="L103" s="104"/>
      <c r="M103" s="33"/>
      <c r="N103" s="33"/>
      <c r="O103" s="33"/>
      <c r="P103" s="33"/>
    </row>
    <row r="104" spans="1:16" s="34" customFormat="1" ht="51" x14ac:dyDescent="0.2">
      <c r="A104" s="38">
        <v>99</v>
      </c>
      <c r="B104" s="38" t="s">
        <v>330</v>
      </c>
      <c r="C104" s="39" t="s">
        <v>331</v>
      </c>
      <c r="D104" s="53">
        <v>102396</v>
      </c>
      <c r="E104" s="33"/>
      <c r="F104" s="60"/>
      <c r="G104" s="60"/>
      <c r="H104" s="61">
        <f t="shared" si="3"/>
        <v>0</v>
      </c>
      <c r="I104" s="60"/>
      <c r="J104" s="61">
        <f t="shared" si="4"/>
        <v>0</v>
      </c>
      <c r="K104" s="61">
        <f t="shared" si="5"/>
        <v>0</v>
      </c>
      <c r="L104" s="104"/>
      <c r="M104" s="33"/>
      <c r="N104" s="33"/>
      <c r="O104" s="33"/>
      <c r="P104" s="33"/>
    </row>
    <row r="105" spans="1:16" s="34" customFormat="1" ht="51" x14ac:dyDescent="0.2">
      <c r="A105" s="38">
        <v>100</v>
      </c>
      <c r="B105" s="38" t="s">
        <v>332</v>
      </c>
      <c r="C105" s="39" t="s">
        <v>333</v>
      </c>
      <c r="D105" s="53">
        <v>123942</v>
      </c>
      <c r="E105" s="33"/>
      <c r="F105" s="60"/>
      <c r="G105" s="60"/>
      <c r="H105" s="61">
        <f t="shared" si="3"/>
        <v>0</v>
      </c>
      <c r="I105" s="60"/>
      <c r="J105" s="61">
        <f t="shared" si="4"/>
        <v>0</v>
      </c>
      <c r="K105" s="61">
        <f t="shared" si="5"/>
        <v>0</v>
      </c>
      <c r="L105" s="104"/>
      <c r="M105" s="33"/>
      <c r="N105" s="33"/>
      <c r="O105" s="33"/>
      <c r="P105" s="33"/>
    </row>
    <row r="106" spans="1:16" s="34" customFormat="1" ht="51" x14ac:dyDescent="0.2">
      <c r="A106" s="38">
        <v>101</v>
      </c>
      <c r="B106" s="38" t="s">
        <v>334</v>
      </c>
      <c r="C106" s="39" t="s">
        <v>335</v>
      </c>
      <c r="D106" s="53">
        <v>29314</v>
      </c>
      <c r="E106" s="33"/>
      <c r="F106" s="60"/>
      <c r="G106" s="60"/>
      <c r="H106" s="61">
        <f t="shared" si="3"/>
        <v>0</v>
      </c>
      <c r="I106" s="60"/>
      <c r="J106" s="61">
        <f t="shared" si="4"/>
        <v>0</v>
      </c>
      <c r="K106" s="61">
        <f t="shared" si="5"/>
        <v>0</v>
      </c>
      <c r="L106" s="104"/>
      <c r="M106" s="33"/>
      <c r="N106" s="33"/>
      <c r="O106" s="33"/>
      <c r="P106" s="33"/>
    </row>
    <row r="107" spans="1:16" s="34" customFormat="1" ht="63.75" x14ac:dyDescent="0.2">
      <c r="A107" s="38">
        <v>102</v>
      </c>
      <c r="B107" s="38" t="s">
        <v>336</v>
      </c>
      <c r="C107" s="39" t="s">
        <v>337</v>
      </c>
      <c r="D107" s="53">
        <v>32703</v>
      </c>
      <c r="E107" s="33"/>
      <c r="F107" s="60"/>
      <c r="G107" s="60"/>
      <c r="H107" s="61">
        <f t="shared" si="3"/>
        <v>0</v>
      </c>
      <c r="I107" s="60"/>
      <c r="J107" s="61">
        <f t="shared" si="4"/>
        <v>0</v>
      </c>
      <c r="K107" s="61">
        <f t="shared" si="5"/>
        <v>0</v>
      </c>
      <c r="L107" s="104"/>
      <c r="M107" s="33"/>
      <c r="N107" s="33"/>
      <c r="O107" s="33"/>
      <c r="P107" s="33"/>
    </row>
    <row r="108" spans="1:16" s="34" customFormat="1" ht="63.75" x14ac:dyDescent="0.2">
      <c r="A108" s="38">
        <v>103</v>
      </c>
      <c r="B108" s="38" t="s">
        <v>338</v>
      </c>
      <c r="C108" s="39" t="s">
        <v>339</v>
      </c>
      <c r="D108" s="53">
        <v>1587634</v>
      </c>
      <c r="E108" s="33"/>
      <c r="F108" s="60"/>
      <c r="G108" s="60"/>
      <c r="H108" s="61">
        <f t="shared" si="3"/>
        <v>0</v>
      </c>
      <c r="I108" s="60"/>
      <c r="J108" s="61">
        <f t="shared" si="4"/>
        <v>0</v>
      </c>
      <c r="K108" s="61">
        <f t="shared" si="5"/>
        <v>0</v>
      </c>
      <c r="L108" s="104"/>
      <c r="M108" s="33"/>
      <c r="N108" s="33"/>
      <c r="O108" s="33"/>
      <c r="P108" s="33"/>
    </row>
    <row r="109" spans="1:16" s="34" customFormat="1" ht="25.5" x14ac:dyDescent="0.2">
      <c r="A109" s="38">
        <v>104</v>
      </c>
      <c r="B109" s="38" t="s">
        <v>340</v>
      </c>
      <c r="C109" s="39" t="s">
        <v>341</v>
      </c>
      <c r="D109" s="53">
        <v>16728008</v>
      </c>
      <c r="E109" s="33"/>
      <c r="F109" s="60"/>
      <c r="G109" s="60"/>
      <c r="H109" s="61">
        <f t="shared" si="3"/>
        <v>0</v>
      </c>
      <c r="I109" s="60"/>
      <c r="J109" s="61">
        <f t="shared" si="4"/>
        <v>0</v>
      </c>
      <c r="K109" s="61">
        <f t="shared" si="5"/>
        <v>0</v>
      </c>
      <c r="L109" s="104"/>
      <c r="M109" s="33"/>
      <c r="N109" s="33"/>
      <c r="O109" s="33"/>
      <c r="P109" s="33"/>
    </row>
    <row r="110" spans="1:16" s="34" customFormat="1" ht="25.5" x14ac:dyDescent="0.2">
      <c r="A110" s="38">
        <v>105</v>
      </c>
      <c r="B110" s="38" t="s">
        <v>342</v>
      </c>
      <c r="C110" s="39" t="s">
        <v>343</v>
      </c>
      <c r="D110" s="53">
        <v>365881</v>
      </c>
      <c r="E110" s="33"/>
      <c r="F110" s="60"/>
      <c r="G110" s="60"/>
      <c r="H110" s="61">
        <f t="shared" si="3"/>
        <v>0</v>
      </c>
      <c r="I110" s="60"/>
      <c r="J110" s="61">
        <f t="shared" si="4"/>
        <v>0</v>
      </c>
      <c r="K110" s="61">
        <f t="shared" si="5"/>
        <v>0</v>
      </c>
      <c r="L110" s="104"/>
      <c r="M110" s="33"/>
      <c r="N110" s="33"/>
      <c r="O110" s="33"/>
      <c r="P110" s="33"/>
    </row>
    <row r="111" spans="1:16" s="34" customFormat="1" ht="38.25" x14ac:dyDescent="0.2">
      <c r="A111" s="38">
        <v>106</v>
      </c>
      <c r="B111" s="38" t="s">
        <v>344</v>
      </c>
      <c r="C111" s="39" t="s">
        <v>345</v>
      </c>
      <c r="D111" s="53">
        <v>7594533</v>
      </c>
      <c r="E111" s="33"/>
      <c r="F111" s="60"/>
      <c r="G111" s="60"/>
      <c r="H111" s="61">
        <f t="shared" si="3"/>
        <v>0</v>
      </c>
      <c r="I111" s="60"/>
      <c r="J111" s="61">
        <f t="shared" si="4"/>
        <v>0</v>
      </c>
      <c r="K111" s="61">
        <f t="shared" si="5"/>
        <v>0</v>
      </c>
      <c r="L111" s="104"/>
      <c r="M111" s="33"/>
      <c r="N111" s="33"/>
      <c r="O111" s="33"/>
      <c r="P111" s="33"/>
    </row>
    <row r="112" spans="1:16" s="34" customFormat="1" ht="38.25" x14ac:dyDescent="0.2">
      <c r="A112" s="38">
        <v>107</v>
      </c>
      <c r="B112" s="38" t="s">
        <v>346</v>
      </c>
      <c r="C112" s="39" t="s">
        <v>347</v>
      </c>
      <c r="D112" s="53">
        <v>5930103</v>
      </c>
      <c r="E112" s="33"/>
      <c r="F112" s="60"/>
      <c r="G112" s="60"/>
      <c r="H112" s="61">
        <f t="shared" si="3"/>
        <v>0</v>
      </c>
      <c r="I112" s="60"/>
      <c r="J112" s="61">
        <f t="shared" si="4"/>
        <v>0</v>
      </c>
      <c r="K112" s="61">
        <f t="shared" si="5"/>
        <v>0</v>
      </c>
      <c r="L112" s="104"/>
      <c r="M112" s="33"/>
      <c r="N112" s="33"/>
      <c r="O112" s="33"/>
      <c r="P112" s="33"/>
    </row>
    <row r="113" spans="1:16" s="34" customFormat="1" ht="51" x14ac:dyDescent="0.2">
      <c r="A113" s="38">
        <v>108</v>
      </c>
      <c r="B113" s="38" t="s">
        <v>348</v>
      </c>
      <c r="C113" s="39" t="s">
        <v>349</v>
      </c>
      <c r="D113" s="53">
        <v>21930255</v>
      </c>
      <c r="E113" s="33"/>
      <c r="F113" s="60"/>
      <c r="G113" s="60"/>
      <c r="H113" s="61">
        <f t="shared" si="3"/>
        <v>0</v>
      </c>
      <c r="I113" s="60"/>
      <c r="J113" s="61">
        <f t="shared" si="4"/>
        <v>0</v>
      </c>
      <c r="K113" s="61">
        <f t="shared" si="5"/>
        <v>0</v>
      </c>
      <c r="L113" s="104"/>
      <c r="M113" s="33"/>
      <c r="N113" s="33"/>
      <c r="O113" s="33"/>
      <c r="P113" s="33"/>
    </row>
    <row r="114" spans="1:16" s="34" customFormat="1" ht="38.25" x14ac:dyDescent="0.2">
      <c r="A114" s="38">
        <v>109</v>
      </c>
      <c r="B114" s="38" t="s">
        <v>350</v>
      </c>
      <c r="C114" s="39" t="s">
        <v>351</v>
      </c>
      <c r="D114" s="53">
        <v>2386671</v>
      </c>
      <c r="E114" s="33"/>
      <c r="F114" s="60"/>
      <c r="G114" s="60"/>
      <c r="H114" s="61">
        <f t="shared" si="3"/>
        <v>0</v>
      </c>
      <c r="I114" s="60"/>
      <c r="J114" s="61">
        <f t="shared" si="4"/>
        <v>0</v>
      </c>
      <c r="K114" s="61">
        <f t="shared" si="5"/>
        <v>0</v>
      </c>
      <c r="L114" s="104"/>
      <c r="M114" s="33"/>
      <c r="N114" s="33"/>
      <c r="O114" s="33"/>
      <c r="P114" s="33"/>
    </row>
    <row r="115" spans="1:16" s="34" customFormat="1" ht="38.25" x14ac:dyDescent="0.2">
      <c r="A115" s="38">
        <v>110</v>
      </c>
      <c r="B115" s="38" t="s">
        <v>352</v>
      </c>
      <c r="C115" s="39" t="s">
        <v>353</v>
      </c>
      <c r="D115" s="53">
        <v>84157</v>
      </c>
      <c r="E115" s="33"/>
      <c r="F115" s="60"/>
      <c r="G115" s="60"/>
      <c r="H115" s="61">
        <f t="shared" si="3"/>
        <v>0</v>
      </c>
      <c r="I115" s="60"/>
      <c r="J115" s="61">
        <f t="shared" si="4"/>
        <v>0</v>
      </c>
      <c r="K115" s="61">
        <f t="shared" si="5"/>
        <v>0</v>
      </c>
      <c r="L115" s="104"/>
      <c r="M115" s="33"/>
      <c r="N115" s="33"/>
      <c r="O115" s="33"/>
      <c r="P115" s="33"/>
    </row>
    <row r="116" spans="1:16" s="34" customFormat="1" ht="25.5" x14ac:dyDescent="0.2">
      <c r="A116" s="38">
        <v>111</v>
      </c>
      <c r="B116" s="38" t="s">
        <v>354</v>
      </c>
      <c r="C116" s="39" t="s">
        <v>355</v>
      </c>
      <c r="D116" s="53">
        <v>747204</v>
      </c>
      <c r="E116" s="33"/>
      <c r="F116" s="60"/>
      <c r="G116" s="60"/>
      <c r="H116" s="61">
        <f t="shared" si="3"/>
        <v>0</v>
      </c>
      <c r="I116" s="60"/>
      <c r="J116" s="61">
        <f t="shared" si="4"/>
        <v>0</v>
      </c>
      <c r="K116" s="61">
        <f t="shared" si="5"/>
        <v>0</v>
      </c>
      <c r="L116" s="104"/>
      <c r="M116" s="33"/>
      <c r="N116" s="33"/>
      <c r="O116" s="33"/>
      <c r="P116" s="33"/>
    </row>
    <row r="117" spans="1:16" s="34" customFormat="1" ht="38.25" x14ac:dyDescent="0.2">
      <c r="A117" s="38">
        <v>112</v>
      </c>
      <c r="B117" s="38" t="s">
        <v>356</v>
      </c>
      <c r="C117" s="39" t="s">
        <v>357</v>
      </c>
      <c r="D117" s="53">
        <v>282765</v>
      </c>
      <c r="E117" s="33"/>
      <c r="F117" s="60"/>
      <c r="G117" s="60"/>
      <c r="H117" s="61">
        <f t="shared" si="3"/>
        <v>0</v>
      </c>
      <c r="I117" s="60"/>
      <c r="J117" s="61">
        <f t="shared" si="4"/>
        <v>0</v>
      </c>
      <c r="K117" s="61">
        <f t="shared" si="5"/>
        <v>0</v>
      </c>
      <c r="L117" s="104"/>
      <c r="M117" s="33"/>
      <c r="N117" s="33"/>
      <c r="O117" s="33"/>
      <c r="P117" s="33"/>
    </row>
    <row r="118" spans="1:16" s="34" customFormat="1" ht="38.25" x14ac:dyDescent="0.2">
      <c r="A118" s="38">
        <v>113</v>
      </c>
      <c r="B118" s="38" t="s">
        <v>358</v>
      </c>
      <c r="C118" s="39" t="s">
        <v>359</v>
      </c>
      <c r="D118" s="53">
        <v>311313</v>
      </c>
      <c r="E118" s="33"/>
      <c r="F118" s="60"/>
      <c r="G118" s="60"/>
      <c r="H118" s="61">
        <f t="shared" si="3"/>
        <v>0</v>
      </c>
      <c r="I118" s="60"/>
      <c r="J118" s="61">
        <f t="shared" si="4"/>
        <v>0</v>
      </c>
      <c r="K118" s="61">
        <f t="shared" si="5"/>
        <v>0</v>
      </c>
      <c r="L118" s="104"/>
      <c r="M118" s="33"/>
      <c r="N118" s="33"/>
      <c r="O118" s="33"/>
      <c r="P118" s="33"/>
    </row>
    <row r="119" spans="1:16" s="34" customFormat="1" ht="25.5" x14ac:dyDescent="0.2">
      <c r="A119" s="38">
        <v>114</v>
      </c>
      <c r="B119" s="38" t="s">
        <v>360</v>
      </c>
      <c r="C119" s="39" t="s">
        <v>361</v>
      </c>
      <c r="D119" s="53">
        <v>6268557</v>
      </c>
      <c r="E119" s="33"/>
      <c r="F119" s="60"/>
      <c r="G119" s="60"/>
      <c r="H119" s="61">
        <f t="shared" si="3"/>
        <v>0</v>
      </c>
      <c r="I119" s="60"/>
      <c r="J119" s="61">
        <f t="shared" si="4"/>
        <v>0</v>
      </c>
      <c r="K119" s="61">
        <f t="shared" si="5"/>
        <v>0</v>
      </c>
      <c r="L119" s="104"/>
      <c r="M119" s="33"/>
      <c r="N119" s="33"/>
      <c r="O119" s="33"/>
      <c r="P119" s="33"/>
    </row>
    <row r="120" spans="1:16" s="34" customFormat="1" ht="25.5" x14ac:dyDescent="0.2">
      <c r="A120" s="38">
        <v>115</v>
      </c>
      <c r="B120" s="38" t="s">
        <v>362</v>
      </c>
      <c r="C120" s="39" t="s">
        <v>363</v>
      </c>
      <c r="D120" s="53">
        <v>352719</v>
      </c>
      <c r="E120" s="33"/>
      <c r="F120" s="60"/>
      <c r="G120" s="60"/>
      <c r="H120" s="61">
        <f t="shared" si="3"/>
        <v>0</v>
      </c>
      <c r="I120" s="60"/>
      <c r="J120" s="61">
        <f t="shared" si="4"/>
        <v>0</v>
      </c>
      <c r="K120" s="61">
        <f t="shared" si="5"/>
        <v>0</v>
      </c>
      <c r="L120" s="104"/>
      <c r="M120" s="33"/>
      <c r="N120" s="33"/>
      <c r="O120" s="33"/>
      <c r="P120" s="33"/>
    </row>
    <row r="121" spans="1:16" s="34" customFormat="1" ht="63.75" x14ac:dyDescent="0.2">
      <c r="A121" s="38">
        <v>116</v>
      </c>
      <c r="B121" s="38" t="s">
        <v>364</v>
      </c>
      <c r="C121" s="39" t="s">
        <v>365</v>
      </c>
      <c r="D121" s="53">
        <v>4048973</v>
      </c>
      <c r="E121" s="33"/>
      <c r="F121" s="60"/>
      <c r="G121" s="60"/>
      <c r="H121" s="61">
        <f t="shared" si="3"/>
        <v>0</v>
      </c>
      <c r="I121" s="60"/>
      <c r="J121" s="61">
        <f t="shared" si="4"/>
        <v>0</v>
      </c>
      <c r="K121" s="61">
        <f t="shared" si="5"/>
        <v>0</v>
      </c>
      <c r="L121" s="104"/>
      <c r="M121" s="33"/>
      <c r="N121" s="33"/>
      <c r="O121" s="33"/>
      <c r="P121" s="33"/>
    </row>
    <row r="122" spans="1:16" s="34" customFormat="1" ht="63.75" x14ac:dyDescent="0.2">
      <c r="A122" s="38">
        <v>117</v>
      </c>
      <c r="B122" s="38" t="s">
        <v>366</v>
      </c>
      <c r="C122" s="39" t="s">
        <v>367</v>
      </c>
      <c r="D122" s="53">
        <v>5295727</v>
      </c>
      <c r="E122" s="33"/>
      <c r="F122" s="60"/>
      <c r="G122" s="60"/>
      <c r="H122" s="61">
        <f t="shared" si="3"/>
        <v>0</v>
      </c>
      <c r="I122" s="60"/>
      <c r="J122" s="61">
        <f t="shared" si="4"/>
        <v>0</v>
      </c>
      <c r="K122" s="61">
        <f t="shared" si="5"/>
        <v>0</v>
      </c>
      <c r="L122" s="104"/>
      <c r="M122" s="33"/>
      <c r="N122" s="33"/>
      <c r="O122" s="33"/>
      <c r="P122" s="33"/>
    </row>
    <row r="123" spans="1:16" s="34" customFormat="1" ht="63.75" x14ac:dyDescent="0.2">
      <c r="A123" s="38">
        <v>118</v>
      </c>
      <c r="B123" s="38" t="s">
        <v>368</v>
      </c>
      <c r="C123" s="39" t="s">
        <v>369</v>
      </c>
      <c r="D123" s="53">
        <v>1646542</v>
      </c>
      <c r="E123" s="33"/>
      <c r="F123" s="60"/>
      <c r="G123" s="60"/>
      <c r="H123" s="61">
        <f t="shared" si="3"/>
        <v>0</v>
      </c>
      <c r="I123" s="60"/>
      <c r="J123" s="61">
        <f t="shared" si="4"/>
        <v>0</v>
      </c>
      <c r="K123" s="61">
        <f t="shared" si="5"/>
        <v>0</v>
      </c>
      <c r="L123" s="104"/>
      <c r="M123" s="33"/>
      <c r="N123" s="33"/>
      <c r="O123" s="33"/>
      <c r="P123" s="33"/>
    </row>
    <row r="124" spans="1:16" s="34" customFormat="1" ht="63.75" x14ac:dyDescent="0.2">
      <c r="A124" s="38">
        <v>119</v>
      </c>
      <c r="B124" s="38" t="s">
        <v>370</v>
      </c>
      <c r="C124" s="39" t="s">
        <v>371</v>
      </c>
      <c r="D124" s="53">
        <v>617119</v>
      </c>
      <c r="E124" s="33"/>
      <c r="F124" s="60"/>
      <c r="G124" s="60"/>
      <c r="H124" s="61">
        <f t="shared" si="3"/>
        <v>0</v>
      </c>
      <c r="I124" s="60"/>
      <c r="J124" s="61">
        <f t="shared" si="4"/>
        <v>0</v>
      </c>
      <c r="K124" s="61">
        <f t="shared" si="5"/>
        <v>0</v>
      </c>
      <c r="L124" s="104"/>
      <c r="M124" s="33"/>
      <c r="N124" s="33"/>
      <c r="O124" s="33"/>
      <c r="P124" s="33"/>
    </row>
    <row r="125" spans="1:16" s="34" customFormat="1" ht="63.75" x14ac:dyDescent="0.2">
      <c r="A125" s="38">
        <v>120</v>
      </c>
      <c r="B125" s="38" t="s">
        <v>372</v>
      </c>
      <c r="C125" s="39" t="s">
        <v>373</v>
      </c>
      <c r="D125" s="53">
        <v>283616</v>
      </c>
      <c r="E125" s="33"/>
      <c r="F125" s="60"/>
      <c r="G125" s="60"/>
      <c r="H125" s="61">
        <f t="shared" si="3"/>
        <v>0</v>
      </c>
      <c r="I125" s="60"/>
      <c r="J125" s="61">
        <f t="shared" si="4"/>
        <v>0</v>
      </c>
      <c r="K125" s="61">
        <f t="shared" si="5"/>
        <v>0</v>
      </c>
      <c r="L125" s="104"/>
      <c r="M125" s="33"/>
      <c r="N125" s="33"/>
      <c r="O125" s="33"/>
      <c r="P125" s="33"/>
    </row>
    <row r="126" spans="1:16" s="34" customFormat="1" ht="63.75" x14ac:dyDescent="0.2">
      <c r="A126" s="38">
        <v>121</v>
      </c>
      <c r="B126" s="38" t="s">
        <v>374</v>
      </c>
      <c r="C126" s="39" t="s">
        <v>375</v>
      </c>
      <c r="D126" s="53">
        <v>2547531</v>
      </c>
      <c r="E126" s="33"/>
      <c r="F126" s="60"/>
      <c r="G126" s="60"/>
      <c r="H126" s="61">
        <f t="shared" si="3"/>
        <v>0</v>
      </c>
      <c r="I126" s="60"/>
      <c r="J126" s="61">
        <f t="shared" si="4"/>
        <v>0</v>
      </c>
      <c r="K126" s="61">
        <f t="shared" si="5"/>
        <v>0</v>
      </c>
      <c r="L126" s="104"/>
      <c r="M126" s="33"/>
      <c r="N126" s="33"/>
      <c r="O126" s="33"/>
      <c r="P126" s="33"/>
    </row>
    <row r="127" spans="1:16" s="34" customFormat="1" ht="63.75" x14ac:dyDescent="0.2">
      <c r="A127" s="38">
        <v>122</v>
      </c>
      <c r="B127" s="38" t="s">
        <v>376</v>
      </c>
      <c r="C127" s="39" t="s">
        <v>377</v>
      </c>
      <c r="D127" s="53">
        <v>21139248</v>
      </c>
      <c r="E127" s="33"/>
      <c r="F127" s="60"/>
      <c r="G127" s="60"/>
      <c r="H127" s="61">
        <f t="shared" si="3"/>
        <v>0</v>
      </c>
      <c r="I127" s="60"/>
      <c r="J127" s="61">
        <f t="shared" si="4"/>
        <v>0</v>
      </c>
      <c r="K127" s="61">
        <f t="shared" si="5"/>
        <v>0</v>
      </c>
      <c r="L127" s="104"/>
      <c r="M127" s="33"/>
      <c r="N127" s="33"/>
      <c r="O127" s="33"/>
      <c r="P127" s="33"/>
    </row>
    <row r="128" spans="1:16" s="34" customFormat="1" ht="63.75" x14ac:dyDescent="0.2">
      <c r="A128" s="38">
        <v>123</v>
      </c>
      <c r="B128" s="38" t="s">
        <v>378</v>
      </c>
      <c r="C128" s="39" t="s">
        <v>379</v>
      </c>
      <c r="D128" s="53">
        <v>12169663</v>
      </c>
      <c r="E128" s="33"/>
      <c r="F128" s="60"/>
      <c r="G128" s="60"/>
      <c r="H128" s="61">
        <f t="shared" si="3"/>
        <v>0</v>
      </c>
      <c r="I128" s="60"/>
      <c r="J128" s="61">
        <f t="shared" si="4"/>
        <v>0</v>
      </c>
      <c r="K128" s="61">
        <f t="shared" si="5"/>
        <v>0</v>
      </c>
      <c r="L128" s="104"/>
      <c r="M128" s="33"/>
      <c r="N128" s="33"/>
      <c r="O128" s="33"/>
      <c r="P128" s="33"/>
    </row>
    <row r="129" spans="1:16" s="34" customFormat="1" ht="63.75" x14ac:dyDescent="0.2">
      <c r="A129" s="38">
        <v>124</v>
      </c>
      <c r="B129" s="38" t="s">
        <v>380</v>
      </c>
      <c r="C129" s="39" t="s">
        <v>381</v>
      </c>
      <c r="D129" s="53">
        <v>22755248</v>
      </c>
      <c r="E129" s="33"/>
      <c r="F129" s="60"/>
      <c r="G129" s="60"/>
      <c r="H129" s="61">
        <f t="shared" si="3"/>
        <v>0</v>
      </c>
      <c r="I129" s="60"/>
      <c r="J129" s="61">
        <f t="shared" si="4"/>
        <v>0</v>
      </c>
      <c r="K129" s="61">
        <f t="shared" si="5"/>
        <v>0</v>
      </c>
      <c r="L129" s="104"/>
      <c r="M129" s="33"/>
      <c r="N129" s="33"/>
      <c r="O129" s="33"/>
      <c r="P129" s="33"/>
    </row>
    <row r="130" spans="1:16" s="34" customFormat="1" ht="89.25" x14ac:dyDescent="0.2">
      <c r="A130" s="38">
        <v>125</v>
      </c>
      <c r="B130" s="38" t="s">
        <v>382</v>
      </c>
      <c r="C130" s="39" t="s">
        <v>383</v>
      </c>
      <c r="D130" s="53">
        <v>414287</v>
      </c>
      <c r="E130" s="33"/>
      <c r="F130" s="60"/>
      <c r="G130" s="60"/>
      <c r="H130" s="61">
        <f t="shared" si="3"/>
        <v>0</v>
      </c>
      <c r="I130" s="60"/>
      <c r="J130" s="61">
        <f t="shared" si="4"/>
        <v>0</v>
      </c>
      <c r="K130" s="61">
        <f t="shared" si="5"/>
        <v>0</v>
      </c>
      <c r="L130" s="104"/>
      <c r="M130" s="33"/>
      <c r="N130" s="33"/>
      <c r="O130" s="33"/>
      <c r="P130" s="33"/>
    </row>
    <row r="131" spans="1:16" s="34" customFormat="1" ht="76.5" x14ac:dyDescent="0.2">
      <c r="A131" s="38">
        <v>126</v>
      </c>
      <c r="B131" s="38" t="s">
        <v>384</v>
      </c>
      <c r="C131" s="39" t="s">
        <v>385</v>
      </c>
      <c r="D131" s="53">
        <v>2250105</v>
      </c>
      <c r="E131" s="33"/>
      <c r="F131" s="60"/>
      <c r="G131" s="60"/>
      <c r="H131" s="61">
        <f t="shared" si="3"/>
        <v>0</v>
      </c>
      <c r="I131" s="60"/>
      <c r="J131" s="61">
        <f t="shared" si="4"/>
        <v>0</v>
      </c>
      <c r="K131" s="61">
        <f t="shared" si="5"/>
        <v>0</v>
      </c>
      <c r="L131" s="104"/>
      <c r="M131" s="33"/>
      <c r="N131" s="33"/>
      <c r="O131" s="33"/>
      <c r="P131" s="33"/>
    </row>
    <row r="132" spans="1:16" s="34" customFormat="1" ht="89.25" x14ac:dyDescent="0.2">
      <c r="A132" s="38">
        <v>127</v>
      </c>
      <c r="B132" s="38" t="s">
        <v>386</v>
      </c>
      <c r="C132" s="39" t="s">
        <v>387</v>
      </c>
      <c r="D132" s="53">
        <v>3881466</v>
      </c>
      <c r="E132" s="33"/>
      <c r="F132" s="60"/>
      <c r="G132" s="60"/>
      <c r="H132" s="61">
        <f t="shared" si="3"/>
        <v>0</v>
      </c>
      <c r="I132" s="60"/>
      <c r="J132" s="61">
        <f t="shared" si="4"/>
        <v>0</v>
      </c>
      <c r="K132" s="61">
        <f t="shared" si="5"/>
        <v>0</v>
      </c>
      <c r="L132" s="104"/>
      <c r="M132" s="33"/>
      <c r="N132" s="33"/>
      <c r="O132" s="33"/>
      <c r="P132" s="33"/>
    </row>
    <row r="133" spans="1:16" s="34" customFormat="1" ht="89.25" x14ac:dyDescent="0.2">
      <c r="A133" s="38">
        <v>128</v>
      </c>
      <c r="B133" s="38" t="s">
        <v>388</v>
      </c>
      <c r="C133" s="39" t="s">
        <v>389</v>
      </c>
      <c r="D133" s="53">
        <v>1322470</v>
      </c>
      <c r="E133" s="33"/>
      <c r="F133" s="60"/>
      <c r="G133" s="60"/>
      <c r="H133" s="61">
        <f t="shared" si="3"/>
        <v>0</v>
      </c>
      <c r="I133" s="60"/>
      <c r="J133" s="61">
        <f t="shared" si="4"/>
        <v>0</v>
      </c>
      <c r="K133" s="61">
        <f t="shared" si="5"/>
        <v>0</v>
      </c>
      <c r="L133" s="104"/>
      <c r="M133" s="33"/>
      <c r="N133" s="33"/>
      <c r="O133" s="33"/>
      <c r="P133" s="33"/>
    </row>
    <row r="134" spans="1:16" s="34" customFormat="1" ht="89.25" x14ac:dyDescent="0.2">
      <c r="A134" s="38">
        <v>129</v>
      </c>
      <c r="B134" s="38" t="s">
        <v>390</v>
      </c>
      <c r="C134" s="39" t="s">
        <v>391</v>
      </c>
      <c r="D134" s="53">
        <v>7545664</v>
      </c>
      <c r="E134" s="33"/>
      <c r="F134" s="60"/>
      <c r="G134" s="60"/>
      <c r="H134" s="61">
        <f t="shared" ref="H134:H197" si="9">+IF(D134="N/A","",ROUND(F134,2)+ROUND(G134,2))</f>
        <v>0</v>
      </c>
      <c r="I134" s="60"/>
      <c r="J134" s="61">
        <f t="shared" ref="J134:J197" si="10">+IF(D134="N/A","",ROUND(ROUND(D134,2)*ROUND(H134,2),2))</f>
        <v>0</v>
      </c>
      <c r="K134" s="61">
        <f t="shared" ref="K134:K197" si="11">+IF(D134="N/A","",ROUND(ROUND(D134,2)*(ROUND(H134,2)+ROUND(I134,2)),2))</f>
        <v>0</v>
      </c>
      <c r="L134" s="104"/>
      <c r="M134" s="33"/>
      <c r="N134" s="33"/>
      <c r="O134" s="33"/>
      <c r="P134" s="33"/>
    </row>
    <row r="135" spans="1:16" s="34" customFormat="1" ht="89.25" x14ac:dyDescent="0.2">
      <c r="A135" s="38">
        <v>130</v>
      </c>
      <c r="B135" s="38" t="s">
        <v>392</v>
      </c>
      <c r="C135" s="39" t="s">
        <v>393</v>
      </c>
      <c r="D135" s="53">
        <v>15359119</v>
      </c>
      <c r="E135" s="33"/>
      <c r="F135" s="60"/>
      <c r="G135" s="60"/>
      <c r="H135" s="61">
        <f t="shared" si="9"/>
        <v>0</v>
      </c>
      <c r="I135" s="60"/>
      <c r="J135" s="61">
        <f t="shared" si="10"/>
        <v>0</v>
      </c>
      <c r="K135" s="61">
        <f t="shared" si="11"/>
        <v>0</v>
      </c>
      <c r="L135" s="104"/>
      <c r="M135" s="33"/>
      <c r="N135" s="33"/>
      <c r="O135" s="33"/>
      <c r="P135" s="33"/>
    </row>
    <row r="136" spans="1:16" s="34" customFormat="1" ht="76.5" x14ac:dyDescent="0.2">
      <c r="A136" s="38">
        <v>131</v>
      </c>
      <c r="B136" s="38" t="s">
        <v>394</v>
      </c>
      <c r="C136" s="39" t="s">
        <v>395</v>
      </c>
      <c r="D136" s="53">
        <v>46971</v>
      </c>
      <c r="E136" s="33"/>
      <c r="F136" s="60"/>
      <c r="G136" s="60"/>
      <c r="H136" s="61">
        <f t="shared" si="9"/>
        <v>0</v>
      </c>
      <c r="I136" s="60"/>
      <c r="J136" s="61">
        <f t="shared" si="10"/>
        <v>0</v>
      </c>
      <c r="K136" s="61">
        <f t="shared" si="11"/>
        <v>0</v>
      </c>
      <c r="L136" s="104"/>
      <c r="M136" s="33"/>
      <c r="N136" s="33"/>
      <c r="O136" s="33"/>
      <c r="P136" s="33"/>
    </row>
    <row r="137" spans="1:16" s="34" customFormat="1" ht="63.75" x14ac:dyDescent="0.2">
      <c r="A137" s="38">
        <v>132</v>
      </c>
      <c r="B137" s="38" t="s">
        <v>396</v>
      </c>
      <c r="C137" s="39" t="s">
        <v>397</v>
      </c>
      <c r="D137" s="53">
        <v>684430</v>
      </c>
      <c r="E137" s="33"/>
      <c r="F137" s="60"/>
      <c r="G137" s="60"/>
      <c r="H137" s="61">
        <f t="shared" si="9"/>
        <v>0</v>
      </c>
      <c r="I137" s="60"/>
      <c r="J137" s="61">
        <f t="shared" si="10"/>
        <v>0</v>
      </c>
      <c r="K137" s="61">
        <f t="shared" si="11"/>
        <v>0</v>
      </c>
      <c r="L137" s="104"/>
      <c r="M137" s="33"/>
      <c r="N137" s="33"/>
      <c r="O137" s="33"/>
      <c r="P137" s="33"/>
    </row>
    <row r="138" spans="1:16" s="34" customFormat="1" ht="63.75" x14ac:dyDescent="0.2">
      <c r="A138" s="38">
        <v>133</v>
      </c>
      <c r="B138" s="38" t="s">
        <v>398</v>
      </c>
      <c r="C138" s="39" t="s">
        <v>399</v>
      </c>
      <c r="D138" s="53">
        <v>186039</v>
      </c>
      <c r="E138" s="33"/>
      <c r="F138" s="60"/>
      <c r="G138" s="60"/>
      <c r="H138" s="61">
        <f t="shared" si="9"/>
        <v>0</v>
      </c>
      <c r="I138" s="60"/>
      <c r="J138" s="61">
        <f t="shared" si="10"/>
        <v>0</v>
      </c>
      <c r="K138" s="61">
        <f t="shared" si="11"/>
        <v>0</v>
      </c>
      <c r="L138" s="104"/>
      <c r="M138" s="33"/>
      <c r="N138" s="33"/>
      <c r="O138" s="33"/>
      <c r="P138" s="33"/>
    </row>
    <row r="139" spans="1:16" s="34" customFormat="1" ht="63.75" x14ac:dyDescent="0.2">
      <c r="A139" s="38">
        <v>134</v>
      </c>
      <c r="B139" s="38" t="s">
        <v>400</v>
      </c>
      <c r="C139" s="39" t="s">
        <v>401</v>
      </c>
      <c r="D139" s="53">
        <v>224481</v>
      </c>
      <c r="E139" s="33"/>
      <c r="F139" s="60"/>
      <c r="G139" s="60"/>
      <c r="H139" s="61">
        <f t="shared" si="9"/>
        <v>0</v>
      </c>
      <c r="I139" s="60"/>
      <c r="J139" s="61">
        <f t="shared" si="10"/>
        <v>0</v>
      </c>
      <c r="K139" s="61">
        <f t="shared" si="11"/>
        <v>0</v>
      </c>
      <c r="L139" s="104"/>
      <c r="M139" s="33"/>
      <c r="N139" s="33"/>
      <c r="O139" s="33"/>
      <c r="P139" s="33"/>
    </row>
    <row r="140" spans="1:16" s="34" customFormat="1" ht="63.75" x14ac:dyDescent="0.2">
      <c r="A140" s="38">
        <v>135</v>
      </c>
      <c r="B140" s="38" t="s">
        <v>402</v>
      </c>
      <c r="C140" s="39" t="s">
        <v>403</v>
      </c>
      <c r="D140" s="53">
        <v>25308</v>
      </c>
      <c r="E140" s="33"/>
      <c r="F140" s="60"/>
      <c r="G140" s="60"/>
      <c r="H140" s="61">
        <f t="shared" si="9"/>
        <v>0</v>
      </c>
      <c r="I140" s="60"/>
      <c r="J140" s="61">
        <f t="shared" si="10"/>
        <v>0</v>
      </c>
      <c r="K140" s="61">
        <f t="shared" si="11"/>
        <v>0</v>
      </c>
      <c r="L140" s="104"/>
      <c r="M140" s="33"/>
      <c r="N140" s="33"/>
      <c r="O140" s="33"/>
      <c r="P140" s="33"/>
    </row>
    <row r="141" spans="1:16" s="34" customFormat="1" ht="76.5" x14ac:dyDescent="0.2">
      <c r="A141" s="38">
        <v>136</v>
      </c>
      <c r="B141" s="38" t="s">
        <v>404</v>
      </c>
      <c r="C141" s="39" t="s">
        <v>405</v>
      </c>
      <c r="D141" s="53">
        <v>23030178</v>
      </c>
      <c r="E141" s="33"/>
      <c r="F141" s="60"/>
      <c r="G141" s="60"/>
      <c r="H141" s="61">
        <f t="shared" si="9"/>
        <v>0</v>
      </c>
      <c r="I141" s="60"/>
      <c r="J141" s="61">
        <f t="shared" si="10"/>
        <v>0</v>
      </c>
      <c r="K141" s="61">
        <f t="shared" si="11"/>
        <v>0</v>
      </c>
      <c r="L141" s="104"/>
      <c r="M141" s="33"/>
      <c r="N141" s="33"/>
      <c r="O141" s="33"/>
      <c r="P141" s="33"/>
    </row>
    <row r="142" spans="1:16" s="34" customFormat="1" ht="51" x14ac:dyDescent="0.2">
      <c r="A142" s="38">
        <v>137</v>
      </c>
      <c r="B142" s="38" t="s">
        <v>406</v>
      </c>
      <c r="C142" s="39" t="s">
        <v>407</v>
      </c>
      <c r="D142" s="53">
        <v>23119638</v>
      </c>
      <c r="E142" s="33"/>
      <c r="F142" s="60"/>
      <c r="G142" s="60"/>
      <c r="H142" s="61">
        <f t="shared" si="9"/>
        <v>0</v>
      </c>
      <c r="I142" s="60"/>
      <c r="J142" s="61">
        <f t="shared" si="10"/>
        <v>0</v>
      </c>
      <c r="K142" s="61">
        <f t="shared" si="11"/>
        <v>0</v>
      </c>
      <c r="L142" s="104"/>
      <c r="M142" s="33"/>
      <c r="N142" s="33"/>
      <c r="O142" s="33"/>
      <c r="P142" s="33"/>
    </row>
    <row r="143" spans="1:16" s="34" customFormat="1" ht="63.75" x14ac:dyDescent="0.2">
      <c r="A143" s="38">
        <v>138</v>
      </c>
      <c r="B143" s="38" t="s">
        <v>408</v>
      </c>
      <c r="C143" s="39" t="s">
        <v>409</v>
      </c>
      <c r="D143" s="53">
        <v>1028059</v>
      </c>
      <c r="E143" s="33"/>
      <c r="F143" s="60"/>
      <c r="G143" s="60"/>
      <c r="H143" s="61">
        <f t="shared" si="9"/>
        <v>0</v>
      </c>
      <c r="I143" s="60"/>
      <c r="J143" s="61">
        <f t="shared" si="10"/>
        <v>0</v>
      </c>
      <c r="K143" s="61">
        <f t="shared" si="11"/>
        <v>0</v>
      </c>
      <c r="L143" s="104"/>
      <c r="M143" s="33"/>
      <c r="N143" s="33"/>
      <c r="O143" s="33"/>
      <c r="P143" s="33"/>
    </row>
    <row r="144" spans="1:16" s="34" customFormat="1" ht="63.75" x14ac:dyDescent="0.2">
      <c r="A144" s="38">
        <v>139</v>
      </c>
      <c r="B144" s="38" t="s">
        <v>410</v>
      </c>
      <c r="C144" s="39" t="s">
        <v>411</v>
      </c>
      <c r="D144" s="53">
        <v>1020350</v>
      </c>
      <c r="E144" s="33"/>
      <c r="F144" s="60"/>
      <c r="G144" s="60"/>
      <c r="H144" s="61">
        <f t="shared" si="9"/>
        <v>0</v>
      </c>
      <c r="I144" s="60"/>
      <c r="J144" s="61">
        <f t="shared" si="10"/>
        <v>0</v>
      </c>
      <c r="K144" s="61">
        <f t="shared" si="11"/>
        <v>0</v>
      </c>
      <c r="L144" s="104"/>
      <c r="M144" s="33"/>
      <c r="N144" s="33"/>
      <c r="O144" s="33"/>
      <c r="P144" s="33"/>
    </row>
    <row r="145" spans="1:16" s="34" customFormat="1" ht="51" x14ac:dyDescent="0.2">
      <c r="A145" s="38">
        <v>140</v>
      </c>
      <c r="B145" s="38" t="s">
        <v>412</v>
      </c>
      <c r="C145" s="39" t="s">
        <v>413</v>
      </c>
      <c r="D145" s="53">
        <v>16770325</v>
      </c>
      <c r="E145" s="33"/>
      <c r="F145" s="60"/>
      <c r="G145" s="60"/>
      <c r="H145" s="61">
        <f t="shared" si="9"/>
        <v>0</v>
      </c>
      <c r="I145" s="60"/>
      <c r="J145" s="61">
        <f t="shared" si="10"/>
        <v>0</v>
      </c>
      <c r="K145" s="61">
        <f t="shared" si="11"/>
        <v>0</v>
      </c>
      <c r="L145" s="104"/>
      <c r="M145" s="33"/>
      <c r="N145" s="33"/>
      <c r="O145" s="33"/>
      <c r="P145" s="33"/>
    </row>
    <row r="146" spans="1:16" s="34" customFormat="1" ht="51" x14ac:dyDescent="0.2">
      <c r="A146" s="38">
        <v>141</v>
      </c>
      <c r="B146" s="38" t="s">
        <v>414</v>
      </c>
      <c r="C146" s="39" t="s">
        <v>415</v>
      </c>
      <c r="D146" s="53">
        <v>13203992</v>
      </c>
      <c r="E146" s="33"/>
      <c r="F146" s="60"/>
      <c r="G146" s="60"/>
      <c r="H146" s="61">
        <f t="shared" si="9"/>
        <v>0</v>
      </c>
      <c r="I146" s="60"/>
      <c r="J146" s="61">
        <f t="shared" si="10"/>
        <v>0</v>
      </c>
      <c r="K146" s="61">
        <f t="shared" si="11"/>
        <v>0</v>
      </c>
      <c r="L146" s="104"/>
      <c r="M146" s="33"/>
      <c r="N146" s="33"/>
      <c r="O146" s="33"/>
      <c r="P146" s="33"/>
    </row>
    <row r="147" spans="1:16" s="34" customFormat="1" ht="63.75" x14ac:dyDescent="0.2">
      <c r="A147" s="38">
        <v>142</v>
      </c>
      <c r="B147" s="38" t="s">
        <v>416</v>
      </c>
      <c r="C147" s="39" t="s">
        <v>417</v>
      </c>
      <c r="D147" s="53">
        <v>290739</v>
      </c>
      <c r="E147" s="33"/>
      <c r="F147" s="60"/>
      <c r="G147" s="60"/>
      <c r="H147" s="61">
        <f t="shared" si="9"/>
        <v>0</v>
      </c>
      <c r="I147" s="60"/>
      <c r="J147" s="61">
        <f t="shared" si="10"/>
        <v>0</v>
      </c>
      <c r="K147" s="61">
        <f t="shared" si="11"/>
        <v>0</v>
      </c>
      <c r="L147" s="104"/>
      <c r="M147" s="33"/>
      <c r="N147" s="33"/>
      <c r="O147" s="33"/>
      <c r="P147" s="33"/>
    </row>
    <row r="148" spans="1:16" s="34" customFormat="1" ht="63.75" x14ac:dyDescent="0.2">
      <c r="A148" s="38">
        <v>143</v>
      </c>
      <c r="B148" s="38" t="s">
        <v>418</v>
      </c>
      <c r="C148" s="39" t="s">
        <v>419</v>
      </c>
      <c r="D148" s="53">
        <v>1615694</v>
      </c>
      <c r="E148" s="33"/>
      <c r="F148" s="60"/>
      <c r="G148" s="60"/>
      <c r="H148" s="61">
        <f t="shared" si="9"/>
        <v>0</v>
      </c>
      <c r="I148" s="60"/>
      <c r="J148" s="61">
        <f t="shared" si="10"/>
        <v>0</v>
      </c>
      <c r="K148" s="61">
        <f t="shared" si="11"/>
        <v>0</v>
      </c>
      <c r="L148" s="104"/>
      <c r="M148" s="33"/>
      <c r="N148" s="33"/>
      <c r="O148" s="33"/>
      <c r="P148" s="33"/>
    </row>
    <row r="149" spans="1:16" s="34" customFormat="1" ht="63.75" x14ac:dyDescent="0.2">
      <c r="A149" s="38">
        <v>144</v>
      </c>
      <c r="B149" s="38" t="s">
        <v>420</v>
      </c>
      <c r="C149" s="39" t="s">
        <v>421</v>
      </c>
      <c r="D149" s="53">
        <v>241081</v>
      </c>
      <c r="E149" s="33"/>
      <c r="F149" s="60"/>
      <c r="G149" s="60"/>
      <c r="H149" s="61">
        <f t="shared" si="9"/>
        <v>0</v>
      </c>
      <c r="I149" s="60"/>
      <c r="J149" s="61">
        <f t="shared" si="10"/>
        <v>0</v>
      </c>
      <c r="K149" s="61">
        <f t="shared" si="11"/>
        <v>0</v>
      </c>
      <c r="L149" s="104"/>
      <c r="M149" s="33"/>
      <c r="N149" s="33"/>
      <c r="O149" s="33"/>
      <c r="P149" s="33"/>
    </row>
    <row r="150" spans="1:16" s="34" customFormat="1" ht="63.75" x14ac:dyDescent="0.2">
      <c r="A150" s="38">
        <v>145</v>
      </c>
      <c r="B150" s="38" t="s">
        <v>422</v>
      </c>
      <c r="C150" s="39" t="s">
        <v>423</v>
      </c>
      <c r="D150" s="53">
        <v>438994</v>
      </c>
      <c r="E150" s="33"/>
      <c r="F150" s="60"/>
      <c r="G150" s="60"/>
      <c r="H150" s="61">
        <f t="shared" si="9"/>
        <v>0</v>
      </c>
      <c r="I150" s="60"/>
      <c r="J150" s="61">
        <f t="shared" si="10"/>
        <v>0</v>
      </c>
      <c r="K150" s="61">
        <f t="shared" si="11"/>
        <v>0</v>
      </c>
      <c r="L150" s="104"/>
      <c r="M150" s="33"/>
      <c r="N150" s="33"/>
      <c r="O150" s="33"/>
      <c r="P150" s="33"/>
    </row>
    <row r="151" spans="1:16" s="34" customFormat="1" ht="51" x14ac:dyDescent="0.2">
      <c r="A151" s="38">
        <v>146</v>
      </c>
      <c r="B151" s="38" t="s">
        <v>424</v>
      </c>
      <c r="C151" s="39" t="s">
        <v>425</v>
      </c>
      <c r="D151" s="53">
        <v>2573751</v>
      </c>
      <c r="E151" s="33"/>
      <c r="F151" s="60"/>
      <c r="G151" s="60"/>
      <c r="H151" s="61">
        <f t="shared" si="9"/>
        <v>0</v>
      </c>
      <c r="I151" s="60"/>
      <c r="J151" s="61">
        <f t="shared" si="10"/>
        <v>0</v>
      </c>
      <c r="K151" s="61">
        <f t="shared" si="11"/>
        <v>0</v>
      </c>
      <c r="L151" s="104"/>
      <c r="M151" s="33"/>
      <c r="N151" s="33"/>
      <c r="O151" s="33"/>
      <c r="P151" s="33"/>
    </row>
    <row r="152" spans="1:16" s="34" customFormat="1" ht="51" x14ac:dyDescent="0.2">
      <c r="A152" s="38">
        <v>147</v>
      </c>
      <c r="B152" s="38" t="s">
        <v>426</v>
      </c>
      <c r="C152" s="39" t="s">
        <v>427</v>
      </c>
      <c r="D152" s="53">
        <v>4614600</v>
      </c>
      <c r="E152" s="33"/>
      <c r="F152" s="60"/>
      <c r="G152" s="60"/>
      <c r="H152" s="61">
        <f t="shared" si="9"/>
        <v>0</v>
      </c>
      <c r="I152" s="60"/>
      <c r="J152" s="61">
        <f t="shared" si="10"/>
        <v>0</v>
      </c>
      <c r="K152" s="61">
        <f t="shared" si="11"/>
        <v>0</v>
      </c>
      <c r="L152" s="104"/>
      <c r="M152" s="33"/>
      <c r="N152" s="33"/>
      <c r="O152" s="33"/>
      <c r="P152" s="33"/>
    </row>
    <row r="153" spans="1:16" s="34" customFormat="1" ht="38.25" x14ac:dyDescent="0.2">
      <c r="A153" s="38">
        <v>148</v>
      </c>
      <c r="B153" s="38" t="s">
        <v>428</v>
      </c>
      <c r="C153" s="39" t="s">
        <v>429</v>
      </c>
      <c r="D153" s="53">
        <v>201240</v>
      </c>
      <c r="E153" s="33"/>
      <c r="F153" s="60"/>
      <c r="G153" s="60"/>
      <c r="H153" s="61">
        <f t="shared" si="9"/>
        <v>0</v>
      </c>
      <c r="I153" s="60"/>
      <c r="J153" s="61">
        <f t="shared" si="10"/>
        <v>0</v>
      </c>
      <c r="K153" s="61">
        <f t="shared" si="11"/>
        <v>0</v>
      </c>
      <c r="L153" s="104"/>
      <c r="M153" s="33"/>
      <c r="N153" s="33"/>
      <c r="O153" s="33"/>
      <c r="P153" s="33"/>
    </row>
    <row r="154" spans="1:16" s="34" customFormat="1" ht="51" x14ac:dyDescent="0.2">
      <c r="A154" s="38">
        <v>149</v>
      </c>
      <c r="B154" s="38" t="s">
        <v>430</v>
      </c>
      <c r="C154" s="39" t="s">
        <v>431</v>
      </c>
      <c r="D154" s="53">
        <v>1222281</v>
      </c>
      <c r="E154" s="33"/>
      <c r="F154" s="60"/>
      <c r="G154" s="60"/>
      <c r="H154" s="61">
        <f t="shared" si="9"/>
        <v>0</v>
      </c>
      <c r="I154" s="60"/>
      <c r="J154" s="61">
        <f t="shared" si="10"/>
        <v>0</v>
      </c>
      <c r="K154" s="61">
        <f t="shared" si="11"/>
        <v>0</v>
      </c>
      <c r="L154" s="104"/>
      <c r="M154" s="33"/>
      <c r="N154" s="33"/>
      <c r="O154" s="33"/>
      <c r="P154" s="33"/>
    </row>
    <row r="155" spans="1:16" s="34" customFormat="1" ht="51" x14ac:dyDescent="0.2">
      <c r="A155" s="38">
        <v>150</v>
      </c>
      <c r="B155" s="38" t="s">
        <v>432</v>
      </c>
      <c r="C155" s="39" t="s">
        <v>433</v>
      </c>
      <c r="D155" s="53">
        <v>35498</v>
      </c>
      <c r="E155" s="33"/>
      <c r="F155" s="60"/>
      <c r="G155" s="60"/>
      <c r="H155" s="61">
        <f t="shared" si="9"/>
        <v>0</v>
      </c>
      <c r="I155" s="60"/>
      <c r="J155" s="61">
        <f t="shared" si="10"/>
        <v>0</v>
      </c>
      <c r="K155" s="61">
        <f t="shared" si="11"/>
        <v>0</v>
      </c>
      <c r="L155" s="104"/>
      <c r="M155" s="33"/>
      <c r="N155" s="33"/>
      <c r="O155" s="33"/>
      <c r="P155" s="33"/>
    </row>
    <row r="156" spans="1:16" s="34" customFormat="1" ht="51" x14ac:dyDescent="0.2">
      <c r="A156" s="38">
        <v>151</v>
      </c>
      <c r="B156" s="38" t="s">
        <v>434</v>
      </c>
      <c r="C156" s="39" t="s">
        <v>435</v>
      </c>
      <c r="D156" s="53">
        <v>18588</v>
      </c>
      <c r="E156" s="33"/>
      <c r="F156" s="60"/>
      <c r="G156" s="60"/>
      <c r="H156" s="61">
        <f t="shared" si="9"/>
        <v>0</v>
      </c>
      <c r="I156" s="60"/>
      <c r="J156" s="61">
        <f t="shared" si="10"/>
        <v>0</v>
      </c>
      <c r="K156" s="61">
        <f t="shared" si="11"/>
        <v>0</v>
      </c>
      <c r="L156" s="104"/>
      <c r="M156" s="33"/>
      <c r="N156" s="33"/>
      <c r="O156" s="33"/>
      <c r="P156" s="33"/>
    </row>
    <row r="157" spans="1:16" s="34" customFormat="1" ht="51" x14ac:dyDescent="0.2">
      <c r="A157" s="38">
        <v>152</v>
      </c>
      <c r="B157" s="38" t="s">
        <v>436</v>
      </c>
      <c r="C157" s="39" t="s">
        <v>437</v>
      </c>
      <c r="D157" s="53">
        <v>56861</v>
      </c>
      <c r="E157" s="33"/>
      <c r="F157" s="60"/>
      <c r="G157" s="60"/>
      <c r="H157" s="61">
        <f t="shared" si="9"/>
        <v>0</v>
      </c>
      <c r="I157" s="60"/>
      <c r="J157" s="61">
        <f t="shared" si="10"/>
        <v>0</v>
      </c>
      <c r="K157" s="61">
        <f t="shared" si="11"/>
        <v>0</v>
      </c>
      <c r="L157" s="104"/>
      <c r="M157" s="33"/>
      <c r="N157" s="33"/>
      <c r="O157" s="33"/>
      <c r="P157" s="33"/>
    </row>
    <row r="158" spans="1:16" s="34" customFormat="1" ht="51" x14ac:dyDescent="0.2">
      <c r="A158" s="38">
        <v>153</v>
      </c>
      <c r="B158" s="38" t="s">
        <v>438</v>
      </c>
      <c r="C158" s="39" t="s">
        <v>439</v>
      </c>
      <c r="D158" s="53">
        <v>8671</v>
      </c>
      <c r="E158" s="33"/>
      <c r="F158" s="60"/>
      <c r="G158" s="60"/>
      <c r="H158" s="61">
        <f t="shared" si="9"/>
        <v>0</v>
      </c>
      <c r="I158" s="60"/>
      <c r="J158" s="61">
        <f t="shared" si="10"/>
        <v>0</v>
      </c>
      <c r="K158" s="61">
        <f t="shared" si="11"/>
        <v>0</v>
      </c>
      <c r="L158" s="104"/>
      <c r="M158" s="33"/>
      <c r="N158" s="33"/>
      <c r="O158" s="33"/>
      <c r="P158" s="33"/>
    </row>
    <row r="159" spans="1:16" s="34" customFormat="1" ht="51" x14ac:dyDescent="0.2">
      <c r="A159" s="38">
        <v>154</v>
      </c>
      <c r="B159" s="38" t="s">
        <v>440</v>
      </c>
      <c r="C159" s="39" t="s">
        <v>441</v>
      </c>
      <c r="D159" s="53">
        <v>132539</v>
      </c>
      <c r="E159" s="33"/>
      <c r="F159" s="60"/>
      <c r="G159" s="60"/>
      <c r="H159" s="61">
        <f t="shared" si="9"/>
        <v>0</v>
      </c>
      <c r="I159" s="60"/>
      <c r="J159" s="61">
        <f t="shared" si="10"/>
        <v>0</v>
      </c>
      <c r="K159" s="61">
        <f t="shared" si="11"/>
        <v>0</v>
      </c>
      <c r="L159" s="104"/>
      <c r="M159" s="33"/>
      <c r="N159" s="33"/>
      <c r="O159" s="33"/>
      <c r="P159" s="33"/>
    </row>
    <row r="160" spans="1:16" s="34" customFormat="1" ht="63.75" x14ac:dyDescent="0.2">
      <c r="A160" s="38">
        <v>155</v>
      </c>
      <c r="B160" s="38" t="s">
        <v>442</v>
      </c>
      <c r="C160" s="39" t="s">
        <v>443</v>
      </c>
      <c r="D160" s="53">
        <v>211174</v>
      </c>
      <c r="E160" s="33"/>
      <c r="F160" s="60"/>
      <c r="G160" s="60"/>
      <c r="H160" s="61">
        <f t="shared" si="9"/>
        <v>0</v>
      </c>
      <c r="I160" s="60"/>
      <c r="J160" s="61">
        <f t="shared" si="10"/>
        <v>0</v>
      </c>
      <c r="K160" s="61">
        <f t="shared" si="11"/>
        <v>0</v>
      </c>
      <c r="L160" s="104"/>
      <c r="M160" s="33"/>
      <c r="N160" s="33"/>
      <c r="O160" s="33"/>
      <c r="P160" s="33"/>
    </row>
    <row r="161" spans="1:16" s="34" customFormat="1" ht="38.25" x14ac:dyDescent="0.2">
      <c r="A161" s="38">
        <v>156</v>
      </c>
      <c r="B161" s="38" t="s">
        <v>444</v>
      </c>
      <c r="C161" s="39" t="s">
        <v>445</v>
      </c>
      <c r="D161" s="53">
        <v>10015</v>
      </c>
      <c r="E161" s="33"/>
      <c r="F161" s="60"/>
      <c r="G161" s="60"/>
      <c r="H161" s="61">
        <f t="shared" si="9"/>
        <v>0</v>
      </c>
      <c r="I161" s="60"/>
      <c r="J161" s="61">
        <f t="shared" si="10"/>
        <v>0</v>
      </c>
      <c r="K161" s="61">
        <f t="shared" si="11"/>
        <v>0</v>
      </c>
      <c r="L161" s="104"/>
      <c r="M161" s="33"/>
      <c r="N161" s="33"/>
      <c r="O161" s="33"/>
      <c r="P161" s="33"/>
    </row>
    <row r="162" spans="1:16" s="34" customFormat="1" ht="38.25" x14ac:dyDescent="0.2">
      <c r="A162" s="38">
        <v>157</v>
      </c>
      <c r="B162" s="38" t="s">
        <v>446</v>
      </c>
      <c r="C162" s="39" t="s">
        <v>447</v>
      </c>
      <c r="D162" s="53">
        <v>475248</v>
      </c>
      <c r="E162" s="33"/>
      <c r="F162" s="60"/>
      <c r="G162" s="60"/>
      <c r="H162" s="61">
        <f t="shared" si="9"/>
        <v>0</v>
      </c>
      <c r="I162" s="60"/>
      <c r="J162" s="61">
        <f t="shared" si="10"/>
        <v>0</v>
      </c>
      <c r="K162" s="61">
        <f t="shared" si="11"/>
        <v>0</v>
      </c>
      <c r="L162" s="104"/>
      <c r="M162" s="33"/>
      <c r="N162" s="33"/>
      <c r="O162" s="33"/>
      <c r="P162" s="33"/>
    </row>
    <row r="163" spans="1:16" s="34" customFormat="1" ht="38.25" x14ac:dyDescent="0.2">
      <c r="A163" s="38">
        <v>158</v>
      </c>
      <c r="B163" s="38" t="s">
        <v>448</v>
      </c>
      <c r="C163" s="39" t="s">
        <v>449</v>
      </c>
      <c r="D163" s="53">
        <v>11002808</v>
      </c>
      <c r="E163" s="33"/>
      <c r="F163" s="60"/>
      <c r="G163" s="60"/>
      <c r="H163" s="61">
        <f t="shared" si="9"/>
        <v>0</v>
      </c>
      <c r="I163" s="60"/>
      <c r="J163" s="61">
        <f t="shared" si="10"/>
        <v>0</v>
      </c>
      <c r="K163" s="61">
        <f t="shared" si="11"/>
        <v>0</v>
      </c>
      <c r="L163" s="104"/>
      <c r="M163" s="33"/>
      <c r="N163" s="33"/>
      <c r="O163" s="33"/>
      <c r="P163" s="33"/>
    </row>
    <row r="164" spans="1:16" s="34" customFormat="1" ht="51" x14ac:dyDescent="0.2">
      <c r="A164" s="38">
        <v>159</v>
      </c>
      <c r="B164" s="38" t="s">
        <v>450</v>
      </c>
      <c r="C164" s="39" t="s">
        <v>451</v>
      </c>
      <c r="D164" s="53">
        <v>94490</v>
      </c>
      <c r="E164" s="33"/>
      <c r="F164" s="60"/>
      <c r="G164" s="60"/>
      <c r="H164" s="61">
        <f t="shared" si="9"/>
        <v>0</v>
      </c>
      <c r="I164" s="60"/>
      <c r="J164" s="61">
        <f t="shared" si="10"/>
        <v>0</v>
      </c>
      <c r="K164" s="61">
        <f t="shared" si="11"/>
        <v>0</v>
      </c>
      <c r="L164" s="104"/>
      <c r="M164" s="33"/>
      <c r="N164" s="33"/>
      <c r="O164" s="33"/>
      <c r="P164" s="33"/>
    </row>
    <row r="165" spans="1:16" s="34" customFormat="1" ht="38.25" x14ac:dyDescent="0.2">
      <c r="A165" s="38">
        <v>160</v>
      </c>
      <c r="B165" s="38" t="s">
        <v>452</v>
      </c>
      <c r="C165" s="39" t="s">
        <v>453</v>
      </c>
      <c r="D165" s="53">
        <v>245992</v>
      </c>
      <c r="E165" s="33"/>
      <c r="F165" s="60"/>
      <c r="G165" s="60"/>
      <c r="H165" s="61">
        <f t="shared" si="9"/>
        <v>0</v>
      </c>
      <c r="I165" s="60"/>
      <c r="J165" s="61">
        <f t="shared" si="10"/>
        <v>0</v>
      </c>
      <c r="K165" s="61">
        <f t="shared" si="11"/>
        <v>0</v>
      </c>
      <c r="L165" s="104"/>
      <c r="M165" s="33"/>
      <c r="N165" s="33"/>
      <c r="O165" s="33"/>
      <c r="P165" s="33"/>
    </row>
    <row r="166" spans="1:16" s="34" customFormat="1" ht="38.25" x14ac:dyDescent="0.2">
      <c r="A166" s="38">
        <v>161</v>
      </c>
      <c r="B166" s="38" t="s">
        <v>454</v>
      </c>
      <c r="C166" s="39" t="s">
        <v>455</v>
      </c>
      <c r="D166" s="53">
        <v>797</v>
      </c>
      <c r="E166" s="33"/>
      <c r="F166" s="60"/>
      <c r="G166" s="60"/>
      <c r="H166" s="61">
        <f t="shared" si="9"/>
        <v>0</v>
      </c>
      <c r="I166" s="60"/>
      <c r="J166" s="61">
        <f t="shared" si="10"/>
        <v>0</v>
      </c>
      <c r="K166" s="61">
        <f t="shared" si="11"/>
        <v>0</v>
      </c>
      <c r="L166" s="104"/>
      <c r="M166" s="33"/>
      <c r="N166" s="33"/>
      <c r="O166" s="33"/>
      <c r="P166" s="33"/>
    </row>
    <row r="167" spans="1:16" s="34" customFormat="1" ht="25.5" x14ac:dyDescent="0.2">
      <c r="A167" s="38">
        <v>162</v>
      </c>
      <c r="B167" s="38" t="s">
        <v>456</v>
      </c>
      <c r="C167" s="39" t="s">
        <v>457</v>
      </c>
      <c r="D167" s="53">
        <v>22429</v>
      </c>
      <c r="E167" s="33"/>
      <c r="F167" s="60"/>
      <c r="G167" s="60"/>
      <c r="H167" s="61">
        <f t="shared" si="9"/>
        <v>0</v>
      </c>
      <c r="I167" s="60"/>
      <c r="J167" s="61">
        <f t="shared" si="10"/>
        <v>0</v>
      </c>
      <c r="K167" s="61">
        <f t="shared" si="11"/>
        <v>0</v>
      </c>
      <c r="L167" s="104"/>
      <c r="M167" s="33"/>
      <c r="N167" s="33"/>
      <c r="O167" s="33"/>
      <c r="P167" s="33"/>
    </row>
    <row r="168" spans="1:16" s="34" customFormat="1" ht="25.5" x14ac:dyDescent="0.2">
      <c r="A168" s="38">
        <v>163</v>
      </c>
      <c r="B168" s="38" t="s">
        <v>458</v>
      </c>
      <c r="C168" s="39" t="s">
        <v>459</v>
      </c>
      <c r="D168" s="53">
        <v>169646</v>
      </c>
      <c r="E168" s="33"/>
      <c r="F168" s="60"/>
      <c r="G168" s="60"/>
      <c r="H168" s="61">
        <f t="shared" si="9"/>
        <v>0</v>
      </c>
      <c r="I168" s="60"/>
      <c r="J168" s="61">
        <f t="shared" si="10"/>
        <v>0</v>
      </c>
      <c r="K168" s="61">
        <f t="shared" si="11"/>
        <v>0</v>
      </c>
      <c r="L168" s="104"/>
      <c r="M168" s="33"/>
      <c r="N168" s="33"/>
      <c r="O168" s="33"/>
      <c r="P168" s="33"/>
    </row>
    <row r="169" spans="1:16" s="34" customFormat="1" ht="38.25" x14ac:dyDescent="0.2">
      <c r="A169" s="38">
        <v>164</v>
      </c>
      <c r="B169" s="38" t="s">
        <v>460</v>
      </c>
      <c r="C169" s="39" t="s">
        <v>461</v>
      </c>
      <c r="D169" s="53">
        <v>24680</v>
      </c>
      <c r="E169" s="33"/>
      <c r="F169" s="60"/>
      <c r="G169" s="60"/>
      <c r="H169" s="61">
        <f t="shared" si="9"/>
        <v>0</v>
      </c>
      <c r="I169" s="60"/>
      <c r="J169" s="61">
        <f t="shared" si="10"/>
        <v>0</v>
      </c>
      <c r="K169" s="61">
        <f t="shared" si="11"/>
        <v>0</v>
      </c>
      <c r="L169" s="104"/>
      <c r="M169" s="33"/>
      <c r="N169" s="33"/>
      <c r="O169" s="33"/>
      <c r="P169" s="33"/>
    </row>
    <row r="170" spans="1:16" s="34" customFormat="1" ht="38.25" x14ac:dyDescent="0.2">
      <c r="A170" s="38">
        <v>165</v>
      </c>
      <c r="B170" s="38" t="s">
        <v>462</v>
      </c>
      <c r="C170" s="39" t="s">
        <v>463</v>
      </c>
      <c r="D170" s="53">
        <v>14059</v>
      </c>
      <c r="E170" s="33"/>
      <c r="F170" s="60"/>
      <c r="G170" s="60"/>
      <c r="H170" s="61">
        <f t="shared" si="9"/>
        <v>0</v>
      </c>
      <c r="I170" s="60"/>
      <c r="J170" s="61">
        <f t="shared" si="10"/>
        <v>0</v>
      </c>
      <c r="K170" s="61">
        <f t="shared" si="11"/>
        <v>0</v>
      </c>
      <c r="L170" s="104"/>
      <c r="M170" s="33"/>
      <c r="N170" s="33"/>
      <c r="O170" s="33"/>
      <c r="P170" s="33"/>
    </row>
    <row r="171" spans="1:16" s="34" customFormat="1" ht="51" x14ac:dyDescent="0.2">
      <c r="A171" s="38">
        <v>166</v>
      </c>
      <c r="B171" s="38" t="s">
        <v>464</v>
      </c>
      <c r="C171" s="39" t="s">
        <v>465</v>
      </c>
      <c r="D171" s="53">
        <v>165724</v>
      </c>
      <c r="E171" s="33"/>
      <c r="F171" s="60"/>
      <c r="G171" s="60"/>
      <c r="H171" s="61">
        <f t="shared" si="9"/>
        <v>0</v>
      </c>
      <c r="I171" s="60"/>
      <c r="J171" s="61">
        <f t="shared" si="10"/>
        <v>0</v>
      </c>
      <c r="K171" s="61">
        <f t="shared" si="11"/>
        <v>0</v>
      </c>
      <c r="L171" s="104"/>
      <c r="M171" s="33"/>
      <c r="N171" s="33"/>
      <c r="O171" s="33"/>
      <c r="P171" s="33"/>
    </row>
    <row r="172" spans="1:16" s="34" customFormat="1" ht="38.25" x14ac:dyDescent="0.2">
      <c r="A172" s="38">
        <v>167</v>
      </c>
      <c r="B172" s="38" t="s">
        <v>466</v>
      </c>
      <c r="C172" s="39" t="s">
        <v>467</v>
      </c>
      <c r="D172" s="53">
        <v>15277</v>
      </c>
      <c r="E172" s="33"/>
      <c r="F172" s="60"/>
      <c r="G172" s="60"/>
      <c r="H172" s="61">
        <f t="shared" si="9"/>
        <v>0</v>
      </c>
      <c r="I172" s="60"/>
      <c r="J172" s="61">
        <f t="shared" si="10"/>
        <v>0</v>
      </c>
      <c r="K172" s="61">
        <f t="shared" si="11"/>
        <v>0</v>
      </c>
      <c r="L172" s="104"/>
      <c r="M172" s="33"/>
      <c r="N172" s="33"/>
      <c r="O172" s="33"/>
      <c r="P172" s="33"/>
    </row>
    <row r="173" spans="1:16" s="34" customFormat="1" ht="38.25" x14ac:dyDescent="0.2">
      <c r="A173" s="38">
        <v>168</v>
      </c>
      <c r="B173" s="38" t="s">
        <v>468</v>
      </c>
      <c r="C173" s="39" t="s">
        <v>469</v>
      </c>
      <c r="D173" s="53">
        <v>75096</v>
      </c>
      <c r="E173" s="33"/>
      <c r="F173" s="60"/>
      <c r="G173" s="60"/>
      <c r="H173" s="61">
        <f t="shared" si="9"/>
        <v>0</v>
      </c>
      <c r="I173" s="60"/>
      <c r="J173" s="61">
        <f t="shared" si="10"/>
        <v>0</v>
      </c>
      <c r="K173" s="61">
        <f t="shared" si="11"/>
        <v>0</v>
      </c>
      <c r="L173" s="104"/>
      <c r="M173" s="33"/>
      <c r="N173" s="33"/>
      <c r="O173" s="33"/>
      <c r="P173" s="33"/>
    </row>
    <row r="174" spans="1:16" s="34" customFormat="1" ht="51" x14ac:dyDescent="0.2">
      <c r="A174" s="38">
        <v>169</v>
      </c>
      <c r="B174" s="38" t="s">
        <v>470</v>
      </c>
      <c r="C174" s="39" t="s">
        <v>471</v>
      </c>
      <c r="D174" s="53">
        <v>54793</v>
      </c>
      <c r="E174" s="33"/>
      <c r="F174" s="60"/>
      <c r="G174" s="60"/>
      <c r="H174" s="61">
        <f t="shared" si="9"/>
        <v>0</v>
      </c>
      <c r="I174" s="60"/>
      <c r="J174" s="61">
        <f t="shared" si="10"/>
        <v>0</v>
      </c>
      <c r="K174" s="61">
        <f t="shared" si="11"/>
        <v>0</v>
      </c>
      <c r="L174" s="104"/>
      <c r="M174" s="33"/>
      <c r="N174" s="33"/>
      <c r="O174" s="33"/>
      <c r="P174" s="33"/>
    </row>
    <row r="175" spans="1:16" s="34" customFormat="1" ht="38.25" x14ac:dyDescent="0.2">
      <c r="A175" s="38">
        <v>170</v>
      </c>
      <c r="B175" s="38" t="s">
        <v>472</v>
      </c>
      <c r="C175" s="39" t="s">
        <v>473</v>
      </c>
      <c r="D175" s="53">
        <v>34232</v>
      </c>
      <c r="E175" s="33"/>
      <c r="F175" s="60"/>
      <c r="G175" s="60"/>
      <c r="H175" s="61">
        <f t="shared" si="9"/>
        <v>0</v>
      </c>
      <c r="I175" s="60"/>
      <c r="J175" s="61">
        <f t="shared" si="10"/>
        <v>0</v>
      </c>
      <c r="K175" s="61">
        <f t="shared" si="11"/>
        <v>0</v>
      </c>
      <c r="L175" s="104"/>
      <c r="M175" s="33"/>
      <c r="N175" s="33"/>
      <c r="O175" s="33"/>
      <c r="P175" s="33"/>
    </row>
    <row r="176" spans="1:16" s="34" customFormat="1" ht="51" x14ac:dyDescent="0.2">
      <c r="A176" s="38">
        <v>171</v>
      </c>
      <c r="B176" s="38" t="s">
        <v>474</v>
      </c>
      <c r="C176" s="39" t="s">
        <v>475</v>
      </c>
      <c r="D176" s="53">
        <v>11043</v>
      </c>
      <c r="E176" s="33"/>
      <c r="F176" s="60"/>
      <c r="G176" s="60"/>
      <c r="H176" s="61">
        <f t="shared" si="9"/>
        <v>0</v>
      </c>
      <c r="I176" s="60"/>
      <c r="J176" s="61">
        <f t="shared" si="10"/>
        <v>0</v>
      </c>
      <c r="K176" s="61">
        <f t="shared" si="11"/>
        <v>0</v>
      </c>
      <c r="L176" s="104"/>
      <c r="M176" s="33"/>
      <c r="N176" s="33"/>
      <c r="O176" s="33"/>
      <c r="P176" s="33"/>
    </row>
    <row r="177" spans="1:16" s="34" customFormat="1" ht="63.75" x14ac:dyDescent="0.2">
      <c r="A177" s="38">
        <v>172</v>
      </c>
      <c r="B177" s="38" t="s">
        <v>476</v>
      </c>
      <c r="C177" s="39" t="s">
        <v>477</v>
      </c>
      <c r="D177" s="53">
        <v>65803</v>
      </c>
      <c r="E177" s="33"/>
      <c r="F177" s="60"/>
      <c r="G177" s="60"/>
      <c r="H177" s="61">
        <f t="shared" si="9"/>
        <v>0</v>
      </c>
      <c r="I177" s="60"/>
      <c r="J177" s="61">
        <f t="shared" si="10"/>
        <v>0</v>
      </c>
      <c r="K177" s="61">
        <f t="shared" si="11"/>
        <v>0</v>
      </c>
      <c r="L177" s="104"/>
      <c r="M177" s="33"/>
      <c r="N177" s="33"/>
      <c r="O177" s="33"/>
      <c r="P177" s="33"/>
    </row>
    <row r="178" spans="1:16" s="34" customFormat="1" ht="51" x14ac:dyDescent="0.2">
      <c r="A178" s="38">
        <v>173</v>
      </c>
      <c r="B178" s="38" t="s">
        <v>478</v>
      </c>
      <c r="C178" s="39" t="s">
        <v>479</v>
      </c>
      <c r="D178" s="53">
        <v>91388</v>
      </c>
      <c r="E178" s="33"/>
      <c r="F178" s="60"/>
      <c r="G178" s="60"/>
      <c r="H178" s="61">
        <f t="shared" si="9"/>
        <v>0</v>
      </c>
      <c r="I178" s="60"/>
      <c r="J178" s="61">
        <f t="shared" si="10"/>
        <v>0</v>
      </c>
      <c r="K178" s="61">
        <f t="shared" si="11"/>
        <v>0</v>
      </c>
      <c r="L178" s="104"/>
      <c r="M178" s="33"/>
      <c r="N178" s="33"/>
      <c r="O178" s="33"/>
      <c r="P178" s="33"/>
    </row>
    <row r="179" spans="1:16" s="34" customFormat="1" ht="51" x14ac:dyDescent="0.2">
      <c r="A179" s="38">
        <v>174</v>
      </c>
      <c r="B179" s="38" t="s">
        <v>480</v>
      </c>
      <c r="C179" s="39" t="s">
        <v>481</v>
      </c>
      <c r="D179" s="53">
        <v>22404</v>
      </c>
      <c r="E179" s="33"/>
      <c r="F179" s="60"/>
      <c r="G179" s="60"/>
      <c r="H179" s="61">
        <f t="shared" si="9"/>
        <v>0</v>
      </c>
      <c r="I179" s="60"/>
      <c r="J179" s="61">
        <f t="shared" si="10"/>
        <v>0</v>
      </c>
      <c r="K179" s="61">
        <f t="shared" si="11"/>
        <v>0</v>
      </c>
      <c r="L179" s="104"/>
      <c r="M179" s="33"/>
      <c r="N179" s="33"/>
      <c r="O179" s="33"/>
      <c r="P179" s="33"/>
    </row>
    <row r="180" spans="1:16" s="34" customFormat="1" ht="51" x14ac:dyDescent="0.2">
      <c r="A180" s="38">
        <v>175</v>
      </c>
      <c r="B180" s="38" t="s">
        <v>482</v>
      </c>
      <c r="C180" s="39" t="s">
        <v>483</v>
      </c>
      <c r="D180" s="53">
        <v>65820</v>
      </c>
      <c r="E180" s="33"/>
      <c r="F180" s="60"/>
      <c r="G180" s="60"/>
      <c r="H180" s="61">
        <f t="shared" si="9"/>
        <v>0</v>
      </c>
      <c r="I180" s="60"/>
      <c r="J180" s="61">
        <f t="shared" si="10"/>
        <v>0</v>
      </c>
      <c r="K180" s="61">
        <f t="shared" si="11"/>
        <v>0</v>
      </c>
      <c r="L180" s="104"/>
      <c r="M180" s="33"/>
      <c r="N180" s="33"/>
      <c r="O180" s="33"/>
      <c r="P180" s="33"/>
    </row>
    <row r="181" spans="1:16" s="34" customFormat="1" ht="63.75" x14ac:dyDescent="0.2">
      <c r="A181" s="38">
        <v>176</v>
      </c>
      <c r="B181" s="38" t="s">
        <v>484</v>
      </c>
      <c r="C181" s="39" t="s">
        <v>485</v>
      </c>
      <c r="D181" s="53">
        <v>18152</v>
      </c>
      <c r="E181" s="33"/>
      <c r="F181" s="60"/>
      <c r="G181" s="60"/>
      <c r="H181" s="61">
        <f t="shared" si="9"/>
        <v>0</v>
      </c>
      <c r="I181" s="60"/>
      <c r="J181" s="61">
        <f t="shared" si="10"/>
        <v>0</v>
      </c>
      <c r="K181" s="61">
        <f t="shared" si="11"/>
        <v>0</v>
      </c>
      <c r="L181" s="104"/>
      <c r="M181" s="33"/>
      <c r="N181" s="33"/>
      <c r="O181" s="33"/>
      <c r="P181" s="33"/>
    </row>
    <row r="182" spans="1:16" s="34" customFormat="1" ht="38.25" x14ac:dyDescent="0.2">
      <c r="A182" s="38">
        <v>177</v>
      </c>
      <c r="B182" s="38" t="s">
        <v>486</v>
      </c>
      <c r="C182" s="39" t="s">
        <v>487</v>
      </c>
      <c r="D182" s="58" t="s">
        <v>1000</v>
      </c>
      <c r="E182" s="58"/>
      <c r="F182" s="58"/>
      <c r="G182" s="58"/>
      <c r="H182" s="61" t="str">
        <f t="shared" si="9"/>
        <v/>
      </c>
      <c r="I182" s="58"/>
      <c r="J182" s="61" t="str">
        <f t="shared" si="10"/>
        <v/>
      </c>
      <c r="K182" s="61" t="str">
        <f t="shared" si="11"/>
        <v/>
      </c>
      <c r="L182" s="105"/>
      <c r="M182" s="58"/>
      <c r="N182" s="58"/>
      <c r="O182" s="58"/>
      <c r="P182" s="58"/>
    </row>
    <row r="183" spans="1:16" s="34" customFormat="1" ht="38.25" x14ac:dyDescent="0.2">
      <c r="A183" s="38">
        <v>178</v>
      </c>
      <c r="B183" s="38" t="s">
        <v>488</v>
      </c>
      <c r="C183" s="39" t="s">
        <v>489</v>
      </c>
      <c r="D183" s="58" t="s">
        <v>1000</v>
      </c>
      <c r="E183" s="58"/>
      <c r="F183" s="58"/>
      <c r="G183" s="58"/>
      <c r="H183" s="61" t="str">
        <f t="shared" si="9"/>
        <v/>
      </c>
      <c r="I183" s="58"/>
      <c r="J183" s="61" t="str">
        <f t="shared" si="10"/>
        <v/>
      </c>
      <c r="K183" s="61" t="str">
        <f t="shared" si="11"/>
        <v/>
      </c>
      <c r="L183" s="105"/>
      <c r="M183" s="58"/>
      <c r="N183" s="58"/>
      <c r="O183" s="58"/>
      <c r="P183" s="58"/>
    </row>
    <row r="184" spans="1:16" s="34" customFormat="1" ht="25.5" x14ac:dyDescent="0.2">
      <c r="A184" s="38">
        <v>179</v>
      </c>
      <c r="B184" s="38" t="s">
        <v>490</v>
      </c>
      <c r="C184" s="39" t="s">
        <v>491</v>
      </c>
      <c r="D184" s="58" t="s">
        <v>1000</v>
      </c>
      <c r="E184" s="58"/>
      <c r="F184" s="58"/>
      <c r="G184" s="58"/>
      <c r="H184" s="61" t="str">
        <f t="shared" si="9"/>
        <v/>
      </c>
      <c r="I184" s="58"/>
      <c r="J184" s="61" t="str">
        <f t="shared" si="10"/>
        <v/>
      </c>
      <c r="K184" s="61" t="str">
        <f t="shared" si="11"/>
        <v/>
      </c>
      <c r="L184" s="105"/>
      <c r="M184" s="58"/>
      <c r="N184" s="58"/>
      <c r="O184" s="58"/>
      <c r="P184" s="58"/>
    </row>
    <row r="185" spans="1:16" s="34" customFormat="1" ht="51" x14ac:dyDescent="0.2">
      <c r="A185" s="38">
        <v>180</v>
      </c>
      <c r="B185" s="38" t="s">
        <v>492</v>
      </c>
      <c r="C185" s="39" t="s">
        <v>493</v>
      </c>
      <c r="D185" s="53">
        <v>47637</v>
      </c>
      <c r="E185" s="33"/>
      <c r="F185" s="60"/>
      <c r="G185" s="60"/>
      <c r="H185" s="61">
        <f t="shared" si="9"/>
        <v>0</v>
      </c>
      <c r="I185" s="60"/>
      <c r="J185" s="61">
        <f t="shared" si="10"/>
        <v>0</v>
      </c>
      <c r="K185" s="61">
        <f t="shared" si="11"/>
        <v>0</v>
      </c>
      <c r="L185" s="104"/>
      <c r="M185" s="33"/>
      <c r="N185" s="33"/>
      <c r="O185" s="33"/>
      <c r="P185" s="33"/>
    </row>
    <row r="186" spans="1:16" s="34" customFormat="1" ht="76.5" x14ac:dyDescent="0.2">
      <c r="A186" s="38">
        <v>181</v>
      </c>
      <c r="B186" s="38" t="s">
        <v>494</v>
      </c>
      <c r="C186" s="39" t="s">
        <v>495</v>
      </c>
      <c r="D186" s="53">
        <v>30506</v>
      </c>
      <c r="E186" s="33"/>
      <c r="F186" s="60"/>
      <c r="G186" s="60"/>
      <c r="H186" s="61">
        <f t="shared" si="9"/>
        <v>0</v>
      </c>
      <c r="I186" s="60"/>
      <c r="J186" s="61">
        <f t="shared" si="10"/>
        <v>0</v>
      </c>
      <c r="K186" s="61">
        <f t="shared" si="11"/>
        <v>0</v>
      </c>
      <c r="L186" s="104"/>
      <c r="M186" s="33"/>
      <c r="N186" s="33"/>
      <c r="O186" s="33"/>
      <c r="P186" s="33"/>
    </row>
    <row r="187" spans="1:16" s="34" customFormat="1" ht="38.25" x14ac:dyDescent="0.2">
      <c r="A187" s="38">
        <v>182</v>
      </c>
      <c r="B187" s="38" t="s">
        <v>496</v>
      </c>
      <c r="C187" s="39" t="s">
        <v>497</v>
      </c>
      <c r="D187" s="53">
        <v>55352</v>
      </c>
      <c r="E187" s="33"/>
      <c r="F187" s="60"/>
      <c r="G187" s="60"/>
      <c r="H187" s="61">
        <f t="shared" si="9"/>
        <v>0</v>
      </c>
      <c r="I187" s="60"/>
      <c r="J187" s="61">
        <f t="shared" si="10"/>
        <v>0</v>
      </c>
      <c r="K187" s="61">
        <f t="shared" si="11"/>
        <v>0</v>
      </c>
      <c r="L187" s="104"/>
      <c r="M187" s="33"/>
      <c r="N187" s="33"/>
      <c r="O187" s="33"/>
      <c r="P187" s="33"/>
    </row>
    <row r="188" spans="1:16" s="34" customFormat="1" ht="38.25" x14ac:dyDescent="0.2">
      <c r="A188" s="38">
        <v>183</v>
      </c>
      <c r="B188" s="38" t="s">
        <v>498</v>
      </c>
      <c r="C188" s="39" t="s">
        <v>499</v>
      </c>
      <c r="D188" s="53">
        <v>2891382</v>
      </c>
      <c r="E188" s="33"/>
      <c r="F188" s="60"/>
      <c r="G188" s="60"/>
      <c r="H188" s="61">
        <f t="shared" si="9"/>
        <v>0</v>
      </c>
      <c r="I188" s="60"/>
      <c r="J188" s="61">
        <f t="shared" si="10"/>
        <v>0</v>
      </c>
      <c r="K188" s="61">
        <f t="shared" si="11"/>
        <v>0</v>
      </c>
      <c r="L188" s="104"/>
      <c r="M188" s="33"/>
      <c r="N188" s="33"/>
      <c r="O188" s="33"/>
      <c r="P188" s="33"/>
    </row>
    <row r="189" spans="1:16" s="34" customFormat="1" ht="38.25" x14ac:dyDescent="0.2">
      <c r="A189" s="38">
        <v>184</v>
      </c>
      <c r="B189" s="38" t="s">
        <v>500</v>
      </c>
      <c r="C189" s="39" t="s">
        <v>501</v>
      </c>
      <c r="D189" s="53">
        <v>991461</v>
      </c>
      <c r="E189" s="33"/>
      <c r="F189" s="60"/>
      <c r="G189" s="60"/>
      <c r="H189" s="61">
        <f t="shared" si="9"/>
        <v>0</v>
      </c>
      <c r="I189" s="60"/>
      <c r="J189" s="61">
        <f t="shared" si="10"/>
        <v>0</v>
      </c>
      <c r="K189" s="61">
        <f t="shared" si="11"/>
        <v>0</v>
      </c>
      <c r="L189" s="104"/>
      <c r="M189" s="33"/>
      <c r="N189" s="33"/>
      <c r="O189" s="33"/>
      <c r="P189" s="33"/>
    </row>
    <row r="190" spans="1:16" s="34" customFormat="1" ht="38.25" x14ac:dyDescent="0.2">
      <c r="A190" s="38">
        <v>185</v>
      </c>
      <c r="B190" s="38" t="s">
        <v>502</v>
      </c>
      <c r="C190" s="39" t="s">
        <v>503</v>
      </c>
      <c r="D190" s="53">
        <v>10060632</v>
      </c>
      <c r="E190" s="33"/>
      <c r="F190" s="60"/>
      <c r="G190" s="60"/>
      <c r="H190" s="61">
        <f t="shared" si="9"/>
        <v>0</v>
      </c>
      <c r="I190" s="60"/>
      <c r="J190" s="61">
        <f t="shared" si="10"/>
        <v>0</v>
      </c>
      <c r="K190" s="61">
        <f t="shared" si="11"/>
        <v>0</v>
      </c>
      <c r="L190" s="104"/>
      <c r="M190" s="33"/>
      <c r="N190" s="33"/>
      <c r="O190" s="33"/>
      <c r="P190" s="33"/>
    </row>
    <row r="191" spans="1:16" s="34" customFormat="1" ht="51" x14ac:dyDescent="0.2">
      <c r="A191" s="38">
        <v>186</v>
      </c>
      <c r="B191" s="38" t="s">
        <v>504</v>
      </c>
      <c r="C191" s="39" t="s">
        <v>505</v>
      </c>
      <c r="D191" s="53">
        <v>225</v>
      </c>
      <c r="E191" s="33"/>
      <c r="F191" s="60"/>
      <c r="G191" s="60"/>
      <c r="H191" s="61">
        <f t="shared" si="9"/>
        <v>0</v>
      </c>
      <c r="I191" s="60"/>
      <c r="J191" s="61">
        <f t="shared" si="10"/>
        <v>0</v>
      </c>
      <c r="K191" s="61">
        <f t="shared" si="11"/>
        <v>0</v>
      </c>
      <c r="L191" s="104"/>
      <c r="M191" s="33"/>
      <c r="N191" s="33"/>
      <c r="O191" s="33"/>
      <c r="P191" s="33"/>
    </row>
    <row r="192" spans="1:16" s="34" customFormat="1" ht="38.25" x14ac:dyDescent="0.2">
      <c r="A192" s="38">
        <v>187</v>
      </c>
      <c r="B192" s="38" t="s">
        <v>506</v>
      </c>
      <c r="C192" s="39" t="s">
        <v>507</v>
      </c>
      <c r="D192" s="53">
        <v>236445</v>
      </c>
      <c r="E192" s="33"/>
      <c r="F192" s="60"/>
      <c r="G192" s="60"/>
      <c r="H192" s="61">
        <f t="shared" si="9"/>
        <v>0</v>
      </c>
      <c r="I192" s="60"/>
      <c r="J192" s="61">
        <f t="shared" si="10"/>
        <v>0</v>
      </c>
      <c r="K192" s="61">
        <f t="shared" si="11"/>
        <v>0</v>
      </c>
      <c r="L192" s="104"/>
      <c r="M192" s="33"/>
      <c r="N192" s="33"/>
      <c r="O192" s="33"/>
      <c r="P192" s="33"/>
    </row>
    <row r="193" spans="1:16" s="34" customFormat="1" ht="51" x14ac:dyDescent="0.2">
      <c r="A193" s="38">
        <v>188</v>
      </c>
      <c r="B193" s="38" t="s">
        <v>508</v>
      </c>
      <c r="C193" s="39" t="s">
        <v>509</v>
      </c>
      <c r="D193" s="53">
        <v>10738</v>
      </c>
      <c r="E193" s="33"/>
      <c r="F193" s="60"/>
      <c r="G193" s="60"/>
      <c r="H193" s="61">
        <f t="shared" si="9"/>
        <v>0</v>
      </c>
      <c r="I193" s="60"/>
      <c r="J193" s="61">
        <f t="shared" si="10"/>
        <v>0</v>
      </c>
      <c r="K193" s="61">
        <f t="shared" si="11"/>
        <v>0</v>
      </c>
      <c r="L193" s="104"/>
      <c r="M193" s="33"/>
      <c r="N193" s="33"/>
      <c r="O193" s="33"/>
      <c r="P193" s="33"/>
    </row>
    <row r="194" spans="1:16" s="34" customFormat="1" ht="38.25" x14ac:dyDescent="0.2">
      <c r="A194" s="38">
        <v>189</v>
      </c>
      <c r="B194" s="38" t="s">
        <v>510</v>
      </c>
      <c r="C194" s="39" t="s">
        <v>511</v>
      </c>
      <c r="D194" s="53">
        <v>22523</v>
      </c>
      <c r="E194" s="33"/>
      <c r="F194" s="60"/>
      <c r="G194" s="60"/>
      <c r="H194" s="61">
        <f t="shared" si="9"/>
        <v>0</v>
      </c>
      <c r="I194" s="60"/>
      <c r="J194" s="61">
        <f t="shared" si="10"/>
        <v>0</v>
      </c>
      <c r="K194" s="61">
        <f t="shared" si="11"/>
        <v>0</v>
      </c>
      <c r="L194" s="104"/>
      <c r="M194" s="33"/>
      <c r="N194" s="33"/>
      <c r="O194" s="33"/>
      <c r="P194" s="33"/>
    </row>
    <row r="195" spans="1:16" s="34" customFormat="1" ht="38.25" x14ac:dyDescent="0.2">
      <c r="A195" s="38">
        <v>190</v>
      </c>
      <c r="B195" s="38" t="s">
        <v>512</v>
      </c>
      <c r="C195" s="39" t="s">
        <v>513</v>
      </c>
      <c r="D195" s="53">
        <v>54963</v>
      </c>
      <c r="E195" s="33"/>
      <c r="F195" s="60"/>
      <c r="G195" s="60"/>
      <c r="H195" s="61">
        <f t="shared" si="9"/>
        <v>0</v>
      </c>
      <c r="I195" s="60"/>
      <c r="J195" s="61">
        <f t="shared" si="10"/>
        <v>0</v>
      </c>
      <c r="K195" s="61">
        <f t="shared" si="11"/>
        <v>0</v>
      </c>
      <c r="L195" s="104"/>
      <c r="M195" s="33"/>
      <c r="N195" s="33"/>
      <c r="O195" s="33"/>
      <c r="P195" s="33"/>
    </row>
    <row r="196" spans="1:16" s="34" customFormat="1" ht="38.25" x14ac:dyDescent="0.2">
      <c r="A196" s="38">
        <v>191</v>
      </c>
      <c r="B196" s="38" t="s">
        <v>514</v>
      </c>
      <c r="C196" s="39" t="s">
        <v>515</v>
      </c>
      <c r="D196" s="53">
        <v>17218</v>
      </c>
      <c r="E196" s="33"/>
      <c r="F196" s="60"/>
      <c r="G196" s="60"/>
      <c r="H196" s="61">
        <f t="shared" si="9"/>
        <v>0</v>
      </c>
      <c r="I196" s="60"/>
      <c r="J196" s="61">
        <f t="shared" si="10"/>
        <v>0</v>
      </c>
      <c r="K196" s="61">
        <f t="shared" si="11"/>
        <v>0</v>
      </c>
      <c r="L196" s="104"/>
      <c r="M196" s="33"/>
      <c r="N196" s="33"/>
      <c r="O196" s="33"/>
      <c r="P196" s="33"/>
    </row>
    <row r="197" spans="1:16" s="34" customFormat="1" ht="63.75" x14ac:dyDescent="0.2">
      <c r="A197" s="38">
        <v>192</v>
      </c>
      <c r="B197" s="38" t="s">
        <v>516</v>
      </c>
      <c r="C197" s="39" t="s">
        <v>517</v>
      </c>
      <c r="D197" s="58" t="s">
        <v>1000</v>
      </c>
      <c r="E197" s="58"/>
      <c r="F197" s="58"/>
      <c r="G197" s="58"/>
      <c r="H197" s="61" t="str">
        <f t="shared" si="9"/>
        <v/>
      </c>
      <c r="I197" s="58"/>
      <c r="J197" s="61" t="str">
        <f t="shared" si="10"/>
        <v/>
      </c>
      <c r="K197" s="61" t="str">
        <f t="shared" si="11"/>
        <v/>
      </c>
      <c r="L197" s="105"/>
      <c r="M197" s="58"/>
      <c r="N197" s="58"/>
      <c r="O197" s="58"/>
      <c r="P197" s="58"/>
    </row>
    <row r="198" spans="1:16" s="34" customFormat="1" ht="63.75" x14ac:dyDescent="0.2">
      <c r="A198" s="38">
        <v>193</v>
      </c>
      <c r="B198" s="38" t="s">
        <v>518</v>
      </c>
      <c r="C198" s="39" t="s">
        <v>519</v>
      </c>
      <c r="D198" s="58" t="s">
        <v>1000</v>
      </c>
      <c r="E198" s="58"/>
      <c r="F198" s="58"/>
      <c r="G198" s="58"/>
      <c r="H198" s="61" t="str">
        <f t="shared" ref="H198" si="12">+IF(D198="N/A","",ROUND(F198,2)+ROUND(G198,2))</f>
        <v/>
      </c>
      <c r="I198" s="58"/>
      <c r="J198" s="61" t="str">
        <f t="shared" ref="J198" si="13">+IF(D198="N/A","",ROUND(ROUND(D198,2)*ROUND(H198,2),2))</f>
        <v/>
      </c>
      <c r="K198" s="61" t="str">
        <f t="shared" ref="K198" si="14">+IF(D198="N/A","",ROUND(ROUND(D198,2)*(ROUND(H198,2)+ROUND(I198,2)),2))</f>
        <v/>
      </c>
      <c r="L198" s="105"/>
      <c r="M198" s="58"/>
      <c r="N198" s="58"/>
      <c r="O198" s="58"/>
      <c r="P198" s="58"/>
    </row>
    <row r="199" spans="1:16" s="34" customFormat="1" ht="51" x14ac:dyDescent="0.2">
      <c r="A199" s="38">
        <v>194</v>
      </c>
      <c r="B199" s="38" t="s">
        <v>520</v>
      </c>
      <c r="C199" s="39" t="s">
        <v>521</v>
      </c>
      <c r="D199" s="53">
        <v>20684</v>
      </c>
      <c r="E199" s="33"/>
      <c r="F199" s="60"/>
      <c r="G199" s="60"/>
      <c r="H199" s="61">
        <f t="shared" ref="H199:H261" si="15">+IF(D199="N/A","",ROUND(F199,2)+ROUND(G199,2))</f>
        <v>0</v>
      </c>
      <c r="I199" s="60"/>
      <c r="J199" s="61">
        <f t="shared" ref="J199:J261" si="16">+IF(D199="N/A","",ROUND(ROUND(D199,2)*ROUND(H199,2),2))</f>
        <v>0</v>
      </c>
      <c r="K199" s="61">
        <f t="shared" ref="K199:K261" si="17">+IF(D199="N/A","",ROUND(ROUND(D199,2)*(ROUND(H199,2)+ROUND(I199,2)),2))</f>
        <v>0</v>
      </c>
      <c r="L199" s="104"/>
      <c r="M199" s="33"/>
      <c r="N199" s="33"/>
      <c r="O199" s="33"/>
      <c r="P199" s="33"/>
    </row>
    <row r="200" spans="1:16" s="34" customFormat="1" ht="51" x14ac:dyDescent="0.2">
      <c r="A200" s="38">
        <v>195</v>
      </c>
      <c r="B200" s="38" t="s">
        <v>522</v>
      </c>
      <c r="C200" s="39" t="s">
        <v>523</v>
      </c>
      <c r="D200" s="53">
        <v>319176</v>
      </c>
      <c r="E200" s="33"/>
      <c r="F200" s="60"/>
      <c r="G200" s="60"/>
      <c r="H200" s="61">
        <f t="shared" si="15"/>
        <v>0</v>
      </c>
      <c r="I200" s="60"/>
      <c r="J200" s="61">
        <f t="shared" si="16"/>
        <v>0</v>
      </c>
      <c r="K200" s="61">
        <f t="shared" si="17"/>
        <v>0</v>
      </c>
      <c r="L200" s="104"/>
      <c r="M200" s="33"/>
      <c r="N200" s="33"/>
      <c r="O200" s="33"/>
      <c r="P200" s="33"/>
    </row>
    <row r="201" spans="1:16" s="34" customFormat="1" ht="38.25" x14ac:dyDescent="0.2">
      <c r="A201" s="38">
        <v>196</v>
      </c>
      <c r="B201" s="38" t="s">
        <v>524</v>
      </c>
      <c r="C201" s="39" t="s">
        <v>525</v>
      </c>
      <c r="D201" s="53">
        <v>175107</v>
      </c>
      <c r="E201" s="33"/>
      <c r="F201" s="60"/>
      <c r="G201" s="60"/>
      <c r="H201" s="61">
        <f t="shared" si="15"/>
        <v>0</v>
      </c>
      <c r="I201" s="60"/>
      <c r="J201" s="61">
        <f t="shared" si="16"/>
        <v>0</v>
      </c>
      <c r="K201" s="61">
        <f t="shared" si="17"/>
        <v>0</v>
      </c>
      <c r="L201" s="104"/>
      <c r="M201" s="33"/>
      <c r="N201" s="33"/>
      <c r="O201" s="33"/>
      <c r="P201" s="33"/>
    </row>
    <row r="202" spans="1:16" s="34" customFormat="1" ht="51" x14ac:dyDescent="0.2">
      <c r="A202" s="38">
        <v>197</v>
      </c>
      <c r="B202" s="38" t="s">
        <v>526</v>
      </c>
      <c r="C202" s="39" t="s">
        <v>527</v>
      </c>
      <c r="D202" s="53">
        <v>3024</v>
      </c>
      <c r="E202" s="33"/>
      <c r="F202" s="60"/>
      <c r="G202" s="60"/>
      <c r="H202" s="61">
        <f t="shared" si="15"/>
        <v>0</v>
      </c>
      <c r="I202" s="60"/>
      <c r="J202" s="61">
        <f t="shared" si="16"/>
        <v>0</v>
      </c>
      <c r="K202" s="61">
        <f t="shared" si="17"/>
        <v>0</v>
      </c>
      <c r="L202" s="104"/>
      <c r="M202" s="33"/>
      <c r="N202" s="33"/>
      <c r="O202" s="33"/>
      <c r="P202" s="33"/>
    </row>
    <row r="203" spans="1:16" s="34" customFormat="1" ht="38.25" x14ac:dyDescent="0.2">
      <c r="A203" s="38">
        <v>198</v>
      </c>
      <c r="B203" s="38" t="s">
        <v>528</v>
      </c>
      <c r="C203" s="39" t="s">
        <v>529</v>
      </c>
      <c r="D203" s="53">
        <v>206534</v>
      </c>
      <c r="E203" s="33"/>
      <c r="F203" s="60"/>
      <c r="G203" s="60"/>
      <c r="H203" s="61">
        <f t="shared" si="15"/>
        <v>0</v>
      </c>
      <c r="I203" s="60"/>
      <c r="J203" s="61">
        <f t="shared" si="16"/>
        <v>0</v>
      </c>
      <c r="K203" s="61">
        <f t="shared" si="17"/>
        <v>0</v>
      </c>
      <c r="L203" s="104"/>
      <c r="M203" s="33"/>
      <c r="N203" s="33"/>
      <c r="O203" s="33"/>
      <c r="P203" s="33"/>
    </row>
    <row r="204" spans="1:16" s="34" customFormat="1" ht="51" x14ac:dyDescent="0.2">
      <c r="A204" s="38">
        <v>199</v>
      </c>
      <c r="B204" s="38" t="s">
        <v>530</v>
      </c>
      <c r="C204" s="39" t="s">
        <v>531</v>
      </c>
      <c r="D204" s="53">
        <v>22589</v>
      </c>
      <c r="E204" s="33"/>
      <c r="F204" s="60"/>
      <c r="G204" s="60"/>
      <c r="H204" s="61">
        <f t="shared" si="15"/>
        <v>0</v>
      </c>
      <c r="I204" s="60"/>
      <c r="J204" s="61">
        <f t="shared" si="16"/>
        <v>0</v>
      </c>
      <c r="K204" s="61">
        <f t="shared" si="17"/>
        <v>0</v>
      </c>
      <c r="L204" s="104"/>
      <c r="M204" s="33"/>
      <c r="N204" s="33"/>
      <c r="O204" s="33"/>
      <c r="P204" s="33"/>
    </row>
    <row r="205" spans="1:16" s="34" customFormat="1" ht="51" x14ac:dyDescent="0.2">
      <c r="A205" s="38">
        <v>200</v>
      </c>
      <c r="B205" s="38" t="s">
        <v>532</v>
      </c>
      <c r="C205" s="39" t="s">
        <v>533</v>
      </c>
      <c r="D205" s="53">
        <v>14588</v>
      </c>
      <c r="E205" s="33"/>
      <c r="F205" s="60"/>
      <c r="G205" s="60"/>
      <c r="H205" s="61">
        <f t="shared" si="15"/>
        <v>0</v>
      </c>
      <c r="I205" s="60"/>
      <c r="J205" s="61">
        <f t="shared" si="16"/>
        <v>0</v>
      </c>
      <c r="K205" s="61">
        <f t="shared" si="17"/>
        <v>0</v>
      </c>
      <c r="L205" s="104"/>
      <c r="M205" s="33"/>
      <c r="N205" s="33"/>
      <c r="O205" s="33"/>
      <c r="P205" s="33"/>
    </row>
    <row r="206" spans="1:16" s="34" customFormat="1" ht="63.75" x14ac:dyDescent="0.2">
      <c r="A206" s="38">
        <v>201</v>
      </c>
      <c r="B206" s="38" t="s">
        <v>534</v>
      </c>
      <c r="C206" s="39" t="s">
        <v>535</v>
      </c>
      <c r="D206" s="53">
        <v>165423</v>
      </c>
      <c r="E206" s="33"/>
      <c r="F206" s="60"/>
      <c r="G206" s="60"/>
      <c r="H206" s="61">
        <f t="shared" si="15"/>
        <v>0</v>
      </c>
      <c r="I206" s="60"/>
      <c r="J206" s="61">
        <f t="shared" si="16"/>
        <v>0</v>
      </c>
      <c r="K206" s="61">
        <f t="shared" si="17"/>
        <v>0</v>
      </c>
      <c r="L206" s="104"/>
      <c r="M206" s="33"/>
      <c r="N206" s="33"/>
      <c r="O206" s="33"/>
      <c r="P206" s="33"/>
    </row>
    <row r="207" spans="1:16" s="34" customFormat="1" ht="63.75" x14ac:dyDescent="0.2">
      <c r="A207" s="38">
        <v>202</v>
      </c>
      <c r="B207" s="38" t="s">
        <v>536</v>
      </c>
      <c r="C207" s="39" t="s">
        <v>537</v>
      </c>
      <c r="D207" s="53">
        <v>129096</v>
      </c>
      <c r="E207" s="33"/>
      <c r="F207" s="60"/>
      <c r="G207" s="60"/>
      <c r="H207" s="61">
        <f t="shared" si="15"/>
        <v>0</v>
      </c>
      <c r="I207" s="60"/>
      <c r="J207" s="61">
        <f t="shared" si="16"/>
        <v>0</v>
      </c>
      <c r="K207" s="61">
        <f t="shared" si="17"/>
        <v>0</v>
      </c>
      <c r="L207" s="104"/>
      <c r="M207" s="33"/>
      <c r="N207" s="33"/>
      <c r="O207" s="33"/>
      <c r="P207" s="33"/>
    </row>
    <row r="208" spans="1:16" s="34" customFormat="1" ht="51" x14ac:dyDescent="0.2">
      <c r="A208" s="38">
        <v>203</v>
      </c>
      <c r="B208" s="38" t="s">
        <v>538</v>
      </c>
      <c r="C208" s="39" t="s">
        <v>539</v>
      </c>
      <c r="D208" s="53">
        <v>51595</v>
      </c>
      <c r="E208" s="33"/>
      <c r="F208" s="60"/>
      <c r="G208" s="60"/>
      <c r="H208" s="61">
        <f t="shared" si="15"/>
        <v>0</v>
      </c>
      <c r="I208" s="60"/>
      <c r="J208" s="61">
        <f t="shared" si="16"/>
        <v>0</v>
      </c>
      <c r="K208" s="61">
        <f t="shared" si="17"/>
        <v>0</v>
      </c>
      <c r="L208" s="104"/>
      <c r="M208" s="33"/>
      <c r="N208" s="33"/>
      <c r="O208" s="33"/>
      <c r="P208" s="33"/>
    </row>
    <row r="209" spans="1:16" s="34" customFormat="1" ht="38.25" x14ac:dyDescent="0.2">
      <c r="A209" s="38">
        <v>204</v>
      </c>
      <c r="B209" s="38" t="s">
        <v>540</v>
      </c>
      <c r="C209" s="39" t="s">
        <v>541</v>
      </c>
      <c r="D209" s="53">
        <v>32990</v>
      </c>
      <c r="E209" s="33"/>
      <c r="F209" s="60"/>
      <c r="G209" s="60"/>
      <c r="H209" s="61">
        <f t="shared" si="15"/>
        <v>0</v>
      </c>
      <c r="I209" s="60"/>
      <c r="J209" s="61">
        <f t="shared" si="16"/>
        <v>0</v>
      </c>
      <c r="K209" s="61">
        <f t="shared" si="17"/>
        <v>0</v>
      </c>
      <c r="L209" s="104"/>
      <c r="M209" s="33"/>
      <c r="N209" s="33"/>
      <c r="O209" s="33"/>
      <c r="P209" s="33"/>
    </row>
    <row r="210" spans="1:16" s="34" customFormat="1" ht="38.25" x14ac:dyDescent="0.2">
      <c r="A210" s="38">
        <v>205</v>
      </c>
      <c r="B210" s="38" t="s">
        <v>542</v>
      </c>
      <c r="C210" s="39" t="s">
        <v>543</v>
      </c>
      <c r="D210" s="53">
        <v>83044</v>
      </c>
      <c r="E210" s="33"/>
      <c r="F210" s="60"/>
      <c r="G210" s="60"/>
      <c r="H210" s="61">
        <f t="shared" si="15"/>
        <v>0</v>
      </c>
      <c r="I210" s="60"/>
      <c r="J210" s="61">
        <f t="shared" si="16"/>
        <v>0</v>
      </c>
      <c r="K210" s="61">
        <f t="shared" si="17"/>
        <v>0</v>
      </c>
      <c r="L210" s="104"/>
      <c r="M210" s="33"/>
      <c r="N210" s="33"/>
      <c r="O210" s="33"/>
      <c r="P210" s="33"/>
    </row>
    <row r="211" spans="1:16" s="34" customFormat="1" ht="38.25" x14ac:dyDescent="0.2">
      <c r="A211" s="38">
        <v>206</v>
      </c>
      <c r="B211" s="38" t="s">
        <v>544</v>
      </c>
      <c r="C211" s="39" t="s">
        <v>545</v>
      </c>
      <c r="D211" s="53">
        <v>15485</v>
      </c>
      <c r="E211" s="33"/>
      <c r="F211" s="60"/>
      <c r="G211" s="60"/>
      <c r="H211" s="61">
        <f t="shared" si="15"/>
        <v>0</v>
      </c>
      <c r="I211" s="60"/>
      <c r="J211" s="61">
        <f t="shared" si="16"/>
        <v>0</v>
      </c>
      <c r="K211" s="61">
        <f t="shared" si="17"/>
        <v>0</v>
      </c>
      <c r="L211" s="104"/>
      <c r="M211" s="33"/>
      <c r="N211" s="33"/>
      <c r="O211" s="33"/>
      <c r="P211" s="33"/>
    </row>
    <row r="212" spans="1:16" s="34" customFormat="1" ht="76.5" x14ac:dyDescent="0.2">
      <c r="A212" s="38">
        <v>207</v>
      </c>
      <c r="B212" s="38" t="s">
        <v>546</v>
      </c>
      <c r="C212" s="39" t="s">
        <v>547</v>
      </c>
      <c r="D212" s="53">
        <v>38400</v>
      </c>
      <c r="E212" s="33"/>
      <c r="F212" s="60"/>
      <c r="G212" s="60"/>
      <c r="H212" s="61">
        <f t="shared" si="15"/>
        <v>0</v>
      </c>
      <c r="I212" s="60"/>
      <c r="J212" s="61">
        <f t="shared" si="16"/>
        <v>0</v>
      </c>
      <c r="K212" s="61">
        <f t="shared" si="17"/>
        <v>0</v>
      </c>
      <c r="L212" s="104"/>
      <c r="M212" s="33"/>
      <c r="N212" s="33"/>
      <c r="O212" s="33"/>
      <c r="P212" s="33"/>
    </row>
    <row r="213" spans="1:16" s="34" customFormat="1" ht="76.5" x14ac:dyDescent="0.2">
      <c r="A213" s="38">
        <v>208</v>
      </c>
      <c r="B213" s="38" t="s">
        <v>548</v>
      </c>
      <c r="C213" s="39" t="s">
        <v>549</v>
      </c>
      <c r="D213" s="53">
        <v>33122</v>
      </c>
      <c r="E213" s="33"/>
      <c r="F213" s="60"/>
      <c r="G213" s="60"/>
      <c r="H213" s="61">
        <f t="shared" si="15"/>
        <v>0</v>
      </c>
      <c r="I213" s="60"/>
      <c r="J213" s="61">
        <f t="shared" si="16"/>
        <v>0</v>
      </c>
      <c r="K213" s="61">
        <f t="shared" si="17"/>
        <v>0</v>
      </c>
      <c r="L213" s="104"/>
      <c r="M213" s="33"/>
      <c r="N213" s="33"/>
      <c r="O213" s="33"/>
      <c r="P213" s="33"/>
    </row>
    <row r="214" spans="1:16" s="34" customFormat="1" ht="51" x14ac:dyDescent="0.2">
      <c r="A214" s="38">
        <v>209</v>
      </c>
      <c r="B214" s="38" t="s">
        <v>550</v>
      </c>
      <c r="C214" s="39" t="s">
        <v>551</v>
      </c>
      <c r="D214" s="53">
        <v>596264</v>
      </c>
      <c r="E214" s="33"/>
      <c r="F214" s="60"/>
      <c r="G214" s="60"/>
      <c r="H214" s="61">
        <f t="shared" si="15"/>
        <v>0</v>
      </c>
      <c r="I214" s="60"/>
      <c r="J214" s="61">
        <f t="shared" si="16"/>
        <v>0</v>
      </c>
      <c r="K214" s="61">
        <f t="shared" si="17"/>
        <v>0</v>
      </c>
      <c r="L214" s="104"/>
      <c r="M214" s="33"/>
      <c r="N214" s="33"/>
      <c r="O214" s="33"/>
      <c r="P214" s="33"/>
    </row>
    <row r="215" spans="1:16" s="34" customFormat="1" ht="51" x14ac:dyDescent="0.2">
      <c r="A215" s="38">
        <v>210</v>
      </c>
      <c r="B215" s="38" t="s">
        <v>552</v>
      </c>
      <c r="C215" s="39" t="s">
        <v>553</v>
      </c>
      <c r="D215" s="53">
        <v>6107828</v>
      </c>
      <c r="E215" s="33"/>
      <c r="F215" s="60"/>
      <c r="G215" s="60"/>
      <c r="H215" s="61">
        <f t="shared" si="15"/>
        <v>0</v>
      </c>
      <c r="I215" s="60"/>
      <c r="J215" s="61">
        <f t="shared" si="16"/>
        <v>0</v>
      </c>
      <c r="K215" s="61">
        <f t="shared" si="17"/>
        <v>0</v>
      </c>
      <c r="L215" s="104"/>
      <c r="M215" s="33"/>
      <c r="N215" s="33"/>
      <c r="O215" s="33"/>
      <c r="P215" s="33"/>
    </row>
    <row r="216" spans="1:16" s="34" customFormat="1" ht="51" x14ac:dyDescent="0.2">
      <c r="A216" s="38">
        <v>211</v>
      </c>
      <c r="B216" s="38" t="s">
        <v>554</v>
      </c>
      <c r="C216" s="39" t="s">
        <v>555</v>
      </c>
      <c r="D216" s="53">
        <v>408820</v>
      </c>
      <c r="E216" s="33"/>
      <c r="F216" s="60"/>
      <c r="G216" s="60"/>
      <c r="H216" s="61">
        <f t="shared" si="15"/>
        <v>0</v>
      </c>
      <c r="I216" s="60"/>
      <c r="J216" s="61">
        <f t="shared" si="16"/>
        <v>0</v>
      </c>
      <c r="K216" s="61">
        <f t="shared" si="17"/>
        <v>0</v>
      </c>
      <c r="L216" s="104"/>
      <c r="M216" s="33"/>
      <c r="N216" s="33"/>
      <c r="O216" s="33"/>
      <c r="P216" s="33"/>
    </row>
    <row r="217" spans="1:16" s="34" customFormat="1" ht="63.75" x14ac:dyDescent="0.2">
      <c r="A217" s="38">
        <v>212</v>
      </c>
      <c r="B217" s="38" t="s">
        <v>556</v>
      </c>
      <c r="C217" s="39" t="s">
        <v>557</v>
      </c>
      <c r="D217" s="53">
        <v>304910</v>
      </c>
      <c r="E217" s="33"/>
      <c r="F217" s="60"/>
      <c r="G217" s="60"/>
      <c r="H217" s="61">
        <f t="shared" si="15"/>
        <v>0</v>
      </c>
      <c r="I217" s="60"/>
      <c r="J217" s="61">
        <f t="shared" si="16"/>
        <v>0</v>
      </c>
      <c r="K217" s="61">
        <f t="shared" si="17"/>
        <v>0</v>
      </c>
      <c r="L217" s="104"/>
      <c r="M217" s="33"/>
      <c r="N217" s="33"/>
      <c r="O217" s="33"/>
      <c r="P217" s="33"/>
    </row>
    <row r="218" spans="1:16" s="34" customFormat="1" ht="76.5" x14ac:dyDescent="0.2">
      <c r="A218" s="38">
        <v>213</v>
      </c>
      <c r="B218" s="38" t="s">
        <v>558</v>
      </c>
      <c r="C218" s="39" t="s">
        <v>559</v>
      </c>
      <c r="D218" s="53">
        <v>1754917</v>
      </c>
      <c r="E218" s="33"/>
      <c r="F218" s="60"/>
      <c r="G218" s="60"/>
      <c r="H218" s="61">
        <f t="shared" si="15"/>
        <v>0</v>
      </c>
      <c r="I218" s="60"/>
      <c r="J218" s="61">
        <f t="shared" si="16"/>
        <v>0</v>
      </c>
      <c r="K218" s="61">
        <f t="shared" si="17"/>
        <v>0</v>
      </c>
      <c r="L218" s="104"/>
      <c r="M218" s="33"/>
      <c r="N218" s="33"/>
      <c r="O218" s="33"/>
      <c r="P218" s="33"/>
    </row>
    <row r="219" spans="1:16" s="34" customFormat="1" ht="38.25" x14ac:dyDescent="0.2">
      <c r="A219" s="38">
        <v>214</v>
      </c>
      <c r="B219" s="38" t="s">
        <v>560</v>
      </c>
      <c r="C219" s="39" t="s">
        <v>561</v>
      </c>
      <c r="D219" s="53">
        <v>61134</v>
      </c>
      <c r="E219" s="33"/>
      <c r="F219" s="60"/>
      <c r="G219" s="60"/>
      <c r="H219" s="61">
        <f t="shared" si="15"/>
        <v>0</v>
      </c>
      <c r="I219" s="60"/>
      <c r="J219" s="61">
        <f t="shared" si="16"/>
        <v>0</v>
      </c>
      <c r="K219" s="61">
        <f t="shared" si="17"/>
        <v>0</v>
      </c>
      <c r="L219" s="104"/>
      <c r="M219" s="33"/>
      <c r="N219" s="33"/>
      <c r="O219" s="33"/>
      <c r="P219" s="33"/>
    </row>
    <row r="220" spans="1:16" s="34" customFormat="1" ht="25.5" x14ac:dyDescent="0.2">
      <c r="A220" s="38">
        <v>215</v>
      </c>
      <c r="B220" s="38" t="s">
        <v>562</v>
      </c>
      <c r="C220" s="39" t="s">
        <v>563</v>
      </c>
      <c r="D220" s="53">
        <v>73384</v>
      </c>
      <c r="E220" s="33"/>
      <c r="F220" s="60"/>
      <c r="G220" s="60"/>
      <c r="H220" s="61">
        <f t="shared" si="15"/>
        <v>0</v>
      </c>
      <c r="I220" s="60"/>
      <c r="J220" s="61">
        <f t="shared" si="16"/>
        <v>0</v>
      </c>
      <c r="K220" s="61">
        <f t="shared" si="17"/>
        <v>0</v>
      </c>
      <c r="L220" s="104"/>
      <c r="M220" s="33"/>
      <c r="N220" s="33"/>
      <c r="O220" s="33"/>
      <c r="P220" s="33"/>
    </row>
    <row r="221" spans="1:16" s="34" customFormat="1" ht="25.5" x14ac:dyDescent="0.2">
      <c r="A221" s="38">
        <v>216</v>
      </c>
      <c r="B221" s="38" t="s">
        <v>564</v>
      </c>
      <c r="C221" s="39" t="s">
        <v>565</v>
      </c>
      <c r="D221" s="53">
        <v>13987</v>
      </c>
      <c r="E221" s="33"/>
      <c r="F221" s="60"/>
      <c r="G221" s="60"/>
      <c r="H221" s="61">
        <f t="shared" si="15"/>
        <v>0</v>
      </c>
      <c r="I221" s="60"/>
      <c r="J221" s="61">
        <f t="shared" si="16"/>
        <v>0</v>
      </c>
      <c r="K221" s="61">
        <f t="shared" si="17"/>
        <v>0</v>
      </c>
      <c r="L221" s="104"/>
      <c r="M221" s="33"/>
      <c r="N221" s="33"/>
      <c r="O221" s="33"/>
      <c r="P221" s="33"/>
    </row>
    <row r="222" spans="1:16" s="34" customFormat="1" ht="25.5" x14ac:dyDescent="0.2">
      <c r="A222" s="38">
        <v>217</v>
      </c>
      <c r="B222" s="38" t="s">
        <v>566</v>
      </c>
      <c r="C222" s="39" t="s">
        <v>567</v>
      </c>
      <c r="D222" s="53">
        <v>18203</v>
      </c>
      <c r="E222" s="33"/>
      <c r="F222" s="60"/>
      <c r="G222" s="60"/>
      <c r="H222" s="61">
        <f t="shared" si="15"/>
        <v>0</v>
      </c>
      <c r="I222" s="60"/>
      <c r="J222" s="61">
        <f t="shared" si="16"/>
        <v>0</v>
      </c>
      <c r="K222" s="61">
        <f t="shared" si="17"/>
        <v>0</v>
      </c>
      <c r="L222" s="104"/>
      <c r="M222" s="33"/>
      <c r="N222" s="33"/>
      <c r="O222" s="33"/>
      <c r="P222" s="33"/>
    </row>
    <row r="223" spans="1:16" s="34" customFormat="1" ht="51" x14ac:dyDescent="0.2">
      <c r="A223" s="38">
        <v>218</v>
      </c>
      <c r="B223" s="38" t="s">
        <v>568</v>
      </c>
      <c r="C223" s="39" t="s">
        <v>569</v>
      </c>
      <c r="D223" s="53">
        <v>31674</v>
      </c>
      <c r="E223" s="33"/>
      <c r="F223" s="60"/>
      <c r="G223" s="60"/>
      <c r="H223" s="61">
        <f t="shared" si="15"/>
        <v>0</v>
      </c>
      <c r="I223" s="60"/>
      <c r="J223" s="61">
        <f t="shared" si="16"/>
        <v>0</v>
      </c>
      <c r="K223" s="61">
        <f t="shared" si="17"/>
        <v>0</v>
      </c>
      <c r="L223" s="104"/>
      <c r="M223" s="33"/>
      <c r="N223" s="33"/>
      <c r="O223" s="33"/>
      <c r="P223" s="33"/>
    </row>
    <row r="224" spans="1:16" s="34" customFormat="1" ht="51" x14ac:dyDescent="0.2">
      <c r="A224" s="38">
        <v>219</v>
      </c>
      <c r="B224" s="38" t="s">
        <v>570</v>
      </c>
      <c r="C224" s="39" t="s">
        <v>571</v>
      </c>
      <c r="D224" s="53">
        <v>26798</v>
      </c>
      <c r="E224" s="33"/>
      <c r="F224" s="60"/>
      <c r="G224" s="60"/>
      <c r="H224" s="61">
        <f t="shared" si="15"/>
        <v>0</v>
      </c>
      <c r="I224" s="60"/>
      <c r="J224" s="61">
        <f t="shared" si="16"/>
        <v>0</v>
      </c>
      <c r="K224" s="61">
        <f t="shared" si="17"/>
        <v>0</v>
      </c>
      <c r="L224" s="104"/>
      <c r="M224" s="33"/>
      <c r="N224" s="33"/>
      <c r="O224" s="33"/>
      <c r="P224" s="33"/>
    </row>
    <row r="225" spans="1:16" s="34" customFormat="1" ht="38.25" x14ac:dyDescent="0.2">
      <c r="A225" s="38">
        <v>220</v>
      </c>
      <c r="B225" s="38" t="s">
        <v>572</v>
      </c>
      <c r="C225" s="39" t="s">
        <v>573</v>
      </c>
      <c r="D225" s="53">
        <v>5802</v>
      </c>
      <c r="E225" s="33"/>
      <c r="F225" s="60"/>
      <c r="G225" s="60"/>
      <c r="H225" s="61">
        <f t="shared" si="15"/>
        <v>0</v>
      </c>
      <c r="I225" s="60"/>
      <c r="J225" s="61">
        <f t="shared" si="16"/>
        <v>0</v>
      </c>
      <c r="K225" s="61">
        <f t="shared" si="17"/>
        <v>0</v>
      </c>
      <c r="L225" s="104"/>
      <c r="M225" s="33"/>
      <c r="N225" s="33"/>
      <c r="O225" s="33"/>
      <c r="P225" s="33"/>
    </row>
    <row r="226" spans="1:16" s="34" customFormat="1" ht="51" x14ac:dyDescent="0.2">
      <c r="A226" s="38">
        <v>221</v>
      </c>
      <c r="B226" s="38" t="s">
        <v>574</v>
      </c>
      <c r="C226" s="39" t="s">
        <v>575</v>
      </c>
      <c r="D226" s="53">
        <v>31645</v>
      </c>
      <c r="E226" s="33"/>
      <c r="F226" s="60"/>
      <c r="G226" s="60"/>
      <c r="H226" s="61">
        <f t="shared" si="15"/>
        <v>0</v>
      </c>
      <c r="I226" s="60"/>
      <c r="J226" s="61">
        <f t="shared" si="16"/>
        <v>0</v>
      </c>
      <c r="K226" s="61">
        <f t="shared" si="17"/>
        <v>0</v>
      </c>
      <c r="L226" s="104"/>
      <c r="M226" s="33"/>
      <c r="N226" s="33"/>
      <c r="O226" s="33"/>
      <c r="P226" s="33"/>
    </row>
    <row r="227" spans="1:16" s="34" customFormat="1" ht="38.25" x14ac:dyDescent="0.2">
      <c r="A227" s="38">
        <v>222</v>
      </c>
      <c r="B227" s="38" t="s">
        <v>576</v>
      </c>
      <c r="C227" s="39" t="s">
        <v>577</v>
      </c>
      <c r="D227" s="53">
        <v>1176</v>
      </c>
      <c r="E227" s="33"/>
      <c r="F227" s="60"/>
      <c r="G227" s="60"/>
      <c r="H227" s="61">
        <f t="shared" si="15"/>
        <v>0</v>
      </c>
      <c r="I227" s="60"/>
      <c r="J227" s="61">
        <f t="shared" si="16"/>
        <v>0</v>
      </c>
      <c r="K227" s="61">
        <f t="shared" si="17"/>
        <v>0</v>
      </c>
      <c r="L227" s="104"/>
      <c r="M227" s="33"/>
      <c r="N227" s="33"/>
      <c r="O227" s="33"/>
      <c r="P227" s="33"/>
    </row>
    <row r="228" spans="1:16" s="34" customFormat="1" ht="38.25" x14ac:dyDescent="0.2">
      <c r="A228" s="38">
        <v>223</v>
      </c>
      <c r="B228" s="38" t="s">
        <v>578</v>
      </c>
      <c r="C228" s="39" t="s">
        <v>579</v>
      </c>
      <c r="D228" s="53">
        <v>1340</v>
      </c>
      <c r="E228" s="33"/>
      <c r="F228" s="60"/>
      <c r="G228" s="60"/>
      <c r="H228" s="61">
        <f t="shared" si="15"/>
        <v>0</v>
      </c>
      <c r="I228" s="60"/>
      <c r="J228" s="61">
        <f t="shared" si="16"/>
        <v>0</v>
      </c>
      <c r="K228" s="61">
        <f t="shared" si="17"/>
        <v>0</v>
      </c>
      <c r="L228" s="104"/>
      <c r="M228" s="33"/>
      <c r="N228" s="33"/>
      <c r="O228" s="33"/>
      <c r="P228" s="33"/>
    </row>
    <row r="229" spans="1:16" s="34" customFormat="1" ht="38.25" x14ac:dyDescent="0.2">
      <c r="A229" s="38">
        <v>224</v>
      </c>
      <c r="B229" s="38" t="s">
        <v>580</v>
      </c>
      <c r="C229" s="39" t="s">
        <v>581</v>
      </c>
      <c r="D229" s="53">
        <v>34088</v>
      </c>
      <c r="E229" s="33"/>
      <c r="F229" s="60"/>
      <c r="G229" s="60"/>
      <c r="H229" s="61">
        <f t="shared" si="15"/>
        <v>0</v>
      </c>
      <c r="I229" s="60"/>
      <c r="J229" s="61">
        <f t="shared" si="16"/>
        <v>0</v>
      </c>
      <c r="K229" s="61">
        <f t="shared" si="17"/>
        <v>0</v>
      </c>
      <c r="L229" s="104"/>
      <c r="M229" s="33"/>
      <c r="N229" s="33"/>
      <c r="O229" s="33"/>
      <c r="P229" s="33"/>
    </row>
    <row r="230" spans="1:16" s="34" customFormat="1" ht="38.25" x14ac:dyDescent="0.2">
      <c r="A230" s="38">
        <v>225</v>
      </c>
      <c r="B230" s="38" t="s">
        <v>582</v>
      </c>
      <c r="C230" s="39" t="s">
        <v>583</v>
      </c>
      <c r="D230" s="53">
        <v>354797</v>
      </c>
      <c r="E230" s="33"/>
      <c r="F230" s="60"/>
      <c r="G230" s="60"/>
      <c r="H230" s="61">
        <f t="shared" si="15"/>
        <v>0</v>
      </c>
      <c r="I230" s="60"/>
      <c r="J230" s="61">
        <f t="shared" si="16"/>
        <v>0</v>
      </c>
      <c r="K230" s="61">
        <f t="shared" si="17"/>
        <v>0</v>
      </c>
      <c r="L230" s="104"/>
      <c r="M230" s="33"/>
      <c r="N230" s="33"/>
      <c r="O230" s="33"/>
      <c r="P230" s="33"/>
    </row>
    <row r="231" spans="1:16" s="34" customFormat="1" ht="38.25" x14ac:dyDescent="0.2">
      <c r="A231" s="38">
        <v>226</v>
      </c>
      <c r="B231" s="38" t="s">
        <v>584</v>
      </c>
      <c r="C231" s="39" t="s">
        <v>585</v>
      </c>
      <c r="D231" s="53">
        <v>40540</v>
      </c>
      <c r="E231" s="33"/>
      <c r="F231" s="60"/>
      <c r="G231" s="60"/>
      <c r="H231" s="61">
        <f t="shared" si="15"/>
        <v>0</v>
      </c>
      <c r="I231" s="60"/>
      <c r="J231" s="61">
        <f t="shared" si="16"/>
        <v>0</v>
      </c>
      <c r="K231" s="61">
        <f t="shared" si="17"/>
        <v>0</v>
      </c>
      <c r="L231" s="104"/>
      <c r="M231" s="33"/>
      <c r="N231" s="33"/>
      <c r="O231" s="33"/>
      <c r="P231" s="33"/>
    </row>
    <row r="232" spans="1:16" s="34" customFormat="1" ht="38.25" x14ac:dyDescent="0.2">
      <c r="A232" s="38">
        <v>227</v>
      </c>
      <c r="B232" s="38" t="s">
        <v>586</v>
      </c>
      <c r="C232" s="39" t="s">
        <v>587</v>
      </c>
      <c r="D232" s="53">
        <v>63733</v>
      </c>
      <c r="E232" s="33"/>
      <c r="F232" s="60"/>
      <c r="G232" s="60"/>
      <c r="H232" s="61">
        <f t="shared" si="15"/>
        <v>0</v>
      </c>
      <c r="I232" s="60"/>
      <c r="J232" s="61">
        <f t="shared" si="16"/>
        <v>0</v>
      </c>
      <c r="K232" s="61">
        <f t="shared" si="17"/>
        <v>0</v>
      </c>
      <c r="L232" s="104"/>
      <c r="M232" s="33"/>
      <c r="N232" s="33"/>
      <c r="O232" s="33"/>
      <c r="P232" s="33"/>
    </row>
    <row r="233" spans="1:16" s="34" customFormat="1" ht="51" x14ac:dyDescent="0.2">
      <c r="A233" s="38">
        <v>228</v>
      </c>
      <c r="B233" s="38" t="s">
        <v>588</v>
      </c>
      <c r="C233" s="39" t="s">
        <v>589</v>
      </c>
      <c r="D233" s="53">
        <v>515541</v>
      </c>
      <c r="E233" s="33"/>
      <c r="F233" s="60"/>
      <c r="G233" s="60"/>
      <c r="H233" s="61">
        <f t="shared" si="15"/>
        <v>0</v>
      </c>
      <c r="I233" s="60"/>
      <c r="J233" s="61">
        <f t="shared" si="16"/>
        <v>0</v>
      </c>
      <c r="K233" s="61">
        <f t="shared" si="17"/>
        <v>0</v>
      </c>
      <c r="L233" s="104"/>
      <c r="M233" s="33"/>
      <c r="N233" s="33"/>
      <c r="O233" s="33"/>
      <c r="P233" s="33"/>
    </row>
    <row r="234" spans="1:16" s="34" customFormat="1" ht="51" x14ac:dyDescent="0.2">
      <c r="A234" s="38">
        <v>229</v>
      </c>
      <c r="B234" s="38" t="s">
        <v>590</v>
      </c>
      <c r="C234" s="39" t="s">
        <v>591</v>
      </c>
      <c r="D234" s="53">
        <v>107229</v>
      </c>
      <c r="E234" s="33"/>
      <c r="F234" s="60"/>
      <c r="G234" s="60"/>
      <c r="H234" s="61">
        <f t="shared" si="15"/>
        <v>0</v>
      </c>
      <c r="I234" s="60"/>
      <c r="J234" s="61">
        <f t="shared" si="16"/>
        <v>0</v>
      </c>
      <c r="K234" s="61">
        <f t="shared" si="17"/>
        <v>0</v>
      </c>
      <c r="L234" s="104"/>
      <c r="M234" s="33"/>
      <c r="N234" s="33"/>
      <c r="O234" s="33"/>
      <c r="P234" s="33"/>
    </row>
    <row r="235" spans="1:16" s="34" customFormat="1" ht="51" x14ac:dyDescent="0.2">
      <c r="A235" s="38">
        <v>230</v>
      </c>
      <c r="B235" s="38" t="s">
        <v>592</v>
      </c>
      <c r="C235" s="39" t="s">
        <v>593</v>
      </c>
      <c r="D235" s="53">
        <v>10253</v>
      </c>
      <c r="E235" s="33"/>
      <c r="F235" s="60"/>
      <c r="G235" s="60"/>
      <c r="H235" s="61">
        <f t="shared" si="15"/>
        <v>0</v>
      </c>
      <c r="I235" s="60"/>
      <c r="J235" s="61">
        <f t="shared" si="16"/>
        <v>0</v>
      </c>
      <c r="K235" s="61">
        <f t="shared" si="17"/>
        <v>0</v>
      </c>
      <c r="L235" s="104"/>
      <c r="M235" s="33"/>
      <c r="N235" s="33"/>
      <c r="O235" s="33"/>
      <c r="P235" s="33"/>
    </row>
    <row r="236" spans="1:16" s="34" customFormat="1" ht="63.75" x14ac:dyDescent="0.2">
      <c r="A236" s="38">
        <v>231</v>
      </c>
      <c r="B236" s="38" t="s">
        <v>594</v>
      </c>
      <c r="C236" s="39" t="s">
        <v>595</v>
      </c>
      <c r="D236" s="65" t="s">
        <v>1000</v>
      </c>
      <c r="E236" s="58"/>
      <c r="F236" s="58"/>
      <c r="G236" s="58"/>
      <c r="H236" s="61" t="str">
        <f t="shared" si="15"/>
        <v/>
      </c>
      <c r="I236" s="58"/>
      <c r="J236" s="61" t="str">
        <f t="shared" si="16"/>
        <v/>
      </c>
      <c r="K236" s="61" t="str">
        <f t="shared" si="17"/>
        <v/>
      </c>
      <c r="L236" s="105"/>
      <c r="M236" s="58"/>
      <c r="N236" s="58"/>
      <c r="O236" s="58"/>
      <c r="P236" s="58"/>
    </row>
    <row r="237" spans="1:16" s="34" customFormat="1" ht="51" x14ac:dyDescent="0.2">
      <c r="A237" s="38">
        <v>232</v>
      </c>
      <c r="B237" s="38" t="s">
        <v>596</v>
      </c>
      <c r="C237" s="39" t="s">
        <v>597</v>
      </c>
      <c r="D237" s="65" t="s">
        <v>1000</v>
      </c>
      <c r="E237" s="58"/>
      <c r="F237" s="58"/>
      <c r="G237" s="58"/>
      <c r="H237" s="61" t="str">
        <f t="shared" si="15"/>
        <v/>
      </c>
      <c r="I237" s="58"/>
      <c r="J237" s="61" t="str">
        <f t="shared" si="16"/>
        <v/>
      </c>
      <c r="K237" s="61" t="str">
        <f t="shared" si="17"/>
        <v/>
      </c>
      <c r="L237" s="105"/>
      <c r="M237" s="58"/>
      <c r="N237" s="58"/>
      <c r="O237" s="58"/>
      <c r="P237" s="58"/>
    </row>
    <row r="238" spans="1:16" s="34" customFormat="1" ht="38.25" x14ac:dyDescent="0.2">
      <c r="A238" s="38">
        <v>233</v>
      </c>
      <c r="B238" s="38" t="s">
        <v>598</v>
      </c>
      <c r="C238" s="39" t="s">
        <v>599</v>
      </c>
      <c r="D238" s="53">
        <v>16635</v>
      </c>
      <c r="E238" s="33"/>
      <c r="F238" s="60"/>
      <c r="G238" s="60"/>
      <c r="H238" s="61">
        <f t="shared" si="15"/>
        <v>0</v>
      </c>
      <c r="I238" s="60"/>
      <c r="J238" s="61">
        <f t="shared" si="16"/>
        <v>0</v>
      </c>
      <c r="K238" s="61">
        <f t="shared" si="17"/>
        <v>0</v>
      </c>
      <c r="L238" s="104"/>
      <c r="M238" s="33"/>
      <c r="N238" s="33"/>
      <c r="O238" s="33"/>
      <c r="P238" s="33"/>
    </row>
    <row r="239" spans="1:16" s="34" customFormat="1" ht="76.5" x14ac:dyDescent="0.2">
      <c r="A239" s="38">
        <v>234</v>
      </c>
      <c r="B239" s="38" t="s">
        <v>600</v>
      </c>
      <c r="C239" s="39" t="s">
        <v>601</v>
      </c>
      <c r="D239" s="53">
        <v>213</v>
      </c>
      <c r="E239" s="33"/>
      <c r="F239" s="60"/>
      <c r="G239" s="60"/>
      <c r="H239" s="61">
        <f t="shared" si="15"/>
        <v>0</v>
      </c>
      <c r="I239" s="60"/>
      <c r="J239" s="61">
        <f t="shared" si="16"/>
        <v>0</v>
      </c>
      <c r="K239" s="61">
        <f t="shared" si="17"/>
        <v>0</v>
      </c>
      <c r="L239" s="104"/>
      <c r="M239" s="33"/>
      <c r="N239" s="33"/>
      <c r="O239" s="33"/>
      <c r="P239" s="33"/>
    </row>
    <row r="240" spans="1:16" s="34" customFormat="1" ht="51" x14ac:dyDescent="0.2">
      <c r="A240" s="38">
        <v>235</v>
      </c>
      <c r="B240" s="38" t="s">
        <v>602</v>
      </c>
      <c r="C240" s="39" t="s">
        <v>603</v>
      </c>
      <c r="D240" s="53">
        <v>3931</v>
      </c>
      <c r="E240" s="33"/>
      <c r="F240" s="60"/>
      <c r="G240" s="60"/>
      <c r="H240" s="61">
        <f t="shared" si="15"/>
        <v>0</v>
      </c>
      <c r="I240" s="60"/>
      <c r="J240" s="61">
        <f t="shared" si="16"/>
        <v>0</v>
      </c>
      <c r="K240" s="61">
        <f t="shared" si="17"/>
        <v>0</v>
      </c>
      <c r="L240" s="104"/>
      <c r="M240" s="33"/>
      <c r="N240" s="33"/>
      <c r="O240" s="33"/>
      <c r="P240" s="33"/>
    </row>
    <row r="241" spans="1:16" s="34" customFormat="1" ht="76.5" x14ac:dyDescent="0.2">
      <c r="A241" s="38">
        <v>236</v>
      </c>
      <c r="B241" s="38" t="s">
        <v>604</v>
      </c>
      <c r="C241" s="39" t="s">
        <v>605</v>
      </c>
      <c r="D241" s="53">
        <v>2287</v>
      </c>
      <c r="E241" s="33"/>
      <c r="F241" s="60"/>
      <c r="G241" s="60"/>
      <c r="H241" s="61">
        <f t="shared" si="15"/>
        <v>0</v>
      </c>
      <c r="I241" s="60"/>
      <c r="J241" s="61">
        <f t="shared" si="16"/>
        <v>0</v>
      </c>
      <c r="K241" s="61">
        <f t="shared" si="17"/>
        <v>0</v>
      </c>
      <c r="L241" s="104"/>
      <c r="M241" s="33"/>
      <c r="N241" s="33"/>
      <c r="O241" s="33"/>
      <c r="P241" s="33"/>
    </row>
    <row r="242" spans="1:16" s="34" customFormat="1" ht="89.25" x14ac:dyDescent="0.2">
      <c r="A242" s="38">
        <v>237</v>
      </c>
      <c r="B242" s="38" t="s">
        <v>606</v>
      </c>
      <c r="C242" s="39" t="s">
        <v>607</v>
      </c>
      <c r="D242" s="53">
        <v>1969</v>
      </c>
      <c r="E242" s="33"/>
      <c r="F242" s="60"/>
      <c r="G242" s="60"/>
      <c r="H242" s="61">
        <f t="shared" si="15"/>
        <v>0</v>
      </c>
      <c r="I242" s="60"/>
      <c r="J242" s="61">
        <f t="shared" si="16"/>
        <v>0</v>
      </c>
      <c r="K242" s="61">
        <f t="shared" si="17"/>
        <v>0</v>
      </c>
      <c r="L242" s="104"/>
      <c r="M242" s="33"/>
      <c r="N242" s="33"/>
      <c r="O242" s="33"/>
      <c r="P242" s="33"/>
    </row>
    <row r="243" spans="1:16" s="34" customFormat="1" ht="89.25" x14ac:dyDescent="0.2">
      <c r="A243" s="38">
        <v>238</v>
      </c>
      <c r="B243" s="38" t="s">
        <v>608</v>
      </c>
      <c r="C243" s="39" t="s">
        <v>609</v>
      </c>
      <c r="D243" s="53">
        <v>3441</v>
      </c>
      <c r="E243" s="33"/>
      <c r="F243" s="60"/>
      <c r="G243" s="60"/>
      <c r="H243" s="61">
        <f t="shared" si="15"/>
        <v>0</v>
      </c>
      <c r="I243" s="60"/>
      <c r="J243" s="61">
        <f t="shared" si="16"/>
        <v>0</v>
      </c>
      <c r="K243" s="61">
        <f t="shared" si="17"/>
        <v>0</v>
      </c>
      <c r="L243" s="104"/>
      <c r="M243" s="33"/>
      <c r="N243" s="33"/>
      <c r="O243" s="33"/>
      <c r="P243" s="33"/>
    </row>
    <row r="244" spans="1:16" s="34" customFormat="1" ht="76.5" x14ac:dyDescent="0.2">
      <c r="A244" s="38">
        <v>239</v>
      </c>
      <c r="B244" s="38" t="s">
        <v>610</v>
      </c>
      <c r="C244" s="39" t="s">
        <v>611</v>
      </c>
      <c r="D244" s="53">
        <v>7233</v>
      </c>
      <c r="E244" s="33"/>
      <c r="F244" s="60"/>
      <c r="G244" s="60"/>
      <c r="H244" s="61">
        <f t="shared" si="15"/>
        <v>0</v>
      </c>
      <c r="I244" s="60"/>
      <c r="J244" s="61">
        <f t="shared" si="16"/>
        <v>0</v>
      </c>
      <c r="K244" s="61">
        <f t="shared" si="17"/>
        <v>0</v>
      </c>
      <c r="L244" s="104"/>
      <c r="M244" s="33"/>
      <c r="N244" s="33"/>
      <c r="O244" s="33"/>
      <c r="P244" s="33"/>
    </row>
    <row r="245" spans="1:16" s="34" customFormat="1" ht="38.25" x14ac:dyDescent="0.2">
      <c r="A245" s="38">
        <v>240</v>
      </c>
      <c r="B245" s="38" t="s">
        <v>612</v>
      </c>
      <c r="C245" s="39" t="s">
        <v>613</v>
      </c>
      <c r="D245" s="58" t="s">
        <v>1000</v>
      </c>
      <c r="E245" s="58"/>
      <c r="F245" s="58"/>
      <c r="G245" s="58"/>
      <c r="H245" s="61" t="str">
        <f t="shared" si="15"/>
        <v/>
      </c>
      <c r="I245" s="58"/>
      <c r="J245" s="61" t="str">
        <f t="shared" si="16"/>
        <v/>
      </c>
      <c r="K245" s="61" t="str">
        <f t="shared" si="17"/>
        <v/>
      </c>
      <c r="L245" s="105"/>
      <c r="M245" s="58"/>
      <c r="N245" s="58"/>
      <c r="O245" s="58"/>
      <c r="P245" s="58"/>
    </row>
    <row r="246" spans="1:16" s="34" customFormat="1" ht="51" x14ac:dyDescent="0.2">
      <c r="A246" s="38">
        <v>241</v>
      </c>
      <c r="B246" s="38" t="s">
        <v>614</v>
      </c>
      <c r="C246" s="39" t="s">
        <v>615</v>
      </c>
      <c r="D246" s="53">
        <v>64</v>
      </c>
      <c r="E246" s="33"/>
      <c r="F246" s="60"/>
      <c r="G246" s="60"/>
      <c r="H246" s="61">
        <f t="shared" si="15"/>
        <v>0</v>
      </c>
      <c r="I246" s="60"/>
      <c r="J246" s="61">
        <f t="shared" si="16"/>
        <v>0</v>
      </c>
      <c r="K246" s="61">
        <f t="shared" si="17"/>
        <v>0</v>
      </c>
      <c r="L246" s="104"/>
      <c r="M246" s="33"/>
      <c r="N246" s="33"/>
      <c r="O246" s="33"/>
      <c r="P246" s="33"/>
    </row>
    <row r="247" spans="1:16" s="34" customFormat="1" ht="38.25" x14ac:dyDescent="0.2">
      <c r="A247" s="38">
        <v>242</v>
      </c>
      <c r="B247" s="38" t="s">
        <v>616</v>
      </c>
      <c r="C247" s="39" t="s">
        <v>617</v>
      </c>
      <c r="D247" s="53">
        <v>1384067</v>
      </c>
      <c r="E247" s="33"/>
      <c r="F247" s="60"/>
      <c r="G247" s="60"/>
      <c r="H247" s="61">
        <f t="shared" si="15"/>
        <v>0</v>
      </c>
      <c r="I247" s="60"/>
      <c r="J247" s="61">
        <f t="shared" si="16"/>
        <v>0</v>
      </c>
      <c r="K247" s="61">
        <f t="shared" si="17"/>
        <v>0</v>
      </c>
      <c r="L247" s="104"/>
      <c r="M247" s="33"/>
      <c r="N247" s="33"/>
      <c r="O247" s="33"/>
      <c r="P247" s="33"/>
    </row>
    <row r="248" spans="1:16" s="34" customFormat="1" ht="51" x14ac:dyDescent="0.2">
      <c r="A248" s="38">
        <v>243</v>
      </c>
      <c r="B248" s="38" t="s">
        <v>618</v>
      </c>
      <c r="C248" s="39" t="s">
        <v>619</v>
      </c>
      <c r="D248" s="53">
        <v>91962</v>
      </c>
      <c r="E248" s="33"/>
      <c r="F248" s="60"/>
      <c r="G248" s="60"/>
      <c r="H248" s="61">
        <f t="shared" si="15"/>
        <v>0</v>
      </c>
      <c r="I248" s="60"/>
      <c r="J248" s="61">
        <f t="shared" si="16"/>
        <v>0</v>
      </c>
      <c r="K248" s="61">
        <f t="shared" si="17"/>
        <v>0</v>
      </c>
      <c r="L248" s="104"/>
      <c r="M248" s="33"/>
      <c r="N248" s="33"/>
      <c r="O248" s="33"/>
      <c r="P248" s="33"/>
    </row>
    <row r="249" spans="1:16" s="34" customFormat="1" ht="38.25" x14ac:dyDescent="0.2">
      <c r="A249" s="38">
        <v>244</v>
      </c>
      <c r="B249" s="38" t="s">
        <v>620</v>
      </c>
      <c r="C249" s="39" t="s">
        <v>621</v>
      </c>
      <c r="D249" s="53">
        <v>60940</v>
      </c>
      <c r="E249" s="33"/>
      <c r="F249" s="60"/>
      <c r="G249" s="60"/>
      <c r="H249" s="61">
        <f t="shared" si="15"/>
        <v>0</v>
      </c>
      <c r="I249" s="60"/>
      <c r="J249" s="61">
        <f t="shared" si="16"/>
        <v>0</v>
      </c>
      <c r="K249" s="61">
        <f t="shared" si="17"/>
        <v>0</v>
      </c>
      <c r="L249" s="104"/>
      <c r="M249" s="33"/>
      <c r="N249" s="33"/>
      <c r="O249" s="33"/>
      <c r="P249" s="33"/>
    </row>
    <row r="250" spans="1:16" s="34" customFormat="1" ht="25.5" x14ac:dyDescent="0.2">
      <c r="A250" s="38">
        <v>245</v>
      </c>
      <c r="B250" s="38" t="s">
        <v>622</v>
      </c>
      <c r="C250" s="39" t="s">
        <v>623</v>
      </c>
      <c r="D250" s="53">
        <v>728842</v>
      </c>
      <c r="E250" s="33"/>
      <c r="F250" s="60"/>
      <c r="G250" s="60"/>
      <c r="H250" s="61">
        <f t="shared" si="15"/>
        <v>0</v>
      </c>
      <c r="I250" s="60"/>
      <c r="J250" s="61">
        <f t="shared" si="16"/>
        <v>0</v>
      </c>
      <c r="K250" s="61">
        <f t="shared" si="17"/>
        <v>0</v>
      </c>
      <c r="L250" s="104"/>
      <c r="M250" s="33"/>
      <c r="N250" s="33"/>
      <c r="O250" s="33"/>
      <c r="P250" s="33"/>
    </row>
    <row r="251" spans="1:16" s="34" customFormat="1" ht="51" x14ac:dyDescent="0.2">
      <c r="A251" s="38">
        <v>246</v>
      </c>
      <c r="B251" s="38" t="s">
        <v>624</v>
      </c>
      <c r="C251" s="39" t="s">
        <v>625</v>
      </c>
      <c r="D251" s="53">
        <v>875772</v>
      </c>
      <c r="E251" s="33"/>
      <c r="F251" s="60"/>
      <c r="G251" s="60"/>
      <c r="H251" s="61">
        <f t="shared" si="15"/>
        <v>0</v>
      </c>
      <c r="I251" s="60"/>
      <c r="J251" s="61">
        <f t="shared" si="16"/>
        <v>0</v>
      </c>
      <c r="K251" s="61">
        <f t="shared" si="17"/>
        <v>0</v>
      </c>
      <c r="L251" s="104"/>
      <c r="M251" s="33"/>
      <c r="N251" s="33"/>
      <c r="O251" s="33"/>
      <c r="P251" s="33"/>
    </row>
    <row r="252" spans="1:16" s="34" customFormat="1" ht="38.25" x14ac:dyDescent="0.2">
      <c r="A252" s="38">
        <v>247</v>
      </c>
      <c r="B252" s="38" t="s">
        <v>626</v>
      </c>
      <c r="C252" s="39" t="s">
        <v>627</v>
      </c>
      <c r="D252" s="53">
        <v>393820</v>
      </c>
      <c r="E252" s="33"/>
      <c r="F252" s="60"/>
      <c r="G252" s="60"/>
      <c r="H252" s="61">
        <f t="shared" si="15"/>
        <v>0</v>
      </c>
      <c r="I252" s="60"/>
      <c r="J252" s="61">
        <f t="shared" si="16"/>
        <v>0</v>
      </c>
      <c r="K252" s="61">
        <f t="shared" si="17"/>
        <v>0</v>
      </c>
      <c r="L252" s="104"/>
      <c r="M252" s="33"/>
      <c r="N252" s="33"/>
      <c r="O252" s="33"/>
      <c r="P252" s="33"/>
    </row>
    <row r="253" spans="1:16" s="34" customFormat="1" ht="38.25" x14ac:dyDescent="0.2">
      <c r="A253" s="38">
        <v>248</v>
      </c>
      <c r="B253" s="38" t="s">
        <v>628</v>
      </c>
      <c r="C253" s="39" t="s">
        <v>629</v>
      </c>
      <c r="D253" s="53">
        <v>159403</v>
      </c>
      <c r="E253" s="33"/>
      <c r="F253" s="60"/>
      <c r="G253" s="60"/>
      <c r="H253" s="61">
        <f t="shared" si="15"/>
        <v>0</v>
      </c>
      <c r="I253" s="60"/>
      <c r="J253" s="61">
        <f t="shared" si="16"/>
        <v>0</v>
      </c>
      <c r="K253" s="61">
        <f t="shared" si="17"/>
        <v>0</v>
      </c>
      <c r="L253" s="104"/>
      <c r="M253" s="33"/>
      <c r="N253" s="33"/>
      <c r="O253" s="33"/>
      <c r="P253" s="33"/>
    </row>
    <row r="254" spans="1:16" s="34" customFormat="1" ht="51" x14ac:dyDescent="0.2">
      <c r="A254" s="38">
        <v>249</v>
      </c>
      <c r="B254" s="38" t="s">
        <v>630</v>
      </c>
      <c r="C254" s="39" t="s">
        <v>631</v>
      </c>
      <c r="D254" s="53">
        <v>58548</v>
      </c>
      <c r="E254" s="33"/>
      <c r="F254" s="60"/>
      <c r="G254" s="60"/>
      <c r="H254" s="61">
        <f t="shared" si="15"/>
        <v>0</v>
      </c>
      <c r="I254" s="60"/>
      <c r="J254" s="61">
        <f t="shared" si="16"/>
        <v>0</v>
      </c>
      <c r="K254" s="61">
        <f t="shared" si="17"/>
        <v>0</v>
      </c>
      <c r="L254" s="104"/>
      <c r="M254" s="33"/>
      <c r="N254" s="33"/>
      <c r="O254" s="33"/>
      <c r="P254" s="33"/>
    </row>
    <row r="255" spans="1:16" s="34" customFormat="1" ht="38.25" x14ac:dyDescent="0.2">
      <c r="A255" s="38">
        <v>250</v>
      </c>
      <c r="B255" s="38" t="s">
        <v>632</v>
      </c>
      <c r="C255" s="39" t="s">
        <v>633</v>
      </c>
      <c r="D255" s="53">
        <v>78094</v>
      </c>
      <c r="E255" s="33"/>
      <c r="F255" s="60"/>
      <c r="G255" s="60"/>
      <c r="H255" s="61">
        <f t="shared" si="15"/>
        <v>0</v>
      </c>
      <c r="I255" s="60"/>
      <c r="J255" s="61">
        <f t="shared" si="16"/>
        <v>0</v>
      </c>
      <c r="K255" s="61">
        <f t="shared" si="17"/>
        <v>0</v>
      </c>
      <c r="L255" s="104"/>
      <c r="M255" s="33"/>
      <c r="N255" s="33"/>
      <c r="O255" s="33"/>
      <c r="P255" s="33"/>
    </row>
    <row r="256" spans="1:16" s="34" customFormat="1" ht="38.25" x14ac:dyDescent="0.2">
      <c r="A256" s="38">
        <v>251</v>
      </c>
      <c r="B256" s="38" t="s">
        <v>634</v>
      </c>
      <c r="C256" s="39" t="s">
        <v>635</v>
      </c>
      <c r="D256" s="53">
        <v>36097</v>
      </c>
      <c r="E256" s="33"/>
      <c r="F256" s="60"/>
      <c r="G256" s="60"/>
      <c r="H256" s="61">
        <f t="shared" si="15"/>
        <v>0</v>
      </c>
      <c r="I256" s="60"/>
      <c r="J256" s="61">
        <f t="shared" si="16"/>
        <v>0</v>
      </c>
      <c r="K256" s="61">
        <f t="shared" si="17"/>
        <v>0</v>
      </c>
      <c r="L256" s="104"/>
      <c r="M256" s="33"/>
      <c r="N256" s="33"/>
      <c r="O256" s="33"/>
      <c r="P256" s="33"/>
    </row>
    <row r="257" spans="1:16" s="34" customFormat="1" ht="38.25" x14ac:dyDescent="0.2">
      <c r="A257" s="38">
        <v>252</v>
      </c>
      <c r="B257" s="38" t="s">
        <v>636</v>
      </c>
      <c r="C257" s="39" t="s">
        <v>637</v>
      </c>
      <c r="D257" s="58" t="s">
        <v>1000</v>
      </c>
      <c r="E257" s="58"/>
      <c r="F257" s="58"/>
      <c r="G257" s="58"/>
      <c r="H257" s="61" t="str">
        <f t="shared" si="15"/>
        <v/>
      </c>
      <c r="I257" s="58"/>
      <c r="J257" s="61" t="str">
        <f t="shared" si="16"/>
        <v/>
      </c>
      <c r="K257" s="61" t="str">
        <f t="shared" si="17"/>
        <v/>
      </c>
      <c r="L257" s="105"/>
      <c r="M257" s="58"/>
      <c r="N257" s="58"/>
      <c r="O257" s="58"/>
      <c r="P257" s="58"/>
    </row>
    <row r="258" spans="1:16" s="34" customFormat="1" ht="38.25" x14ac:dyDescent="0.2">
      <c r="A258" s="38">
        <v>253</v>
      </c>
      <c r="B258" s="38" t="s">
        <v>638</v>
      </c>
      <c r="C258" s="39" t="s">
        <v>639</v>
      </c>
      <c r="D258" s="53">
        <v>22226</v>
      </c>
      <c r="E258" s="33"/>
      <c r="F258" s="60"/>
      <c r="G258" s="60"/>
      <c r="H258" s="61">
        <f t="shared" si="15"/>
        <v>0</v>
      </c>
      <c r="I258" s="60"/>
      <c r="J258" s="61">
        <f t="shared" si="16"/>
        <v>0</v>
      </c>
      <c r="K258" s="61">
        <f t="shared" si="17"/>
        <v>0</v>
      </c>
      <c r="L258" s="104"/>
      <c r="M258" s="33"/>
      <c r="N258" s="33"/>
      <c r="O258" s="33"/>
      <c r="P258" s="33"/>
    </row>
    <row r="259" spans="1:16" s="34" customFormat="1" ht="25.5" x14ac:dyDescent="0.2">
      <c r="A259" s="38">
        <v>254</v>
      </c>
      <c r="B259" s="38" t="s">
        <v>640</v>
      </c>
      <c r="C259" s="39" t="s">
        <v>641</v>
      </c>
      <c r="D259" s="53">
        <v>9657</v>
      </c>
      <c r="E259" s="33"/>
      <c r="F259" s="60"/>
      <c r="G259" s="60"/>
      <c r="H259" s="61">
        <f t="shared" si="15"/>
        <v>0</v>
      </c>
      <c r="I259" s="60"/>
      <c r="J259" s="61">
        <f t="shared" si="16"/>
        <v>0</v>
      </c>
      <c r="K259" s="61">
        <f t="shared" si="17"/>
        <v>0</v>
      </c>
      <c r="L259" s="104"/>
      <c r="M259" s="33"/>
      <c r="N259" s="33"/>
      <c r="O259" s="33"/>
      <c r="P259" s="33"/>
    </row>
    <row r="260" spans="1:16" s="34" customFormat="1" ht="63.75" x14ac:dyDescent="0.2">
      <c r="A260" s="38">
        <v>255</v>
      </c>
      <c r="B260" s="38" t="s">
        <v>642</v>
      </c>
      <c r="C260" s="39" t="s">
        <v>643</v>
      </c>
      <c r="D260" s="53">
        <v>2292257</v>
      </c>
      <c r="E260" s="33"/>
      <c r="F260" s="60"/>
      <c r="G260" s="60"/>
      <c r="H260" s="61">
        <f t="shared" si="15"/>
        <v>0</v>
      </c>
      <c r="I260" s="60"/>
      <c r="J260" s="61">
        <f t="shared" si="16"/>
        <v>0</v>
      </c>
      <c r="K260" s="61">
        <f t="shared" si="17"/>
        <v>0</v>
      </c>
      <c r="L260" s="104"/>
      <c r="M260" s="33"/>
      <c r="N260" s="33"/>
      <c r="O260" s="33"/>
      <c r="P260" s="33"/>
    </row>
    <row r="261" spans="1:16" s="34" customFormat="1" ht="38.25" x14ac:dyDescent="0.2">
      <c r="A261" s="38">
        <v>256</v>
      </c>
      <c r="B261" s="38" t="s">
        <v>644</v>
      </c>
      <c r="C261" s="39" t="s">
        <v>645</v>
      </c>
      <c r="D261" s="53">
        <v>5767</v>
      </c>
      <c r="E261" s="33"/>
      <c r="F261" s="60"/>
      <c r="G261" s="60"/>
      <c r="H261" s="61">
        <f t="shared" si="15"/>
        <v>0</v>
      </c>
      <c r="I261" s="60"/>
      <c r="J261" s="61">
        <f t="shared" si="16"/>
        <v>0</v>
      </c>
      <c r="K261" s="61">
        <f t="shared" si="17"/>
        <v>0</v>
      </c>
      <c r="L261" s="104"/>
      <c r="M261" s="33"/>
      <c r="N261" s="33"/>
      <c r="O261" s="33"/>
      <c r="P261" s="33"/>
    </row>
    <row r="262" spans="1:16" s="34" customFormat="1" ht="63.75" x14ac:dyDescent="0.2">
      <c r="A262" s="38">
        <v>257</v>
      </c>
      <c r="B262" s="38" t="s">
        <v>646</v>
      </c>
      <c r="C262" s="39" t="s">
        <v>647</v>
      </c>
      <c r="D262" s="53">
        <v>17003</v>
      </c>
      <c r="E262" s="33"/>
      <c r="F262" s="60"/>
      <c r="G262" s="60"/>
      <c r="H262" s="61">
        <f t="shared" ref="H262:H325" si="18">+IF(D262="N/A","",ROUND(F262,2)+ROUND(G262,2))</f>
        <v>0</v>
      </c>
      <c r="I262" s="60"/>
      <c r="J262" s="61">
        <f t="shared" ref="J262:J325" si="19">+IF(D262="N/A","",ROUND(ROUND(D262,2)*ROUND(H262,2),2))</f>
        <v>0</v>
      </c>
      <c r="K262" s="61">
        <f t="shared" ref="K262:K325" si="20">+IF(D262="N/A","",ROUND(ROUND(D262,2)*(ROUND(H262,2)+ROUND(I262,2)),2))</f>
        <v>0</v>
      </c>
      <c r="L262" s="104"/>
      <c r="M262" s="33"/>
      <c r="N262" s="33"/>
      <c r="O262" s="33"/>
      <c r="P262" s="33"/>
    </row>
    <row r="263" spans="1:16" s="34" customFormat="1" ht="38.25" x14ac:dyDescent="0.2">
      <c r="A263" s="38">
        <v>258</v>
      </c>
      <c r="B263" s="38" t="s">
        <v>648</v>
      </c>
      <c r="C263" s="39" t="s">
        <v>649</v>
      </c>
      <c r="D263" s="53">
        <v>266027</v>
      </c>
      <c r="E263" s="33"/>
      <c r="F263" s="60"/>
      <c r="G263" s="60"/>
      <c r="H263" s="61">
        <f t="shared" si="18"/>
        <v>0</v>
      </c>
      <c r="I263" s="60"/>
      <c r="J263" s="61">
        <f t="shared" si="19"/>
        <v>0</v>
      </c>
      <c r="K263" s="61">
        <f t="shared" si="20"/>
        <v>0</v>
      </c>
      <c r="L263" s="104"/>
      <c r="M263" s="33"/>
      <c r="N263" s="33"/>
      <c r="O263" s="33"/>
      <c r="P263" s="33"/>
    </row>
    <row r="264" spans="1:16" s="34" customFormat="1" ht="38.25" x14ac:dyDescent="0.2">
      <c r="A264" s="38">
        <v>259</v>
      </c>
      <c r="B264" s="38" t="s">
        <v>650</v>
      </c>
      <c r="C264" s="39" t="s">
        <v>651</v>
      </c>
      <c r="D264" s="53">
        <v>12526</v>
      </c>
      <c r="E264" s="33"/>
      <c r="F264" s="60"/>
      <c r="G264" s="60"/>
      <c r="H264" s="61">
        <f t="shared" si="18"/>
        <v>0</v>
      </c>
      <c r="I264" s="60"/>
      <c r="J264" s="61">
        <f t="shared" si="19"/>
        <v>0</v>
      </c>
      <c r="K264" s="61">
        <f t="shared" si="20"/>
        <v>0</v>
      </c>
      <c r="L264" s="104"/>
      <c r="M264" s="33"/>
      <c r="N264" s="33"/>
      <c r="O264" s="33"/>
      <c r="P264" s="33"/>
    </row>
    <row r="265" spans="1:16" s="34" customFormat="1" ht="38.25" x14ac:dyDescent="0.2">
      <c r="A265" s="38">
        <v>260</v>
      </c>
      <c r="B265" s="38" t="s">
        <v>652</v>
      </c>
      <c r="C265" s="39" t="s">
        <v>653</v>
      </c>
      <c r="D265" s="53">
        <v>44522</v>
      </c>
      <c r="E265" s="33"/>
      <c r="F265" s="60"/>
      <c r="G265" s="60"/>
      <c r="H265" s="61">
        <f t="shared" si="18"/>
        <v>0</v>
      </c>
      <c r="I265" s="60"/>
      <c r="J265" s="61">
        <f t="shared" si="19"/>
        <v>0</v>
      </c>
      <c r="K265" s="61">
        <f t="shared" si="20"/>
        <v>0</v>
      </c>
      <c r="L265" s="104"/>
      <c r="M265" s="33"/>
      <c r="N265" s="33"/>
      <c r="O265" s="33"/>
      <c r="P265" s="33"/>
    </row>
    <row r="266" spans="1:16" s="34" customFormat="1" ht="63.75" x14ac:dyDescent="0.2">
      <c r="A266" s="38">
        <v>261</v>
      </c>
      <c r="B266" s="38" t="s">
        <v>654</v>
      </c>
      <c r="C266" s="39" t="s">
        <v>655</v>
      </c>
      <c r="D266" s="53">
        <v>40325</v>
      </c>
      <c r="E266" s="33"/>
      <c r="F266" s="60"/>
      <c r="G266" s="60"/>
      <c r="H266" s="61">
        <f t="shared" si="18"/>
        <v>0</v>
      </c>
      <c r="I266" s="60"/>
      <c r="J266" s="61">
        <f t="shared" si="19"/>
        <v>0</v>
      </c>
      <c r="K266" s="61">
        <f t="shared" si="20"/>
        <v>0</v>
      </c>
      <c r="L266" s="104"/>
      <c r="M266" s="33"/>
      <c r="N266" s="33"/>
      <c r="O266" s="33"/>
      <c r="P266" s="33"/>
    </row>
    <row r="267" spans="1:16" s="34" customFormat="1" ht="63.75" x14ac:dyDescent="0.2">
      <c r="A267" s="38">
        <v>262</v>
      </c>
      <c r="B267" s="38" t="s">
        <v>656</v>
      </c>
      <c r="C267" s="39" t="s">
        <v>657</v>
      </c>
      <c r="D267" s="53">
        <v>136080</v>
      </c>
      <c r="E267" s="33"/>
      <c r="F267" s="60"/>
      <c r="G267" s="60"/>
      <c r="H267" s="61">
        <f t="shared" si="18"/>
        <v>0</v>
      </c>
      <c r="I267" s="60"/>
      <c r="J267" s="61">
        <f t="shared" si="19"/>
        <v>0</v>
      </c>
      <c r="K267" s="61">
        <f t="shared" si="20"/>
        <v>0</v>
      </c>
      <c r="L267" s="104"/>
      <c r="M267" s="33"/>
      <c r="N267" s="33"/>
      <c r="O267" s="33"/>
      <c r="P267" s="33"/>
    </row>
    <row r="268" spans="1:16" s="34" customFormat="1" ht="25.5" x14ac:dyDescent="0.2">
      <c r="A268" s="38">
        <v>263</v>
      </c>
      <c r="B268" s="38" t="s">
        <v>658</v>
      </c>
      <c r="C268" s="39" t="s">
        <v>659</v>
      </c>
      <c r="D268" s="53">
        <v>13938</v>
      </c>
      <c r="E268" s="33"/>
      <c r="F268" s="60"/>
      <c r="G268" s="60"/>
      <c r="H268" s="61">
        <f t="shared" si="18"/>
        <v>0</v>
      </c>
      <c r="I268" s="60"/>
      <c r="J268" s="61">
        <f t="shared" si="19"/>
        <v>0</v>
      </c>
      <c r="K268" s="61">
        <f t="shared" si="20"/>
        <v>0</v>
      </c>
      <c r="L268" s="104"/>
      <c r="M268" s="33"/>
      <c r="N268" s="33"/>
      <c r="O268" s="33"/>
      <c r="P268" s="33"/>
    </row>
    <row r="269" spans="1:16" s="34" customFormat="1" ht="63.75" x14ac:dyDescent="0.2">
      <c r="A269" s="38">
        <v>264</v>
      </c>
      <c r="B269" s="38" t="s">
        <v>660</v>
      </c>
      <c r="C269" s="39" t="s">
        <v>661</v>
      </c>
      <c r="D269" s="53">
        <v>151078</v>
      </c>
      <c r="E269" s="33"/>
      <c r="F269" s="60"/>
      <c r="G269" s="60"/>
      <c r="H269" s="61">
        <f t="shared" si="18"/>
        <v>0</v>
      </c>
      <c r="I269" s="60"/>
      <c r="J269" s="61">
        <f t="shared" si="19"/>
        <v>0</v>
      </c>
      <c r="K269" s="61">
        <f t="shared" si="20"/>
        <v>0</v>
      </c>
      <c r="L269" s="104"/>
      <c r="M269" s="33"/>
      <c r="N269" s="33"/>
      <c r="O269" s="33"/>
      <c r="P269" s="33"/>
    </row>
    <row r="270" spans="1:16" s="34" customFormat="1" ht="63.75" x14ac:dyDescent="0.2">
      <c r="A270" s="38">
        <v>265</v>
      </c>
      <c r="B270" s="38" t="s">
        <v>662</v>
      </c>
      <c r="C270" s="39" t="s">
        <v>663</v>
      </c>
      <c r="D270" s="53">
        <v>20795</v>
      </c>
      <c r="E270" s="33"/>
      <c r="F270" s="60"/>
      <c r="G270" s="60"/>
      <c r="H270" s="61">
        <f t="shared" si="18"/>
        <v>0</v>
      </c>
      <c r="I270" s="60"/>
      <c r="J270" s="61">
        <f t="shared" si="19"/>
        <v>0</v>
      </c>
      <c r="K270" s="61">
        <f t="shared" si="20"/>
        <v>0</v>
      </c>
      <c r="L270" s="104"/>
      <c r="M270" s="33"/>
      <c r="N270" s="33"/>
      <c r="O270" s="33"/>
      <c r="P270" s="33"/>
    </row>
    <row r="271" spans="1:16" s="34" customFormat="1" ht="51" x14ac:dyDescent="0.2">
      <c r="A271" s="38">
        <v>266</v>
      </c>
      <c r="B271" s="38" t="s">
        <v>664</v>
      </c>
      <c r="C271" s="39" t="s">
        <v>665</v>
      </c>
      <c r="D271" s="53">
        <v>142775</v>
      </c>
      <c r="E271" s="33"/>
      <c r="F271" s="60"/>
      <c r="G271" s="60"/>
      <c r="H271" s="61">
        <f t="shared" si="18"/>
        <v>0</v>
      </c>
      <c r="I271" s="60"/>
      <c r="J271" s="61">
        <f t="shared" si="19"/>
        <v>0</v>
      </c>
      <c r="K271" s="61">
        <f t="shared" si="20"/>
        <v>0</v>
      </c>
      <c r="L271" s="104"/>
      <c r="M271" s="33"/>
      <c r="N271" s="33"/>
      <c r="O271" s="33"/>
      <c r="P271" s="33"/>
    </row>
    <row r="272" spans="1:16" s="34" customFormat="1" ht="38.25" x14ac:dyDescent="0.2">
      <c r="A272" s="38">
        <v>267</v>
      </c>
      <c r="B272" s="38" t="s">
        <v>666</v>
      </c>
      <c r="C272" s="39" t="s">
        <v>667</v>
      </c>
      <c r="D272" s="53">
        <v>7307</v>
      </c>
      <c r="E272" s="33"/>
      <c r="F272" s="60"/>
      <c r="G272" s="60"/>
      <c r="H272" s="61">
        <f t="shared" si="18"/>
        <v>0</v>
      </c>
      <c r="I272" s="60"/>
      <c r="J272" s="61">
        <f t="shared" si="19"/>
        <v>0</v>
      </c>
      <c r="K272" s="61">
        <f t="shared" si="20"/>
        <v>0</v>
      </c>
      <c r="L272" s="104"/>
      <c r="M272" s="33"/>
      <c r="N272" s="33"/>
      <c r="O272" s="33"/>
      <c r="P272" s="33"/>
    </row>
    <row r="273" spans="1:16" s="34" customFormat="1" ht="25.5" x14ac:dyDescent="0.2">
      <c r="A273" s="38">
        <v>268</v>
      </c>
      <c r="B273" s="38" t="s">
        <v>668</v>
      </c>
      <c r="C273" s="39" t="s">
        <v>669</v>
      </c>
      <c r="D273" s="53">
        <v>245338</v>
      </c>
      <c r="E273" s="33"/>
      <c r="F273" s="60"/>
      <c r="G273" s="60"/>
      <c r="H273" s="61">
        <f t="shared" si="18"/>
        <v>0</v>
      </c>
      <c r="I273" s="60"/>
      <c r="J273" s="61">
        <f t="shared" si="19"/>
        <v>0</v>
      </c>
      <c r="K273" s="61">
        <f t="shared" si="20"/>
        <v>0</v>
      </c>
      <c r="L273" s="104"/>
      <c r="M273" s="33"/>
      <c r="N273" s="33"/>
      <c r="O273" s="33"/>
      <c r="P273" s="33"/>
    </row>
    <row r="274" spans="1:16" s="34" customFormat="1" ht="38.25" x14ac:dyDescent="0.2">
      <c r="A274" s="38">
        <v>269</v>
      </c>
      <c r="B274" s="38" t="s">
        <v>670</v>
      </c>
      <c r="C274" s="39" t="s">
        <v>671</v>
      </c>
      <c r="D274" s="53">
        <v>468</v>
      </c>
      <c r="E274" s="33"/>
      <c r="F274" s="60"/>
      <c r="G274" s="60"/>
      <c r="H274" s="61">
        <f t="shared" si="18"/>
        <v>0</v>
      </c>
      <c r="I274" s="60"/>
      <c r="J274" s="61">
        <f t="shared" si="19"/>
        <v>0</v>
      </c>
      <c r="K274" s="61">
        <f t="shared" si="20"/>
        <v>0</v>
      </c>
      <c r="L274" s="104"/>
      <c r="M274" s="33"/>
      <c r="N274" s="33"/>
      <c r="O274" s="33"/>
      <c r="P274" s="33"/>
    </row>
    <row r="275" spans="1:16" s="34" customFormat="1" ht="51" x14ac:dyDescent="0.2">
      <c r="A275" s="38">
        <v>270</v>
      </c>
      <c r="B275" s="38" t="s">
        <v>672</v>
      </c>
      <c r="C275" s="39" t="s">
        <v>673</v>
      </c>
      <c r="D275" s="53">
        <v>1408</v>
      </c>
      <c r="E275" s="33"/>
      <c r="F275" s="60"/>
      <c r="G275" s="60"/>
      <c r="H275" s="61">
        <f t="shared" si="18"/>
        <v>0</v>
      </c>
      <c r="I275" s="60"/>
      <c r="J275" s="61">
        <f t="shared" si="19"/>
        <v>0</v>
      </c>
      <c r="K275" s="61">
        <f t="shared" si="20"/>
        <v>0</v>
      </c>
      <c r="L275" s="104"/>
      <c r="M275" s="33"/>
      <c r="N275" s="33"/>
      <c r="O275" s="33"/>
      <c r="P275" s="33"/>
    </row>
    <row r="276" spans="1:16" s="34" customFormat="1" ht="51" x14ac:dyDescent="0.2">
      <c r="A276" s="38">
        <v>271</v>
      </c>
      <c r="B276" s="38" t="s">
        <v>674</v>
      </c>
      <c r="C276" s="39" t="s">
        <v>675</v>
      </c>
      <c r="D276" s="53">
        <v>57543</v>
      </c>
      <c r="E276" s="33"/>
      <c r="F276" s="60"/>
      <c r="G276" s="60"/>
      <c r="H276" s="61">
        <f t="shared" si="18"/>
        <v>0</v>
      </c>
      <c r="I276" s="60"/>
      <c r="J276" s="61">
        <f t="shared" si="19"/>
        <v>0</v>
      </c>
      <c r="K276" s="61">
        <f t="shared" si="20"/>
        <v>0</v>
      </c>
      <c r="L276" s="104"/>
      <c r="M276" s="33"/>
      <c r="N276" s="33"/>
      <c r="O276" s="33"/>
      <c r="P276" s="33"/>
    </row>
    <row r="277" spans="1:16" s="34" customFormat="1" ht="38.25" x14ac:dyDescent="0.2">
      <c r="A277" s="38">
        <v>272</v>
      </c>
      <c r="B277" s="38" t="s">
        <v>676</v>
      </c>
      <c r="C277" s="39" t="s">
        <v>677</v>
      </c>
      <c r="D277" s="53">
        <v>78960</v>
      </c>
      <c r="E277" s="33"/>
      <c r="F277" s="60"/>
      <c r="G277" s="60"/>
      <c r="H277" s="61">
        <f t="shared" si="18"/>
        <v>0</v>
      </c>
      <c r="I277" s="60"/>
      <c r="J277" s="61">
        <f t="shared" si="19"/>
        <v>0</v>
      </c>
      <c r="K277" s="61">
        <f t="shared" si="20"/>
        <v>0</v>
      </c>
      <c r="L277" s="104"/>
      <c r="M277" s="33"/>
      <c r="N277" s="33"/>
      <c r="O277" s="33"/>
      <c r="P277" s="33"/>
    </row>
    <row r="278" spans="1:16" s="34" customFormat="1" ht="38.25" x14ac:dyDescent="0.2">
      <c r="A278" s="38">
        <v>273</v>
      </c>
      <c r="B278" s="38" t="s">
        <v>678</v>
      </c>
      <c r="C278" s="39" t="s">
        <v>679</v>
      </c>
      <c r="D278" s="53">
        <v>679</v>
      </c>
      <c r="E278" s="33"/>
      <c r="F278" s="60"/>
      <c r="G278" s="60"/>
      <c r="H278" s="61">
        <f t="shared" si="18"/>
        <v>0</v>
      </c>
      <c r="I278" s="60"/>
      <c r="J278" s="61">
        <f t="shared" si="19"/>
        <v>0</v>
      </c>
      <c r="K278" s="61">
        <f t="shared" si="20"/>
        <v>0</v>
      </c>
      <c r="L278" s="104"/>
      <c r="M278" s="33"/>
      <c r="N278" s="33"/>
      <c r="O278" s="33"/>
      <c r="P278" s="33"/>
    </row>
    <row r="279" spans="1:16" s="34" customFormat="1" ht="25.5" x14ac:dyDescent="0.2">
      <c r="A279" s="38">
        <v>274</v>
      </c>
      <c r="B279" s="38" t="s">
        <v>680</v>
      </c>
      <c r="C279" s="39" t="s">
        <v>681</v>
      </c>
      <c r="D279" s="53">
        <v>450495</v>
      </c>
      <c r="E279" s="33"/>
      <c r="F279" s="60"/>
      <c r="G279" s="60"/>
      <c r="H279" s="61">
        <f t="shared" si="18"/>
        <v>0</v>
      </c>
      <c r="I279" s="60"/>
      <c r="J279" s="61">
        <f t="shared" si="19"/>
        <v>0</v>
      </c>
      <c r="K279" s="61">
        <f t="shared" si="20"/>
        <v>0</v>
      </c>
      <c r="L279" s="104"/>
      <c r="M279" s="33"/>
      <c r="N279" s="33"/>
      <c r="O279" s="33"/>
      <c r="P279" s="33"/>
    </row>
    <row r="280" spans="1:16" s="34" customFormat="1" ht="76.5" x14ac:dyDescent="0.2">
      <c r="A280" s="38">
        <v>275</v>
      </c>
      <c r="B280" s="38" t="s">
        <v>682</v>
      </c>
      <c r="C280" s="39" t="s">
        <v>683</v>
      </c>
      <c r="D280" s="53">
        <v>56979</v>
      </c>
      <c r="E280" s="33"/>
      <c r="F280" s="60"/>
      <c r="G280" s="60"/>
      <c r="H280" s="61">
        <f t="shared" si="18"/>
        <v>0</v>
      </c>
      <c r="I280" s="60"/>
      <c r="J280" s="61">
        <f t="shared" si="19"/>
        <v>0</v>
      </c>
      <c r="K280" s="61">
        <f t="shared" si="20"/>
        <v>0</v>
      </c>
      <c r="L280" s="104"/>
      <c r="M280" s="33"/>
      <c r="N280" s="33"/>
      <c r="O280" s="33"/>
      <c r="P280" s="33"/>
    </row>
    <row r="281" spans="1:16" s="34" customFormat="1" ht="51" x14ac:dyDescent="0.2">
      <c r="A281" s="38">
        <v>276</v>
      </c>
      <c r="B281" s="38" t="s">
        <v>684</v>
      </c>
      <c r="C281" s="39" t="s">
        <v>685</v>
      </c>
      <c r="D281" s="53">
        <v>24183</v>
      </c>
      <c r="E281" s="33"/>
      <c r="F281" s="60"/>
      <c r="G281" s="60"/>
      <c r="H281" s="61">
        <f t="shared" si="18"/>
        <v>0</v>
      </c>
      <c r="I281" s="60"/>
      <c r="J281" s="61">
        <f t="shared" si="19"/>
        <v>0</v>
      </c>
      <c r="K281" s="61">
        <f t="shared" si="20"/>
        <v>0</v>
      </c>
      <c r="L281" s="104"/>
      <c r="M281" s="33"/>
      <c r="N281" s="33"/>
      <c r="O281" s="33"/>
      <c r="P281" s="33"/>
    </row>
    <row r="282" spans="1:16" s="34" customFormat="1" ht="63.75" x14ac:dyDescent="0.2">
      <c r="A282" s="38">
        <v>277</v>
      </c>
      <c r="B282" s="38" t="s">
        <v>686</v>
      </c>
      <c r="C282" s="39" t="s">
        <v>687</v>
      </c>
      <c r="D282" s="53">
        <v>23333</v>
      </c>
      <c r="E282" s="33"/>
      <c r="F282" s="60"/>
      <c r="G282" s="60"/>
      <c r="H282" s="61">
        <f t="shared" si="18"/>
        <v>0</v>
      </c>
      <c r="I282" s="60"/>
      <c r="J282" s="61">
        <f t="shared" si="19"/>
        <v>0</v>
      </c>
      <c r="K282" s="61">
        <f t="shared" si="20"/>
        <v>0</v>
      </c>
      <c r="L282" s="104"/>
      <c r="M282" s="33"/>
      <c r="N282" s="33"/>
      <c r="O282" s="33"/>
      <c r="P282" s="33"/>
    </row>
    <row r="283" spans="1:16" s="34" customFormat="1" ht="38.25" x14ac:dyDescent="0.2">
      <c r="A283" s="38">
        <v>278</v>
      </c>
      <c r="B283" s="38" t="s">
        <v>688</v>
      </c>
      <c r="C283" s="39" t="s">
        <v>689</v>
      </c>
      <c r="D283" s="53">
        <v>3797</v>
      </c>
      <c r="E283" s="33"/>
      <c r="F283" s="60"/>
      <c r="G283" s="60"/>
      <c r="H283" s="61">
        <f t="shared" si="18"/>
        <v>0</v>
      </c>
      <c r="I283" s="60"/>
      <c r="J283" s="61">
        <f t="shared" si="19"/>
        <v>0</v>
      </c>
      <c r="K283" s="61">
        <f t="shared" si="20"/>
        <v>0</v>
      </c>
      <c r="L283" s="104"/>
      <c r="M283" s="33"/>
      <c r="N283" s="33"/>
      <c r="O283" s="33"/>
      <c r="P283" s="33"/>
    </row>
    <row r="284" spans="1:16" s="34" customFormat="1" ht="63.75" x14ac:dyDescent="0.2">
      <c r="A284" s="38">
        <v>279</v>
      </c>
      <c r="B284" s="38" t="s">
        <v>690</v>
      </c>
      <c r="C284" s="39" t="s">
        <v>691</v>
      </c>
      <c r="D284" s="53">
        <v>54089</v>
      </c>
      <c r="E284" s="33"/>
      <c r="F284" s="60"/>
      <c r="G284" s="60"/>
      <c r="H284" s="61">
        <f t="shared" si="18"/>
        <v>0</v>
      </c>
      <c r="I284" s="60"/>
      <c r="J284" s="61">
        <f t="shared" si="19"/>
        <v>0</v>
      </c>
      <c r="K284" s="61">
        <f t="shared" si="20"/>
        <v>0</v>
      </c>
      <c r="L284" s="104"/>
      <c r="M284" s="33"/>
      <c r="N284" s="33"/>
      <c r="O284" s="33"/>
      <c r="P284" s="33"/>
    </row>
    <row r="285" spans="1:16" s="34" customFormat="1" ht="63.75" x14ac:dyDescent="0.2">
      <c r="A285" s="38">
        <v>280</v>
      </c>
      <c r="B285" s="38" t="s">
        <v>692</v>
      </c>
      <c r="C285" s="39" t="s">
        <v>693</v>
      </c>
      <c r="D285" s="53">
        <v>1459</v>
      </c>
      <c r="E285" s="33"/>
      <c r="F285" s="60"/>
      <c r="G285" s="60"/>
      <c r="H285" s="61">
        <f t="shared" si="18"/>
        <v>0</v>
      </c>
      <c r="I285" s="60"/>
      <c r="J285" s="61">
        <f t="shared" si="19"/>
        <v>0</v>
      </c>
      <c r="K285" s="61">
        <f t="shared" si="20"/>
        <v>0</v>
      </c>
      <c r="L285" s="104"/>
      <c r="M285" s="33"/>
      <c r="N285" s="33"/>
      <c r="O285" s="33"/>
      <c r="P285" s="33"/>
    </row>
    <row r="286" spans="1:16" s="34" customFormat="1" ht="63.75" x14ac:dyDescent="0.2">
      <c r="A286" s="38">
        <v>281</v>
      </c>
      <c r="B286" s="38" t="s">
        <v>694</v>
      </c>
      <c r="C286" s="39" t="s">
        <v>695</v>
      </c>
      <c r="D286" s="53">
        <v>20304</v>
      </c>
      <c r="E286" s="33"/>
      <c r="F286" s="60"/>
      <c r="G286" s="60"/>
      <c r="H286" s="61">
        <f t="shared" si="18"/>
        <v>0</v>
      </c>
      <c r="I286" s="60"/>
      <c r="J286" s="61">
        <f t="shared" si="19"/>
        <v>0</v>
      </c>
      <c r="K286" s="61">
        <f t="shared" si="20"/>
        <v>0</v>
      </c>
      <c r="L286" s="104"/>
      <c r="M286" s="33"/>
      <c r="N286" s="33"/>
      <c r="O286" s="33"/>
      <c r="P286" s="33"/>
    </row>
    <row r="287" spans="1:16" s="34" customFormat="1" ht="51" x14ac:dyDescent="0.2">
      <c r="A287" s="38">
        <v>282</v>
      </c>
      <c r="B287" s="38" t="s">
        <v>696</v>
      </c>
      <c r="C287" s="39" t="s">
        <v>697</v>
      </c>
      <c r="D287" s="53">
        <v>112873</v>
      </c>
      <c r="E287" s="33"/>
      <c r="F287" s="60"/>
      <c r="G287" s="60"/>
      <c r="H287" s="61">
        <f t="shared" si="18"/>
        <v>0</v>
      </c>
      <c r="I287" s="60"/>
      <c r="J287" s="61">
        <f t="shared" si="19"/>
        <v>0</v>
      </c>
      <c r="K287" s="61">
        <f t="shared" si="20"/>
        <v>0</v>
      </c>
      <c r="L287" s="104"/>
      <c r="M287" s="33"/>
      <c r="N287" s="33"/>
      <c r="O287" s="33"/>
      <c r="P287" s="33"/>
    </row>
    <row r="288" spans="1:16" s="34" customFormat="1" ht="51" x14ac:dyDescent="0.2">
      <c r="A288" s="38">
        <v>283</v>
      </c>
      <c r="B288" s="38" t="s">
        <v>698</v>
      </c>
      <c r="C288" s="39" t="s">
        <v>699</v>
      </c>
      <c r="D288" s="53">
        <v>59923</v>
      </c>
      <c r="E288" s="33"/>
      <c r="F288" s="60"/>
      <c r="G288" s="60"/>
      <c r="H288" s="61">
        <f t="shared" si="18"/>
        <v>0</v>
      </c>
      <c r="I288" s="60"/>
      <c r="J288" s="61">
        <f t="shared" si="19"/>
        <v>0</v>
      </c>
      <c r="K288" s="61">
        <f t="shared" si="20"/>
        <v>0</v>
      </c>
      <c r="L288" s="104"/>
      <c r="M288" s="33"/>
      <c r="N288" s="33"/>
      <c r="O288" s="33"/>
      <c r="P288" s="33"/>
    </row>
    <row r="289" spans="1:24" s="34" customFormat="1" ht="38.25" x14ac:dyDescent="0.2">
      <c r="A289" s="38">
        <v>284</v>
      </c>
      <c r="B289" s="38" t="s">
        <v>700</v>
      </c>
      <c r="C289" s="39" t="s">
        <v>701</v>
      </c>
      <c r="D289" s="53">
        <v>27087</v>
      </c>
      <c r="E289" s="33"/>
      <c r="F289" s="60"/>
      <c r="G289" s="60"/>
      <c r="H289" s="61">
        <f t="shared" si="18"/>
        <v>0</v>
      </c>
      <c r="I289" s="60"/>
      <c r="J289" s="61">
        <f t="shared" si="19"/>
        <v>0</v>
      </c>
      <c r="K289" s="61">
        <f t="shared" si="20"/>
        <v>0</v>
      </c>
      <c r="L289" s="104"/>
      <c r="M289" s="33"/>
      <c r="N289" s="33"/>
      <c r="O289" s="33"/>
      <c r="P289" s="33"/>
    </row>
    <row r="290" spans="1:24" s="34" customFormat="1" ht="38.25" x14ac:dyDescent="0.2">
      <c r="A290" s="38">
        <v>285</v>
      </c>
      <c r="B290" s="38" t="s">
        <v>702</v>
      </c>
      <c r="C290" s="39" t="s">
        <v>703</v>
      </c>
      <c r="D290" s="53">
        <v>20507</v>
      </c>
      <c r="E290" s="33"/>
      <c r="F290" s="60"/>
      <c r="G290" s="60"/>
      <c r="H290" s="61">
        <f t="shared" si="18"/>
        <v>0</v>
      </c>
      <c r="I290" s="60"/>
      <c r="J290" s="61">
        <f t="shared" si="19"/>
        <v>0</v>
      </c>
      <c r="K290" s="61">
        <f t="shared" si="20"/>
        <v>0</v>
      </c>
      <c r="L290" s="104"/>
      <c r="M290" s="33"/>
      <c r="N290" s="33"/>
      <c r="O290" s="33"/>
      <c r="P290" s="33"/>
    </row>
    <row r="291" spans="1:24" s="34" customFormat="1" ht="38.25" x14ac:dyDescent="0.2">
      <c r="A291" s="38">
        <v>286</v>
      </c>
      <c r="B291" s="38" t="s">
        <v>704</v>
      </c>
      <c r="C291" s="39" t="s">
        <v>705</v>
      </c>
      <c r="D291" s="53">
        <v>5228</v>
      </c>
      <c r="E291" s="33"/>
      <c r="F291" s="60"/>
      <c r="G291" s="60"/>
      <c r="H291" s="61">
        <f t="shared" si="18"/>
        <v>0</v>
      </c>
      <c r="I291" s="60"/>
      <c r="J291" s="61">
        <f t="shared" si="19"/>
        <v>0</v>
      </c>
      <c r="K291" s="61">
        <f t="shared" si="20"/>
        <v>0</v>
      </c>
      <c r="L291" s="104"/>
      <c r="M291" s="33"/>
      <c r="N291" s="33"/>
      <c r="O291" s="33"/>
      <c r="P291" s="33"/>
    </row>
    <row r="292" spans="1:24" s="34" customFormat="1" ht="38.25" x14ac:dyDescent="0.2">
      <c r="A292" s="38">
        <v>287</v>
      </c>
      <c r="B292" s="38" t="s">
        <v>706</v>
      </c>
      <c r="C292" s="39" t="s">
        <v>707</v>
      </c>
      <c r="D292" s="53">
        <v>4806</v>
      </c>
      <c r="E292" s="33"/>
      <c r="F292" s="60"/>
      <c r="G292" s="60"/>
      <c r="H292" s="61">
        <f t="shared" si="18"/>
        <v>0</v>
      </c>
      <c r="I292" s="60"/>
      <c r="J292" s="61">
        <f t="shared" si="19"/>
        <v>0</v>
      </c>
      <c r="K292" s="61">
        <f t="shared" si="20"/>
        <v>0</v>
      </c>
      <c r="L292" s="104"/>
      <c r="M292" s="33"/>
      <c r="N292" s="33"/>
      <c r="O292" s="33"/>
      <c r="P292" s="33"/>
    </row>
    <row r="293" spans="1:24" s="34" customFormat="1" ht="63.75" x14ac:dyDescent="0.2">
      <c r="A293" s="38">
        <v>288</v>
      </c>
      <c r="B293" s="38" t="s">
        <v>708</v>
      </c>
      <c r="C293" s="39" t="s">
        <v>709</v>
      </c>
      <c r="D293" s="53">
        <v>149183</v>
      </c>
      <c r="E293" s="33"/>
      <c r="F293" s="60"/>
      <c r="G293" s="60"/>
      <c r="H293" s="61">
        <f t="shared" si="18"/>
        <v>0</v>
      </c>
      <c r="I293" s="60"/>
      <c r="J293" s="61">
        <f t="shared" si="19"/>
        <v>0</v>
      </c>
      <c r="K293" s="61">
        <f t="shared" si="20"/>
        <v>0</v>
      </c>
      <c r="L293" s="104"/>
      <c r="M293" s="33"/>
      <c r="N293" s="33"/>
      <c r="O293" s="33"/>
      <c r="P293" s="33"/>
    </row>
    <row r="294" spans="1:24" s="34" customFormat="1" ht="25.5" x14ac:dyDescent="0.2">
      <c r="A294" s="38">
        <v>289</v>
      </c>
      <c r="B294" s="38" t="s">
        <v>710</v>
      </c>
      <c r="C294" s="39" t="s">
        <v>711</v>
      </c>
      <c r="D294" s="53">
        <v>4127</v>
      </c>
      <c r="E294" s="33"/>
      <c r="F294" s="60"/>
      <c r="G294" s="60"/>
      <c r="H294" s="61">
        <f t="shared" si="18"/>
        <v>0</v>
      </c>
      <c r="I294" s="60"/>
      <c r="J294" s="61">
        <f t="shared" si="19"/>
        <v>0</v>
      </c>
      <c r="K294" s="61">
        <f t="shared" si="20"/>
        <v>0</v>
      </c>
      <c r="L294" s="104"/>
      <c r="M294" s="33"/>
      <c r="N294" s="33"/>
      <c r="O294" s="33"/>
      <c r="P294" s="33"/>
    </row>
    <row r="295" spans="1:24" s="34" customFormat="1" ht="51" x14ac:dyDescent="0.2">
      <c r="A295" s="38">
        <v>290</v>
      </c>
      <c r="B295" s="38" t="s">
        <v>712</v>
      </c>
      <c r="C295" s="39" t="s">
        <v>713</v>
      </c>
      <c r="D295" s="53">
        <v>6928</v>
      </c>
      <c r="E295" s="33"/>
      <c r="F295" s="60"/>
      <c r="G295" s="60"/>
      <c r="H295" s="61">
        <f t="shared" si="18"/>
        <v>0</v>
      </c>
      <c r="I295" s="60"/>
      <c r="J295" s="61">
        <f t="shared" si="19"/>
        <v>0</v>
      </c>
      <c r="K295" s="61">
        <f t="shared" si="20"/>
        <v>0</v>
      </c>
      <c r="L295" s="104"/>
      <c r="M295" s="33"/>
      <c r="N295" s="33"/>
      <c r="O295" s="33"/>
      <c r="P295" s="33"/>
    </row>
    <row r="296" spans="1:24" s="34" customFormat="1" ht="38.25" x14ac:dyDescent="0.2">
      <c r="A296" s="38">
        <v>291</v>
      </c>
      <c r="B296" s="38" t="s">
        <v>714</v>
      </c>
      <c r="C296" s="39" t="s">
        <v>715</v>
      </c>
      <c r="D296" s="53">
        <v>38471</v>
      </c>
      <c r="E296" s="33"/>
      <c r="F296" s="60"/>
      <c r="G296" s="60"/>
      <c r="H296" s="61">
        <f t="shared" si="18"/>
        <v>0</v>
      </c>
      <c r="I296" s="60"/>
      <c r="J296" s="61">
        <f t="shared" si="19"/>
        <v>0</v>
      </c>
      <c r="K296" s="61">
        <f t="shared" si="20"/>
        <v>0</v>
      </c>
      <c r="L296" s="104"/>
      <c r="M296" s="33"/>
      <c r="N296" s="33"/>
      <c r="O296" s="33"/>
      <c r="P296" s="33"/>
    </row>
    <row r="297" spans="1:24" s="34" customFormat="1" ht="38.25" x14ac:dyDescent="0.2">
      <c r="A297" s="38">
        <v>292</v>
      </c>
      <c r="B297" s="38" t="s">
        <v>716</v>
      </c>
      <c r="C297" s="39" t="s">
        <v>717</v>
      </c>
      <c r="D297" s="53">
        <v>54533</v>
      </c>
      <c r="E297" s="33"/>
      <c r="F297" s="60"/>
      <c r="G297" s="60"/>
      <c r="H297" s="61">
        <f t="shared" si="18"/>
        <v>0</v>
      </c>
      <c r="I297" s="60"/>
      <c r="J297" s="61">
        <f t="shared" si="19"/>
        <v>0</v>
      </c>
      <c r="K297" s="61">
        <f t="shared" si="20"/>
        <v>0</v>
      </c>
      <c r="L297" s="104"/>
      <c r="M297" s="33"/>
      <c r="N297" s="33"/>
      <c r="O297" s="33"/>
      <c r="P297" s="33"/>
    </row>
    <row r="298" spans="1:24" s="34" customFormat="1" ht="51" x14ac:dyDescent="0.2">
      <c r="A298" s="38">
        <v>293</v>
      </c>
      <c r="B298" s="38" t="s">
        <v>718</v>
      </c>
      <c r="C298" s="39" t="s">
        <v>719</v>
      </c>
      <c r="D298" s="53">
        <v>1585</v>
      </c>
      <c r="E298" s="33"/>
      <c r="F298" s="60"/>
      <c r="G298" s="60"/>
      <c r="H298" s="61">
        <f t="shared" si="18"/>
        <v>0</v>
      </c>
      <c r="I298" s="60"/>
      <c r="J298" s="61">
        <f t="shared" si="19"/>
        <v>0</v>
      </c>
      <c r="K298" s="61">
        <f t="shared" si="20"/>
        <v>0</v>
      </c>
      <c r="L298" s="104"/>
      <c r="M298" s="33"/>
      <c r="N298" s="33"/>
      <c r="O298" s="33"/>
      <c r="P298" s="33"/>
    </row>
    <row r="299" spans="1:24" s="34" customFormat="1" ht="38.25" x14ac:dyDescent="0.2">
      <c r="A299" s="38">
        <v>294</v>
      </c>
      <c r="B299" s="38" t="s">
        <v>720</v>
      </c>
      <c r="C299" s="39" t="s">
        <v>721</v>
      </c>
      <c r="D299" s="53">
        <v>11521</v>
      </c>
      <c r="E299" s="33"/>
      <c r="F299" s="60"/>
      <c r="G299" s="60"/>
      <c r="H299" s="61">
        <f t="shared" si="18"/>
        <v>0</v>
      </c>
      <c r="I299" s="60"/>
      <c r="J299" s="61">
        <f t="shared" si="19"/>
        <v>0</v>
      </c>
      <c r="K299" s="61">
        <f t="shared" si="20"/>
        <v>0</v>
      </c>
      <c r="L299" s="104"/>
      <c r="M299" s="33"/>
      <c r="N299" s="33"/>
      <c r="O299" s="33"/>
      <c r="P299" s="33"/>
    </row>
    <row r="300" spans="1:24" s="34" customFormat="1" ht="38.25" x14ac:dyDescent="0.2">
      <c r="A300" s="38">
        <v>295</v>
      </c>
      <c r="B300" s="38" t="s">
        <v>722</v>
      </c>
      <c r="C300" s="39" t="s">
        <v>723</v>
      </c>
      <c r="D300" s="53">
        <v>32937</v>
      </c>
      <c r="E300" s="33"/>
      <c r="F300" s="60"/>
      <c r="G300" s="60"/>
      <c r="H300" s="61">
        <f t="shared" si="18"/>
        <v>0</v>
      </c>
      <c r="I300" s="60"/>
      <c r="J300" s="61">
        <f t="shared" si="19"/>
        <v>0</v>
      </c>
      <c r="K300" s="61">
        <f t="shared" si="20"/>
        <v>0</v>
      </c>
      <c r="L300" s="104"/>
      <c r="M300" s="33"/>
      <c r="N300" s="33"/>
      <c r="O300" s="33"/>
      <c r="P300" s="33"/>
    </row>
    <row r="301" spans="1:24" s="34" customFormat="1" ht="51" x14ac:dyDescent="0.2">
      <c r="A301" s="38">
        <v>296</v>
      </c>
      <c r="B301" s="38" t="s">
        <v>724</v>
      </c>
      <c r="C301" s="39" t="s">
        <v>725</v>
      </c>
      <c r="D301" s="58" t="s">
        <v>1000</v>
      </c>
      <c r="E301" s="58"/>
      <c r="F301" s="58"/>
      <c r="G301" s="58"/>
      <c r="H301" s="61" t="str">
        <f t="shared" si="18"/>
        <v/>
      </c>
      <c r="I301" s="58"/>
      <c r="J301" s="61" t="str">
        <f t="shared" si="19"/>
        <v/>
      </c>
      <c r="K301" s="61" t="str">
        <f t="shared" si="20"/>
        <v/>
      </c>
      <c r="L301" s="105"/>
      <c r="M301" s="58"/>
      <c r="N301" s="58"/>
      <c r="O301" s="58"/>
      <c r="P301" s="58"/>
      <c r="Q301" s="66"/>
      <c r="R301" s="66"/>
      <c r="S301" s="66"/>
      <c r="T301" s="66"/>
      <c r="U301" s="66"/>
      <c r="V301" s="66"/>
      <c r="W301" s="66"/>
      <c r="X301" s="66"/>
    </row>
    <row r="302" spans="1:24" s="34" customFormat="1" ht="38.25" x14ac:dyDescent="0.2">
      <c r="A302" s="38">
        <v>297</v>
      </c>
      <c r="B302" s="38" t="s">
        <v>726</v>
      </c>
      <c r="C302" s="39" t="s">
        <v>727</v>
      </c>
      <c r="D302" s="53">
        <v>3335813</v>
      </c>
      <c r="E302" s="33"/>
      <c r="F302" s="60"/>
      <c r="G302" s="60"/>
      <c r="H302" s="61">
        <f t="shared" si="18"/>
        <v>0</v>
      </c>
      <c r="I302" s="60"/>
      <c r="J302" s="61">
        <f t="shared" si="19"/>
        <v>0</v>
      </c>
      <c r="K302" s="61">
        <f t="shared" si="20"/>
        <v>0</v>
      </c>
      <c r="L302" s="104"/>
      <c r="M302" s="33"/>
      <c r="N302" s="33"/>
      <c r="O302" s="33"/>
      <c r="P302" s="33"/>
    </row>
    <row r="303" spans="1:24" s="34" customFormat="1" ht="51" x14ac:dyDescent="0.2">
      <c r="A303" s="38">
        <v>298</v>
      </c>
      <c r="B303" s="38" t="s">
        <v>728</v>
      </c>
      <c r="C303" s="39" t="s">
        <v>729</v>
      </c>
      <c r="D303" s="53">
        <v>41277</v>
      </c>
      <c r="E303" s="33"/>
      <c r="F303" s="60"/>
      <c r="G303" s="60"/>
      <c r="H303" s="61">
        <f t="shared" si="18"/>
        <v>0</v>
      </c>
      <c r="I303" s="60"/>
      <c r="J303" s="61">
        <f t="shared" si="19"/>
        <v>0</v>
      </c>
      <c r="K303" s="61">
        <f t="shared" si="20"/>
        <v>0</v>
      </c>
      <c r="L303" s="104"/>
      <c r="M303" s="33"/>
      <c r="N303" s="33"/>
      <c r="O303" s="33"/>
      <c r="P303" s="33"/>
    </row>
    <row r="304" spans="1:24" s="34" customFormat="1" ht="51" x14ac:dyDescent="0.2">
      <c r="A304" s="38">
        <v>299</v>
      </c>
      <c r="B304" s="38" t="s">
        <v>730</v>
      </c>
      <c r="C304" s="39" t="s">
        <v>731</v>
      </c>
      <c r="D304" s="53">
        <v>20119</v>
      </c>
      <c r="E304" s="33"/>
      <c r="F304" s="60"/>
      <c r="G304" s="60"/>
      <c r="H304" s="61">
        <f t="shared" si="18"/>
        <v>0</v>
      </c>
      <c r="I304" s="60"/>
      <c r="J304" s="61">
        <f t="shared" si="19"/>
        <v>0</v>
      </c>
      <c r="K304" s="61">
        <f t="shared" si="20"/>
        <v>0</v>
      </c>
      <c r="L304" s="104"/>
      <c r="M304" s="33"/>
      <c r="N304" s="33"/>
      <c r="O304" s="33"/>
      <c r="P304" s="33"/>
    </row>
    <row r="305" spans="1:16" s="34" customFormat="1" ht="51" x14ac:dyDescent="0.2">
      <c r="A305" s="38">
        <v>300</v>
      </c>
      <c r="B305" s="38" t="s">
        <v>732</v>
      </c>
      <c r="C305" s="39" t="s">
        <v>733</v>
      </c>
      <c r="D305" s="53">
        <v>2638</v>
      </c>
      <c r="E305" s="33"/>
      <c r="F305" s="60"/>
      <c r="G305" s="60"/>
      <c r="H305" s="61">
        <f t="shared" si="18"/>
        <v>0</v>
      </c>
      <c r="I305" s="60"/>
      <c r="J305" s="61">
        <f t="shared" si="19"/>
        <v>0</v>
      </c>
      <c r="K305" s="61">
        <f t="shared" si="20"/>
        <v>0</v>
      </c>
      <c r="L305" s="104"/>
      <c r="M305" s="33"/>
      <c r="N305" s="33"/>
      <c r="O305" s="33"/>
      <c r="P305" s="33"/>
    </row>
    <row r="306" spans="1:16" s="34" customFormat="1" ht="25.5" x14ac:dyDescent="0.2">
      <c r="A306" s="38">
        <v>301</v>
      </c>
      <c r="B306" s="38" t="s">
        <v>734</v>
      </c>
      <c r="C306" s="39" t="s">
        <v>735</v>
      </c>
      <c r="D306" s="53">
        <v>45175</v>
      </c>
      <c r="E306" s="33"/>
      <c r="F306" s="60"/>
      <c r="G306" s="60"/>
      <c r="H306" s="61">
        <f t="shared" si="18"/>
        <v>0</v>
      </c>
      <c r="I306" s="60"/>
      <c r="J306" s="61">
        <f t="shared" si="19"/>
        <v>0</v>
      </c>
      <c r="K306" s="61">
        <f t="shared" si="20"/>
        <v>0</v>
      </c>
      <c r="L306" s="104"/>
      <c r="M306" s="33"/>
      <c r="N306" s="33"/>
      <c r="O306" s="33"/>
      <c r="P306" s="33"/>
    </row>
    <row r="307" spans="1:16" s="34" customFormat="1" ht="25.5" x14ac:dyDescent="0.2">
      <c r="A307" s="38">
        <v>302</v>
      </c>
      <c r="B307" s="38" t="s">
        <v>736</v>
      </c>
      <c r="C307" s="39" t="s">
        <v>737</v>
      </c>
      <c r="D307" s="53">
        <v>966918</v>
      </c>
      <c r="E307" s="33"/>
      <c r="F307" s="60"/>
      <c r="G307" s="60"/>
      <c r="H307" s="61">
        <f t="shared" si="18"/>
        <v>0</v>
      </c>
      <c r="I307" s="60"/>
      <c r="J307" s="61">
        <f t="shared" si="19"/>
        <v>0</v>
      </c>
      <c r="K307" s="61">
        <f t="shared" si="20"/>
        <v>0</v>
      </c>
      <c r="L307" s="104"/>
      <c r="M307" s="33"/>
      <c r="N307" s="33"/>
      <c r="O307" s="33"/>
      <c r="P307" s="33"/>
    </row>
    <row r="308" spans="1:16" s="34" customFormat="1" ht="25.5" x14ac:dyDescent="0.2">
      <c r="A308" s="38">
        <v>303</v>
      </c>
      <c r="B308" s="38" t="s">
        <v>738</v>
      </c>
      <c r="C308" s="39" t="s">
        <v>739</v>
      </c>
      <c r="D308" s="53">
        <v>152378</v>
      </c>
      <c r="E308" s="33"/>
      <c r="F308" s="60"/>
      <c r="G308" s="60"/>
      <c r="H308" s="61">
        <f t="shared" si="18"/>
        <v>0</v>
      </c>
      <c r="I308" s="60"/>
      <c r="J308" s="61">
        <f t="shared" si="19"/>
        <v>0</v>
      </c>
      <c r="K308" s="61">
        <f t="shared" si="20"/>
        <v>0</v>
      </c>
      <c r="L308" s="104"/>
      <c r="M308" s="33"/>
      <c r="N308" s="33"/>
      <c r="O308" s="33"/>
      <c r="P308" s="33"/>
    </row>
    <row r="309" spans="1:16" s="34" customFormat="1" ht="38.25" x14ac:dyDescent="0.2">
      <c r="A309" s="38">
        <v>304</v>
      </c>
      <c r="B309" s="38" t="s">
        <v>740</v>
      </c>
      <c r="C309" s="39" t="s">
        <v>741</v>
      </c>
      <c r="D309" s="53">
        <v>1730072</v>
      </c>
      <c r="E309" s="33"/>
      <c r="F309" s="60"/>
      <c r="G309" s="60"/>
      <c r="H309" s="61">
        <f t="shared" si="18"/>
        <v>0</v>
      </c>
      <c r="I309" s="60"/>
      <c r="J309" s="61">
        <f t="shared" si="19"/>
        <v>0</v>
      </c>
      <c r="K309" s="61">
        <f t="shared" si="20"/>
        <v>0</v>
      </c>
      <c r="L309" s="104"/>
      <c r="M309" s="33"/>
      <c r="N309" s="33"/>
      <c r="O309" s="33"/>
      <c r="P309" s="33"/>
    </row>
    <row r="310" spans="1:16" s="34" customFormat="1" ht="38.25" x14ac:dyDescent="0.2">
      <c r="A310" s="38">
        <v>305</v>
      </c>
      <c r="B310" s="38" t="s">
        <v>742</v>
      </c>
      <c r="C310" s="39" t="s">
        <v>743</v>
      </c>
      <c r="D310" s="53">
        <v>60857</v>
      </c>
      <c r="E310" s="33"/>
      <c r="F310" s="60"/>
      <c r="G310" s="60"/>
      <c r="H310" s="61">
        <f t="shared" si="18"/>
        <v>0</v>
      </c>
      <c r="I310" s="60"/>
      <c r="J310" s="61">
        <f t="shared" si="19"/>
        <v>0</v>
      </c>
      <c r="K310" s="61">
        <f t="shared" si="20"/>
        <v>0</v>
      </c>
      <c r="L310" s="104"/>
      <c r="M310" s="33"/>
      <c r="N310" s="33"/>
      <c r="O310" s="33"/>
      <c r="P310" s="33"/>
    </row>
    <row r="311" spans="1:16" s="34" customFormat="1" ht="63.75" x14ac:dyDescent="0.2">
      <c r="A311" s="38">
        <v>306</v>
      </c>
      <c r="B311" s="38" t="s">
        <v>744</v>
      </c>
      <c r="C311" s="39" t="s">
        <v>745</v>
      </c>
      <c r="D311" s="53">
        <v>424800</v>
      </c>
      <c r="E311" s="33"/>
      <c r="F311" s="60"/>
      <c r="G311" s="60"/>
      <c r="H311" s="61">
        <f t="shared" si="18"/>
        <v>0</v>
      </c>
      <c r="I311" s="60"/>
      <c r="J311" s="61">
        <f t="shared" si="19"/>
        <v>0</v>
      </c>
      <c r="K311" s="61">
        <f t="shared" si="20"/>
        <v>0</v>
      </c>
      <c r="L311" s="104"/>
      <c r="M311" s="33"/>
      <c r="N311" s="33"/>
      <c r="O311" s="33"/>
      <c r="P311" s="33"/>
    </row>
    <row r="312" spans="1:16" s="34" customFormat="1" ht="38.25" x14ac:dyDescent="0.2">
      <c r="A312" s="38">
        <v>307</v>
      </c>
      <c r="B312" s="38" t="s">
        <v>746</v>
      </c>
      <c r="C312" s="39" t="s">
        <v>747</v>
      </c>
      <c r="D312" s="53">
        <v>398855</v>
      </c>
      <c r="E312" s="33"/>
      <c r="F312" s="60"/>
      <c r="G312" s="60"/>
      <c r="H312" s="61">
        <f t="shared" si="18"/>
        <v>0</v>
      </c>
      <c r="I312" s="60"/>
      <c r="J312" s="61">
        <f t="shared" si="19"/>
        <v>0</v>
      </c>
      <c r="K312" s="61">
        <f t="shared" si="20"/>
        <v>0</v>
      </c>
      <c r="L312" s="104"/>
      <c r="M312" s="33"/>
      <c r="N312" s="33"/>
      <c r="O312" s="33"/>
      <c r="P312" s="33"/>
    </row>
    <row r="313" spans="1:16" s="34" customFormat="1" ht="51" x14ac:dyDescent="0.2">
      <c r="A313" s="38">
        <v>308</v>
      </c>
      <c r="B313" s="38" t="s">
        <v>748</v>
      </c>
      <c r="C313" s="39" t="s">
        <v>749</v>
      </c>
      <c r="D313" s="53">
        <v>119199</v>
      </c>
      <c r="E313" s="33"/>
      <c r="F313" s="60"/>
      <c r="G313" s="60"/>
      <c r="H313" s="61">
        <f t="shared" si="18"/>
        <v>0</v>
      </c>
      <c r="I313" s="60"/>
      <c r="J313" s="61">
        <f t="shared" si="19"/>
        <v>0</v>
      </c>
      <c r="K313" s="61">
        <f t="shared" si="20"/>
        <v>0</v>
      </c>
      <c r="L313" s="104"/>
      <c r="M313" s="33"/>
      <c r="N313" s="33"/>
      <c r="O313" s="33"/>
      <c r="P313" s="33"/>
    </row>
    <row r="314" spans="1:16" s="34" customFormat="1" ht="63.75" x14ac:dyDescent="0.2">
      <c r="A314" s="38">
        <v>309</v>
      </c>
      <c r="B314" s="38" t="s">
        <v>750</v>
      </c>
      <c r="C314" s="39" t="s">
        <v>751</v>
      </c>
      <c r="D314" s="53">
        <v>144269</v>
      </c>
      <c r="E314" s="33"/>
      <c r="F314" s="60"/>
      <c r="G314" s="60"/>
      <c r="H314" s="61">
        <f t="shared" si="18"/>
        <v>0</v>
      </c>
      <c r="I314" s="60"/>
      <c r="J314" s="61">
        <f t="shared" si="19"/>
        <v>0</v>
      </c>
      <c r="K314" s="61">
        <f t="shared" si="20"/>
        <v>0</v>
      </c>
      <c r="L314" s="104"/>
      <c r="M314" s="33"/>
      <c r="N314" s="33"/>
      <c r="O314" s="33"/>
      <c r="P314" s="33"/>
    </row>
    <row r="315" spans="1:16" s="34" customFormat="1" ht="38.25" x14ac:dyDescent="0.2">
      <c r="A315" s="38">
        <v>310</v>
      </c>
      <c r="B315" s="38" t="s">
        <v>752</v>
      </c>
      <c r="C315" s="39" t="s">
        <v>753</v>
      </c>
      <c r="D315" s="53">
        <v>3941959</v>
      </c>
      <c r="E315" s="33"/>
      <c r="F315" s="60"/>
      <c r="G315" s="60"/>
      <c r="H315" s="61">
        <f t="shared" si="18"/>
        <v>0</v>
      </c>
      <c r="I315" s="60"/>
      <c r="J315" s="61">
        <f t="shared" si="19"/>
        <v>0</v>
      </c>
      <c r="K315" s="61">
        <f t="shared" si="20"/>
        <v>0</v>
      </c>
      <c r="L315" s="104"/>
      <c r="M315" s="33"/>
      <c r="N315" s="33"/>
      <c r="O315" s="33"/>
      <c r="P315" s="33"/>
    </row>
    <row r="316" spans="1:16" s="34" customFormat="1" ht="38.25" x14ac:dyDescent="0.2">
      <c r="A316" s="38">
        <v>311</v>
      </c>
      <c r="B316" s="38" t="s">
        <v>754</v>
      </c>
      <c r="C316" s="39" t="s">
        <v>755</v>
      </c>
      <c r="D316" s="53">
        <v>4656722</v>
      </c>
      <c r="E316" s="33"/>
      <c r="F316" s="60"/>
      <c r="G316" s="60"/>
      <c r="H316" s="61">
        <f t="shared" si="18"/>
        <v>0</v>
      </c>
      <c r="I316" s="60"/>
      <c r="J316" s="61">
        <f t="shared" si="19"/>
        <v>0</v>
      </c>
      <c r="K316" s="61">
        <f t="shared" si="20"/>
        <v>0</v>
      </c>
      <c r="L316" s="104"/>
      <c r="M316" s="33"/>
      <c r="N316" s="33"/>
      <c r="O316" s="33"/>
      <c r="P316" s="33"/>
    </row>
    <row r="317" spans="1:16" s="34" customFormat="1" ht="25.5" x14ac:dyDescent="0.2">
      <c r="A317" s="38">
        <v>312</v>
      </c>
      <c r="B317" s="38" t="s">
        <v>756</v>
      </c>
      <c r="C317" s="39" t="s">
        <v>757</v>
      </c>
      <c r="D317" s="53">
        <v>3781657</v>
      </c>
      <c r="E317" s="33"/>
      <c r="F317" s="60"/>
      <c r="G317" s="60"/>
      <c r="H317" s="61">
        <f t="shared" si="18"/>
        <v>0</v>
      </c>
      <c r="I317" s="60"/>
      <c r="J317" s="61">
        <f t="shared" si="19"/>
        <v>0</v>
      </c>
      <c r="K317" s="61">
        <f t="shared" si="20"/>
        <v>0</v>
      </c>
      <c r="L317" s="104"/>
      <c r="M317" s="33"/>
      <c r="N317" s="33"/>
      <c r="O317" s="33"/>
      <c r="P317" s="33"/>
    </row>
    <row r="318" spans="1:16" s="34" customFormat="1" ht="25.5" x14ac:dyDescent="0.2">
      <c r="A318" s="38">
        <v>313</v>
      </c>
      <c r="B318" s="38" t="s">
        <v>758</v>
      </c>
      <c r="C318" s="39" t="s">
        <v>759</v>
      </c>
      <c r="D318" s="53">
        <v>6592630</v>
      </c>
      <c r="E318" s="33"/>
      <c r="F318" s="60"/>
      <c r="G318" s="60"/>
      <c r="H318" s="61">
        <f t="shared" si="18"/>
        <v>0</v>
      </c>
      <c r="I318" s="60"/>
      <c r="J318" s="61">
        <f t="shared" si="19"/>
        <v>0</v>
      </c>
      <c r="K318" s="61">
        <f t="shared" si="20"/>
        <v>0</v>
      </c>
      <c r="L318" s="104"/>
      <c r="M318" s="33"/>
      <c r="N318" s="33"/>
      <c r="O318" s="33"/>
      <c r="P318" s="33"/>
    </row>
    <row r="319" spans="1:16" s="34" customFormat="1" ht="38.25" x14ac:dyDescent="0.2">
      <c r="A319" s="38">
        <v>314</v>
      </c>
      <c r="B319" s="38" t="s">
        <v>760</v>
      </c>
      <c r="C319" s="39" t="s">
        <v>761</v>
      </c>
      <c r="D319" s="53">
        <v>388763</v>
      </c>
      <c r="E319" s="33"/>
      <c r="F319" s="60"/>
      <c r="G319" s="60"/>
      <c r="H319" s="61">
        <f t="shared" si="18"/>
        <v>0</v>
      </c>
      <c r="I319" s="60"/>
      <c r="J319" s="61">
        <f t="shared" si="19"/>
        <v>0</v>
      </c>
      <c r="K319" s="61">
        <f t="shared" si="20"/>
        <v>0</v>
      </c>
      <c r="L319" s="104"/>
      <c r="M319" s="33"/>
      <c r="N319" s="33"/>
      <c r="O319" s="33"/>
      <c r="P319" s="33"/>
    </row>
    <row r="320" spans="1:16" s="34" customFormat="1" ht="51" x14ac:dyDescent="0.2">
      <c r="A320" s="38">
        <v>315</v>
      </c>
      <c r="B320" s="38" t="s">
        <v>762</v>
      </c>
      <c r="C320" s="39" t="s">
        <v>763</v>
      </c>
      <c r="D320" s="53">
        <v>54999</v>
      </c>
      <c r="E320" s="33"/>
      <c r="F320" s="60"/>
      <c r="G320" s="60"/>
      <c r="H320" s="61">
        <f t="shared" si="18"/>
        <v>0</v>
      </c>
      <c r="I320" s="60"/>
      <c r="J320" s="61">
        <f t="shared" si="19"/>
        <v>0</v>
      </c>
      <c r="K320" s="61">
        <f t="shared" si="20"/>
        <v>0</v>
      </c>
      <c r="L320" s="104"/>
      <c r="M320" s="33"/>
      <c r="N320" s="33"/>
      <c r="O320" s="33"/>
      <c r="P320" s="33"/>
    </row>
    <row r="321" spans="1:24" s="34" customFormat="1" ht="38.25" x14ac:dyDescent="0.2">
      <c r="A321" s="38">
        <v>316</v>
      </c>
      <c r="B321" s="38" t="s">
        <v>764</v>
      </c>
      <c r="C321" s="39" t="s">
        <v>765</v>
      </c>
      <c r="D321" s="58" t="s">
        <v>1000</v>
      </c>
      <c r="E321" s="58"/>
      <c r="F321" s="58"/>
      <c r="G321" s="58"/>
      <c r="H321" s="61" t="str">
        <f t="shared" si="18"/>
        <v/>
      </c>
      <c r="I321" s="58"/>
      <c r="J321" s="61" t="str">
        <f t="shared" si="19"/>
        <v/>
      </c>
      <c r="K321" s="61" t="str">
        <f t="shared" si="20"/>
        <v/>
      </c>
      <c r="L321" s="105"/>
      <c r="M321" s="58"/>
      <c r="N321" s="58"/>
      <c r="O321" s="58"/>
      <c r="P321" s="58"/>
      <c r="Q321" s="66"/>
      <c r="R321" s="66"/>
      <c r="S321" s="66"/>
      <c r="T321" s="66"/>
      <c r="U321" s="66"/>
      <c r="V321" s="66"/>
      <c r="W321" s="66"/>
      <c r="X321" s="66"/>
    </row>
    <row r="322" spans="1:24" s="34" customFormat="1" ht="38.25" x14ac:dyDescent="0.2">
      <c r="A322" s="38">
        <v>317</v>
      </c>
      <c r="B322" s="38" t="s">
        <v>766</v>
      </c>
      <c r="C322" s="39" t="s">
        <v>767</v>
      </c>
      <c r="D322" s="53">
        <v>2001</v>
      </c>
      <c r="E322" s="33"/>
      <c r="F322" s="60"/>
      <c r="G322" s="60"/>
      <c r="H322" s="61">
        <f t="shared" si="18"/>
        <v>0</v>
      </c>
      <c r="I322" s="60"/>
      <c r="J322" s="61">
        <f t="shared" si="19"/>
        <v>0</v>
      </c>
      <c r="K322" s="61">
        <f t="shared" si="20"/>
        <v>0</v>
      </c>
      <c r="L322" s="104"/>
      <c r="M322" s="33"/>
      <c r="N322" s="33"/>
      <c r="O322" s="33"/>
      <c r="P322" s="33"/>
    </row>
    <row r="323" spans="1:24" s="34" customFormat="1" ht="38.25" x14ac:dyDescent="0.2">
      <c r="A323" s="38">
        <v>318</v>
      </c>
      <c r="B323" s="38" t="s">
        <v>768</v>
      </c>
      <c r="C323" s="39" t="s">
        <v>769</v>
      </c>
      <c r="D323" s="53">
        <v>14125</v>
      </c>
      <c r="E323" s="33"/>
      <c r="F323" s="60"/>
      <c r="G323" s="60"/>
      <c r="H323" s="61">
        <f t="shared" si="18"/>
        <v>0</v>
      </c>
      <c r="I323" s="60"/>
      <c r="J323" s="61">
        <f t="shared" si="19"/>
        <v>0</v>
      </c>
      <c r="K323" s="61">
        <f t="shared" si="20"/>
        <v>0</v>
      </c>
      <c r="L323" s="104"/>
      <c r="M323" s="33"/>
      <c r="N323" s="33"/>
      <c r="O323" s="33"/>
      <c r="P323" s="33"/>
    </row>
    <row r="324" spans="1:24" s="34" customFormat="1" ht="38.25" x14ac:dyDescent="0.2">
      <c r="A324" s="38">
        <v>319</v>
      </c>
      <c r="B324" s="38" t="s">
        <v>770</v>
      </c>
      <c r="C324" s="39" t="s">
        <v>771</v>
      </c>
      <c r="D324" s="53">
        <v>511</v>
      </c>
      <c r="E324" s="33"/>
      <c r="F324" s="60"/>
      <c r="G324" s="60"/>
      <c r="H324" s="61">
        <f t="shared" si="18"/>
        <v>0</v>
      </c>
      <c r="I324" s="60"/>
      <c r="J324" s="61">
        <f t="shared" si="19"/>
        <v>0</v>
      </c>
      <c r="K324" s="61">
        <f t="shared" si="20"/>
        <v>0</v>
      </c>
      <c r="L324" s="104"/>
      <c r="M324" s="33"/>
      <c r="N324" s="33"/>
      <c r="O324" s="33"/>
      <c r="P324" s="33"/>
    </row>
    <row r="325" spans="1:24" s="34" customFormat="1" ht="38.25" x14ac:dyDescent="0.2">
      <c r="A325" s="38">
        <v>320</v>
      </c>
      <c r="B325" s="38" t="s">
        <v>772</v>
      </c>
      <c r="C325" s="39" t="s">
        <v>773</v>
      </c>
      <c r="D325" s="58" t="s">
        <v>1000</v>
      </c>
      <c r="E325" s="58"/>
      <c r="F325" s="58"/>
      <c r="G325" s="58"/>
      <c r="H325" s="61" t="str">
        <f t="shared" si="18"/>
        <v/>
      </c>
      <c r="I325" s="58"/>
      <c r="J325" s="61" t="str">
        <f t="shared" si="19"/>
        <v/>
      </c>
      <c r="K325" s="61" t="str">
        <f t="shared" si="20"/>
        <v/>
      </c>
      <c r="L325" s="105"/>
      <c r="M325" s="58"/>
      <c r="N325" s="58"/>
      <c r="O325" s="58"/>
      <c r="P325" s="58"/>
    </row>
    <row r="326" spans="1:24" s="34" customFormat="1" ht="63.75" x14ac:dyDescent="0.2">
      <c r="A326" s="38">
        <v>321</v>
      </c>
      <c r="B326" s="38" t="s">
        <v>774</v>
      </c>
      <c r="C326" s="39" t="s">
        <v>775</v>
      </c>
      <c r="D326" s="65" t="s">
        <v>1000</v>
      </c>
      <c r="E326" s="58"/>
      <c r="F326" s="58"/>
      <c r="G326" s="58"/>
      <c r="H326" s="61" t="str">
        <f t="shared" ref="H326" si="21">+IF(D326="N/A","",ROUND(F326,2)+ROUND(G326,2))</f>
        <v/>
      </c>
      <c r="I326" s="58"/>
      <c r="J326" s="61" t="str">
        <f t="shared" ref="J326" si="22">+IF(D326="N/A","",ROUND(ROUND(D326,2)*ROUND(H326,2),2))</f>
        <v/>
      </c>
      <c r="K326" s="61" t="str">
        <f t="shared" ref="K326" si="23">+IF(D326="N/A","",ROUND(ROUND(D326,2)*(ROUND(H326,2)+ROUND(I326,2)),2))</f>
        <v/>
      </c>
      <c r="L326" s="105"/>
      <c r="M326" s="58"/>
      <c r="N326" s="58"/>
      <c r="O326" s="58"/>
      <c r="P326" s="58"/>
    </row>
    <row r="327" spans="1:24" s="34" customFormat="1" ht="25.5" x14ac:dyDescent="0.2">
      <c r="A327" s="38">
        <v>322</v>
      </c>
      <c r="B327" s="38" t="s">
        <v>776</v>
      </c>
      <c r="C327" s="39" t="s">
        <v>777</v>
      </c>
      <c r="D327" s="53">
        <v>17981</v>
      </c>
      <c r="E327" s="33"/>
      <c r="F327" s="60"/>
      <c r="G327" s="60"/>
      <c r="H327" s="61">
        <f t="shared" ref="H327:H389" si="24">+IF(D327="N/A","",ROUND(F327,2)+ROUND(G327,2))</f>
        <v>0</v>
      </c>
      <c r="I327" s="60"/>
      <c r="J327" s="61">
        <f t="shared" ref="J327:J389" si="25">+IF(D327="N/A","",ROUND(ROUND(D327,2)*ROUND(H327,2),2))</f>
        <v>0</v>
      </c>
      <c r="K327" s="61">
        <f t="shared" ref="K327:K389" si="26">+IF(D327="N/A","",ROUND(ROUND(D327,2)*(ROUND(H327,2)+ROUND(I327,2)),2))</f>
        <v>0</v>
      </c>
      <c r="L327" s="104"/>
      <c r="M327" s="33"/>
      <c r="N327" s="33"/>
      <c r="O327" s="33"/>
      <c r="P327" s="33"/>
    </row>
    <row r="328" spans="1:24" s="34" customFormat="1" ht="38.25" x14ac:dyDescent="0.2">
      <c r="A328" s="38">
        <v>323</v>
      </c>
      <c r="B328" s="38" t="s">
        <v>778</v>
      </c>
      <c r="C328" s="39" t="s">
        <v>779</v>
      </c>
      <c r="D328" s="53">
        <v>37982</v>
      </c>
      <c r="E328" s="33"/>
      <c r="F328" s="60"/>
      <c r="G328" s="60"/>
      <c r="H328" s="61">
        <f t="shared" si="24"/>
        <v>0</v>
      </c>
      <c r="I328" s="60"/>
      <c r="J328" s="61">
        <f t="shared" si="25"/>
        <v>0</v>
      </c>
      <c r="K328" s="61">
        <f t="shared" si="26"/>
        <v>0</v>
      </c>
      <c r="L328" s="104"/>
      <c r="M328" s="33"/>
      <c r="N328" s="33"/>
      <c r="O328" s="33"/>
      <c r="P328" s="33"/>
    </row>
    <row r="329" spans="1:24" s="34" customFormat="1" ht="38.25" x14ac:dyDescent="0.2">
      <c r="A329" s="38">
        <v>324</v>
      </c>
      <c r="B329" s="38" t="s">
        <v>780</v>
      </c>
      <c r="C329" s="39" t="s">
        <v>781</v>
      </c>
      <c r="D329" s="53">
        <v>24049</v>
      </c>
      <c r="E329" s="33"/>
      <c r="F329" s="60"/>
      <c r="G329" s="60"/>
      <c r="H329" s="61">
        <f t="shared" si="24"/>
        <v>0</v>
      </c>
      <c r="I329" s="60"/>
      <c r="J329" s="61">
        <f t="shared" si="25"/>
        <v>0</v>
      </c>
      <c r="K329" s="61">
        <f t="shared" si="26"/>
        <v>0</v>
      </c>
      <c r="L329" s="104"/>
      <c r="M329" s="33"/>
      <c r="N329" s="33"/>
      <c r="O329" s="33"/>
      <c r="P329" s="33"/>
    </row>
    <row r="330" spans="1:24" s="34" customFormat="1" ht="38.25" x14ac:dyDescent="0.2">
      <c r="A330" s="38">
        <v>325</v>
      </c>
      <c r="B330" s="38" t="s">
        <v>782</v>
      </c>
      <c r="C330" s="39" t="s">
        <v>783</v>
      </c>
      <c r="D330" s="53">
        <v>21807</v>
      </c>
      <c r="E330" s="33"/>
      <c r="F330" s="60"/>
      <c r="G330" s="60"/>
      <c r="H330" s="61">
        <f t="shared" si="24"/>
        <v>0</v>
      </c>
      <c r="I330" s="60"/>
      <c r="J330" s="61">
        <f t="shared" si="25"/>
        <v>0</v>
      </c>
      <c r="K330" s="61">
        <f t="shared" si="26"/>
        <v>0</v>
      </c>
      <c r="L330" s="104"/>
      <c r="M330" s="33"/>
      <c r="N330" s="33"/>
      <c r="O330" s="33"/>
      <c r="P330" s="33"/>
    </row>
    <row r="331" spans="1:24" s="34" customFormat="1" ht="51" x14ac:dyDescent="0.2">
      <c r="A331" s="38">
        <v>326</v>
      </c>
      <c r="B331" s="38" t="s">
        <v>784</v>
      </c>
      <c r="C331" s="39" t="s">
        <v>785</v>
      </c>
      <c r="D331" s="53">
        <v>6236</v>
      </c>
      <c r="E331" s="33"/>
      <c r="F331" s="60"/>
      <c r="G331" s="60"/>
      <c r="H331" s="61">
        <f t="shared" si="24"/>
        <v>0</v>
      </c>
      <c r="I331" s="60"/>
      <c r="J331" s="61">
        <f t="shared" si="25"/>
        <v>0</v>
      </c>
      <c r="K331" s="61">
        <f t="shared" si="26"/>
        <v>0</v>
      </c>
      <c r="L331" s="104"/>
      <c r="M331" s="33"/>
      <c r="N331" s="33"/>
      <c r="O331" s="33"/>
      <c r="P331" s="33"/>
    </row>
    <row r="332" spans="1:24" s="34" customFormat="1" ht="38.25" x14ac:dyDescent="0.2">
      <c r="A332" s="38">
        <v>327</v>
      </c>
      <c r="B332" s="38" t="s">
        <v>786</v>
      </c>
      <c r="C332" s="39" t="s">
        <v>787</v>
      </c>
      <c r="D332" s="53">
        <v>24900</v>
      </c>
      <c r="E332" s="33"/>
      <c r="F332" s="60"/>
      <c r="G332" s="60"/>
      <c r="H332" s="61">
        <f t="shared" si="24"/>
        <v>0</v>
      </c>
      <c r="I332" s="60"/>
      <c r="J332" s="61">
        <f t="shared" si="25"/>
        <v>0</v>
      </c>
      <c r="K332" s="61">
        <f t="shared" si="26"/>
        <v>0</v>
      </c>
      <c r="L332" s="104"/>
      <c r="M332" s="33"/>
      <c r="N332" s="33"/>
      <c r="O332" s="33"/>
      <c r="P332" s="33"/>
    </row>
    <row r="333" spans="1:24" s="34" customFormat="1" ht="89.25" x14ac:dyDescent="0.2">
      <c r="A333" s="38">
        <v>328</v>
      </c>
      <c r="B333" s="38" t="s">
        <v>788</v>
      </c>
      <c r="C333" s="39" t="s">
        <v>789</v>
      </c>
      <c r="D333" s="53">
        <v>10243</v>
      </c>
      <c r="E333" s="33"/>
      <c r="F333" s="60"/>
      <c r="G333" s="60"/>
      <c r="H333" s="61">
        <f t="shared" si="24"/>
        <v>0</v>
      </c>
      <c r="I333" s="60"/>
      <c r="J333" s="61">
        <f t="shared" si="25"/>
        <v>0</v>
      </c>
      <c r="K333" s="61">
        <f t="shared" si="26"/>
        <v>0</v>
      </c>
      <c r="L333" s="104"/>
      <c r="M333" s="33"/>
      <c r="N333" s="33"/>
      <c r="O333" s="33"/>
      <c r="P333" s="33"/>
    </row>
    <row r="334" spans="1:24" s="34" customFormat="1" ht="38.25" x14ac:dyDescent="0.2">
      <c r="A334" s="38">
        <v>329</v>
      </c>
      <c r="B334" s="38" t="s">
        <v>790</v>
      </c>
      <c r="C334" s="39" t="s">
        <v>791</v>
      </c>
      <c r="D334" s="53">
        <v>1150199</v>
      </c>
      <c r="E334" s="33"/>
      <c r="F334" s="60"/>
      <c r="G334" s="60"/>
      <c r="H334" s="61">
        <f t="shared" si="24"/>
        <v>0</v>
      </c>
      <c r="I334" s="60"/>
      <c r="J334" s="61">
        <f t="shared" si="25"/>
        <v>0</v>
      </c>
      <c r="K334" s="61">
        <f t="shared" si="26"/>
        <v>0</v>
      </c>
      <c r="L334" s="104"/>
      <c r="M334" s="33"/>
      <c r="N334" s="33"/>
      <c r="O334" s="33"/>
      <c r="P334" s="33"/>
    </row>
    <row r="335" spans="1:24" s="34" customFormat="1" ht="51" x14ac:dyDescent="0.2">
      <c r="A335" s="38">
        <v>330</v>
      </c>
      <c r="B335" s="38" t="s">
        <v>792</v>
      </c>
      <c r="C335" s="39" t="s">
        <v>793</v>
      </c>
      <c r="D335" s="58" t="s">
        <v>1000</v>
      </c>
      <c r="E335" s="58"/>
      <c r="F335" s="58"/>
      <c r="G335" s="58"/>
      <c r="H335" s="61" t="str">
        <f t="shared" si="24"/>
        <v/>
      </c>
      <c r="I335" s="58"/>
      <c r="J335" s="61" t="str">
        <f t="shared" si="25"/>
        <v/>
      </c>
      <c r="K335" s="61" t="str">
        <f t="shared" si="26"/>
        <v/>
      </c>
      <c r="L335" s="105"/>
      <c r="M335" s="58"/>
      <c r="N335" s="58"/>
      <c r="O335" s="58"/>
      <c r="P335" s="58"/>
      <c r="Q335" s="66"/>
      <c r="R335" s="66"/>
      <c r="S335" s="66"/>
      <c r="T335" s="66"/>
      <c r="U335" s="66"/>
      <c r="V335" s="66"/>
      <c r="W335" s="66"/>
      <c r="X335" s="66"/>
    </row>
    <row r="336" spans="1:24" s="34" customFormat="1" ht="51" x14ac:dyDescent="0.2">
      <c r="A336" s="38">
        <v>331</v>
      </c>
      <c r="B336" s="38" t="s">
        <v>794</v>
      </c>
      <c r="C336" s="39" t="s">
        <v>795</v>
      </c>
      <c r="D336" s="58" t="s">
        <v>1000</v>
      </c>
      <c r="E336" s="58"/>
      <c r="F336" s="58"/>
      <c r="G336" s="58"/>
      <c r="H336" s="61" t="str">
        <f t="shared" si="24"/>
        <v/>
      </c>
      <c r="I336" s="58"/>
      <c r="J336" s="61" t="str">
        <f t="shared" si="25"/>
        <v/>
      </c>
      <c r="K336" s="61" t="str">
        <f t="shared" si="26"/>
        <v/>
      </c>
      <c r="L336" s="105"/>
      <c r="M336" s="58"/>
      <c r="N336" s="58"/>
      <c r="O336" s="58"/>
      <c r="P336" s="58"/>
      <c r="Q336" s="66"/>
      <c r="R336" s="66"/>
      <c r="S336" s="66"/>
      <c r="T336" s="66"/>
      <c r="U336" s="66"/>
      <c r="V336" s="66"/>
      <c r="W336" s="66"/>
      <c r="X336" s="66"/>
    </row>
    <row r="337" spans="1:16" s="34" customFormat="1" ht="51" x14ac:dyDescent="0.2">
      <c r="A337" s="38">
        <v>332</v>
      </c>
      <c r="B337" s="38" t="s">
        <v>796</v>
      </c>
      <c r="C337" s="39" t="s">
        <v>797</v>
      </c>
      <c r="D337" s="53">
        <v>570</v>
      </c>
      <c r="E337" s="33"/>
      <c r="F337" s="60"/>
      <c r="G337" s="60"/>
      <c r="H337" s="61">
        <f t="shared" si="24"/>
        <v>0</v>
      </c>
      <c r="I337" s="60"/>
      <c r="J337" s="61">
        <f t="shared" si="25"/>
        <v>0</v>
      </c>
      <c r="K337" s="61">
        <f t="shared" si="26"/>
        <v>0</v>
      </c>
      <c r="L337" s="104"/>
      <c r="M337" s="33"/>
      <c r="N337" s="33"/>
      <c r="O337" s="33"/>
      <c r="P337" s="33"/>
    </row>
    <row r="338" spans="1:16" s="34" customFormat="1" ht="51" x14ac:dyDescent="0.2">
      <c r="A338" s="38">
        <v>333</v>
      </c>
      <c r="B338" s="38" t="s">
        <v>798</v>
      </c>
      <c r="C338" s="39" t="s">
        <v>799</v>
      </c>
      <c r="D338" s="53">
        <v>5431</v>
      </c>
      <c r="E338" s="33"/>
      <c r="F338" s="60"/>
      <c r="G338" s="60"/>
      <c r="H338" s="61">
        <f t="shared" si="24"/>
        <v>0</v>
      </c>
      <c r="I338" s="60"/>
      <c r="J338" s="61">
        <f t="shared" si="25"/>
        <v>0</v>
      </c>
      <c r="K338" s="61">
        <f t="shared" si="26"/>
        <v>0</v>
      </c>
      <c r="L338" s="104"/>
      <c r="M338" s="33"/>
      <c r="N338" s="33"/>
      <c r="O338" s="33"/>
      <c r="P338" s="33"/>
    </row>
    <row r="339" spans="1:16" s="34" customFormat="1" ht="76.5" x14ac:dyDescent="0.2">
      <c r="A339" s="38">
        <v>334</v>
      </c>
      <c r="B339" s="38" t="s">
        <v>800</v>
      </c>
      <c r="C339" s="39" t="s">
        <v>801</v>
      </c>
      <c r="D339" s="53">
        <v>3197</v>
      </c>
      <c r="E339" s="33"/>
      <c r="F339" s="60"/>
      <c r="G339" s="60"/>
      <c r="H339" s="61">
        <f t="shared" si="24"/>
        <v>0</v>
      </c>
      <c r="I339" s="60"/>
      <c r="J339" s="61">
        <f t="shared" si="25"/>
        <v>0</v>
      </c>
      <c r="K339" s="61">
        <f t="shared" si="26"/>
        <v>0</v>
      </c>
      <c r="L339" s="104"/>
      <c r="M339" s="33"/>
      <c r="N339" s="33"/>
      <c r="O339" s="33"/>
      <c r="P339" s="33"/>
    </row>
    <row r="340" spans="1:16" s="34" customFormat="1" ht="76.5" x14ac:dyDescent="0.2">
      <c r="A340" s="38">
        <v>335</v>
      </c>
      <c r="B340" s="38" t="s">
        <v>802</v>
      </c>
      <c r="C340" s="39" t="s">
        <v>803</v>
      </c>
      <c r="D340" s="53">
        <v>450</v>
      </c>
      <c r="E340" s="33"/>
      <c r="F340" s="60"/>
      <c r="G340" s="60"/>
      <c r="H340" s="61">
        <f t="shared" si="24"/>
        <v>0</v>
      </c>
      <c r="I340" s="60"/>
      <c r="J340" s="61">
        <f t="shared" si="25"/>
        <v>0</v>
      </c>
      <c r="K340" s="61">
        <f t="shared" si="26"/>
        <v>0</v>
      </c>
      <c r="L340" s="104"/>
      <c r="M340" s="33"/>
      <c r="N340" s="33"/>
      <c r="O340" s="33"/>
      <c r="P340" s="33"/>
    </row>
    <row r="341" spans="1:16" s="34" customFormat="1" ht="76.5" x14ac:dyDescent="0.2">
      <c r="A341" s="38">
        <v>336</v>
      </c>
      <c r="B341" s="38" t="s">
        <v>804</v>
      </c>
      <c r="C341" s="39" t="s">
        <v>805</v>
      </c>
      <c r="D341" s="53">
        <v>2841</v>
      </c>
      <c r="E341" s="33"/>
      <c r="F341" s="60"/>
      <c r="G341" s="60"/>
      <c r="H341" s="61">
        <f t="shared" si="24"/>
        <v>0</v>
      </c>
      <c r="I341" s="60"/>
      <c r="J341" s="61">
        <f t="shared" si="25"/>
        <v>0</v>
      </c>
      <c r="K341" s="61">
        <f t="shared" si="26"/>
        <v>0</v>
      </c>
      <c r="L341" s="104"/>
      <c r="M341" s="33"/>
      <c r="N341" s="33"/>
      <c r="O341" s="33"/>
      <c r="P341" s="33"/>
    </row>
    <row r="342" spans="1:16" s="34" customFormat="1" ht="76.5" x14ac:dyDescent="0.2">
      <c r="A342" s="38">
        <v>337</v>
      </c>
      <c r="B342" s="38" t="s">
        <v>806</v>
      </c>
      <c r="C342" s="39" t="s">
        <v>807</v>
      </c>
      <c r="D342" s="53">
        <v>1467</v>
      </c>
      <c r="E342" s="33"/>
      <c r="F342" s="60"/>
      <c r="G342" s="60"/>
      <c r="H342" s="61">
        <f t="shared" si="24"/>
        <v>0</v>
      </c>
      <c r="I342" s="60"/>
      <c r="J342" s="61">
        <f t="shared" si="25"/>
        <v>0</v>
      </c>
      <c r="K342" s="61">
        <f t="shared" si="26"/>
        <v>0</v>
      </c>
      <c r="L342" s="104"/>
      <c r="M342" s="33"/>
      <c r="N342" s="33"/>
      <c r="O342" s="33"/>
      <c r="P342" s="33"/>
    </row>
    <row r="343" spans="1:16" s="34" customFormat="1" ht="76.5" x14ac:dyDescent="0.2">
      <c r="A343" s="38">
        <v>338</v>
      </c>
      <c r="B343" s="38" t="s">
        <v>808</v>
      </c>
      <c r="C343" s="39" t="s">
        <v>809</v>
      </c>
      <c r="D343" s="53">
        <v>26825</v>
      </c>
      <c r="E343" s="33"/>
      <c r="F343" s="60"/>
      <c r="G343" s="60"/>
      <c r="H343" s="61">
        <f t="shared" si="24"/>
        <v>0</v>
      </c>
      <c r="I343" s="60"/>
      <c r="J343" s="61">
        <f t="shared" si="25"/>
        <v>0</v>
      </c>
      <c r="K343" s="61">
        <f t="shared" si="26"/>
        <v>0</v>
      </c>
      <c r="L343" s="104"/>
      <c r="M343" s="33"/>
      <c r="N343" s="33"/>
      <c r="O343" s="33"/>
      <c r="P343" s="33"/>
    </row>
    <row r="344" spans="1:16" s="34" customFormat="1" ht="51" x14ac:dyDescent="0.2">
      <c r="A344" s="38">
        <v>339</v>
      </c>
      <c r="B344" s="38" t="s">
        <v>810</v>
      </c>
      <c r="C344" s="39" t="s">
        <v>811</v>
      </c>
      <c r="D344" s="65" t="s">
        <v>1000</v>
      </c>
      <c r="E344" s="58"/>
      <c r="F344" s="58"/>
      <c r="G344" s="58"/>
      <c r="H344" s="61" t="str">
        <f t="shared" si="24"/>
        <v/>
      </c>
      <c r="I344" s="58"/>
      <c r="J344" s="61" t="str">
        <f t="shared" si="25"/>
        <v/>
      </c>
      <c r="K344" s="61" t="str">
        <f t="shared" si="26"/>
        <v/>
      </c>
      <c r="L344" s="105"/>
      <c r="M344" s="58"/>
      <c r="N344" s="58"/>
      <c r="O344" s="58"/>
      <c r="P344" s="58"/>
    </row>
    <row r="345" spans="1:16" s="34" customFormat="1" ht="63.75" x14ac:dyDescent="0.2">
      <c r="A345" s="38">
        <v>340</v>
      </c>
      <c r="B345" s="38" t="s">
        <v>812</v>
      </c>
      <c r="C345" s="39" t="s">
        <v>813</v>
      </c>
      <c r="D345" s="58" t="s">
        <v>1000</v>
      </c>
      <c r="E345" s="58"/>
      <c r="F345" s="58"/>
      <c r="G345" s="58"/>
      <c r="H345" s="61" t="str">
        <f t="shared" si="24"/>
        <v/>
      </c>
      <c r="I345" s="58"/>
      <c r="J345" s="61" t="str">
        <f t="shared" si="25"/>
        <v/>
      </c>
      <c r="K345" s="61" t="str">
        <f t="shared" si="26"/>
        <v/>
      </c>
      <c r="L345" s="105"/>
      <c r="M345" s="58"/>
      <c r="N345" s="58"/>
      <c r="O345" s="58"/>
      <c r="P345" s="58"/>
    </row>
    <row r="346" spans="1:16" s="34" customFormat="1" ht="51" x14ac:dyDescent="0.2">
      <c r="A346" s="38">
        <v>341</v>
      </c>
      <c r="B346" s="38" t="s">
        <v>814</v>
      </c>
      <c r="C346" s="39" t="s">
        <v>815</v>
      </c>
      <c r="D346" s="53">
        <v>31383</v>
      </c>
      <c r="E346" s="33"/>
      <c r="F346" s="60"/>
      <c r="G346" s="60"/>
      <c r="H346" s="61">
        <f t="shared" si="24"/>
        <v>0</v>
      </c>
      <c r="I346" s="60"/>
      <c r="J346" s="61">
        <f t="shared" si="25"/>
        <v>0</v>
      </c>
      <c r="K346" s="61">
        <f t="shared" si="26"/>
        <v>0</v>
      </c>
      <c r="L346" s="104"/>
      <c r="M346" s="33"/>
      <c r="N346" s="33"/>
      <c r="O346" s="33"/>
      <c r="P346" s="33"/>
    </row>
    <row r="347" spans="1:16" s="34" customFormat="1" ht="63.75" x14ac:dyDescent="0.2">
      <c r="A347" s="38">
        <v>342</v>
      </c>
      <c r="B347" s="38" t="s">
        <v>816</v>
      </c>
      <c r="C347" s="39" t="s">
        <v>817</v>
      </c>
      <c r="D347" s="53">
        <v>28788</v>
      </c>
      <c r="E347" s="33"/>
      <c r="F347" s="60"/>
      <c r="G347" s="60"/>
      <c r="H347" s="61">
        <f t="shared" si="24"/>
        <v>0</v>
      </c>
      <c r="I347" s="60"/>
      <c r="J347" s="61">
        <f t="shared" si="25"/>
        <v>0</v>
      </c>
      <c r="K347" s="61">
        <f t="shared" si="26"/>
        <v>0</v>
      </c>
      <c r="L347" s="104"/>
      <c r="M347" s="33"/>
      <c r="N347" s="33"/>
      <c r="O347" s="33"/>
      <c r="P347" s="33"/>
    </row>
    <row r="348" spans="1:16" s="34" customFormat="1" ht="63.75" x14ac:dyDescent="0.2">
      <c r="A348" s="38">
        <v>343</v>
      </c>
      <c r="B348" s="38" t="s">
        <v>818</v>
      </c>
      <c r="C348" s="39" t="s">
        <v>819</v>
      </c>
      <c r="D348" s="53">
        <v>3592</v>
      </c>
      <c r="E348" s="33"/>
      <c r="F348" s="60"/>
      <c r="G348" s="60"/>
      <c r="H348" s="61">
        <f t="shared" si="24"/>
        <v>0</v>
      </c>
      <c r="I348" s="60"/>
      <c r="J348" s="61">
        <f t="shared" si="25"/>
        <v>0</v>
      </c>
      <c r="K348" s="61">
        <f t="shared" si="26"/>
        <v>0</v>
      </c>
      <c r="L348" s="104"/>
      <c r="M348" s="33"/>
      <c r="N348" s="33"/>
      <c r="O348" s="33"/>
      <c r="P348" s="33"/>
    </row>
    <row r="349" spans="1:16" s="34" customFormat="1" ht="38.25" x14ac:dyDescent="0.2">
      <c r="A349" s="38">
        <v>344</v>
      </c>
      <c r="B349" s="38" t="s">
        <v>820</v>
      </c>
      <c r="C349" s="39" t="s">
        <v>821</v>
      </c>
      <c r="D349" s="58" t="s">
        <v>1000</v>
      </c>
      <c r="E349" s="58"/>
      <c r="F349" s="58"/>
      <c r="G349" s="58"/>
      <c r="H349" s="61" t="str">
        <f t="shared" si="24"/>
        <v/>
      </c>
      <c r="I349" s="58"/>
      <c r="J349" s="61" t="str">
        <f t="shared" si="25"/>
        <v/>
      </c>
      <c r="K349" s="61" t="str">
        <f t="shared" si="26"/>
        <v/>
      </c>
      <c r="L349" s="105"/>
      <c r="M349" s="58"/>
      <c r="N349" s="58"/>
      <c r="O349" s="58"/>
      <c r="P349" s="58"/>
    </row>
    <row r="350" spans="1:16" s="34" customFormat="1" ht="76.5" x14ac:dyDescent="0.2">
      <c r="A350" s="38">
        <v>345</v>
      </c>
      <c r="B350" s="38" t="s">
        <v>822</v>
      </c>
      <c r="C350" s="39" t="s">
        <v>823</v>
      </c>
      <c r="D350" s="53">
        <v>2157</v>
      </c>
      <c r="E350" s="33"/>
      <c r="F350" s="60"/>
      <c r="G350" s="60"/>
      <c r="H350" s="61">
        <f t="shared" si="24"/>
        <v>0</v>
      </c>
      <c r="I350" s="60"/>
      <c r="J350" s="61">
        <f t="shared" si="25"/>
        <v>0</v>
      </c>
      <c r="K350" s="61">
        <f t="shared" si="26"/>
        <v>0</v>
      </c>
      <c r="L350" s="104"/>
      <c r="M350" s="33"/>
      <c r="N350" s="33"/>
      <c r="O350" s="33"/>
      <c r="P350" s="33"/>
    </row>
    <row r="351" spans="1:16" s="34" customFormat="1" ht="76.5" x14ac:dyDescent="0.2">
      <c r="A351" s="38">
        <v>346</v>
      </c>
      <c r="B351" s="38" t="s">
        <v>824</v>
      </c>
      <c r="C351" s="39" t="s">
        <v>825</v>
      </c>
      <c r="D351" s="53">
        <v>560</v>
      </c>
      <c r="E351" s="33"/>
      <c r="F351" s="60"/>
      <c r="G351" s="60"/>
      <c r="H351" s="61">
        <f t="shared" si="24"/>
        <v>0</v>
      </c>
      <c r="I351" s="60"/>
      <c r="J351" s="61">
        <f t="shared" si="25"/>
        <v>0</v>
      </c>
      <c r="K351" s="61">
        <f t="shared" si="26"/>
        <v>0</v>
      </c>
      <c r="L351" s="104"/>
      <c r="M351" s="33"/>
      <c r="N351" s="33"/>
      <c r="O351" s="33"/>
      <c r="P351" s="33"/>
    </row>
    <row r="352" spans="1:16" s="34" customFormat="1" ht="51" x14ac:dyDescent="0.2">
      <c r="A352" s="38">
        <v>347</v>
      </c>
      <c r="B352" s="38" t="s">
        <v>826</v>
      </c>
      <c r="C352" s="39" t="s">
        <v>827</v>
      </c>
      <c r="D352" s="53">
        <v>581</v>
      </c>
      <c r="E352" s="33"/>
      <c r="F352" s="60"/>
      <c r="G352" s="60"/>
      <c r="H352" s="61">
        <f t="shared" si="24"/>
        <v>0</v>
      </c>
      <c r="I352" s="60"/>
      <c r="J352" s="61">
        <f t="shared" si="25"/>
        <v>0</v>
      </c>
      <c r="K352" s="61">
        <f t="shared" si="26"/>
        <v>0</v>
      </c>
      <c r="L352" s="104"/>
      <c r="M352" s="33"/>
      <c r="N352" s="33"/>
      <c r="O352" s="33"/>
      <c r="P352" s="33"/>
    </row>
    <row r="353" spans="1:24" s="34" customFormat="1" ht="51" x14ac:dyDescent="0.2">
      <c r="A353" s="38">
        <v>348</v>
      </c>
      <c r="B353" s="38" t="s">
        <v>828</v>
      </c>
      <c r="C353" s="39" t="s">
        <v>829</v>
      </c>
      <c r="D353" s="53">
        <v>19539</v>
      </c>
      <c r="E353" s="33"/>
      <c r="F353" s="60"/>
      <c r="G353" s="60"/>
      <c r="H353" s="61">
        <f t="shared" si="24"/>
        <v>0</v>
      </c>
      <c r="I353" s="60"/>
      <c r="J353" s="61">
        <f t="shared" si="25"/>
        <v>0</v>
      </c>
      <c r="K353" s="61">
        <f t="shared" si="26"/>
        <v>0</v>
      </c>
      <c r="L353" s="104"/>
      <c r="M353" s="33"/>
      <c r="N353" s="33"/>
      <c r="O353" s="33"/>
      <c r="P353" s="33"/>
    </row>
    <row r="354" spans="1:24" s="34" customFormat="1" ht="51" x14ac:dyDescent="0.2">
      <c r="A354" s="38">
        <v>349</v>
      </c>
      <c r="B354" s="38" t="s">
        <v>830</v>
      </c>
      <c r="C354" s="39" t="s">
        <v>831</v>
      </c>
      <c r="D354" s="53">
        <v>247</v>
      </c>
      <c r="E354" s="33"/>
      <c r="F354" s="60"/>
      <c r="G354" s="60"/>
      <c r="H354" s="61">
        <f t="shared" si="24"/>
        <v>0</v>
      </c>
      <c r="I354" s="60"/>
      <c r="J354" s="61">
        <f t="shared" si="25"/>
        <v>0</v>
      </c>
      <c r="K354" s="61">
        <f t="shared" si="26"/>
        <v>0</v>
      </c>
      <c r="L354" s="104"/>
      <c r="M354" s="33"/>
      <c r="N354" s="33"/>
      <c r="O354" s="33"/>
      <c r="P354" s="33"/>
    </row>
    <row r="355" spans="1:24" s="34" customFormat="1" ht="63.75" x14ac:dyDescent="0.2">
      <c r="A355" s="38">
        <v>350</v>
      </c>
      <c r="B355" s="38" t="s">
        <v>832</v>
      </c>
      <c r="C355" s="39" t="s">
        <v>833</v>
      </c>
      <c r="D355" s="53">
        <v>4376</v>
      </c>
      <c r="E355" s="33"/>
      <c r="F355" s="60"/>
      <c r="G355" s="60"/>
      <c r="H355" s="61">
        <f t="shared" si="24"/>
        <v>0</v>
      </c>
      <c r="I355" s="60"/>
      <c r="J355" s="61">
        <f t="shared" si="25"/>
        <v>0</v>
      </c>
      <c r="K355" s="61">
        <f t="shared" si="26"/>
        <v>0</v>
      </c>
      <c r="L355" s="104"/>
      <c r="M355" s="33"/>
      <c r="N355" s="33"/>
      <c r="O355" s="33"/>
      <c r="P355" s="33"/>
    </row>
    <row r="356" spans="1:24" s="34" customFormat="1" ht="51" x14ac:dyDescent="0.2">
      <c r="A356" s="38">
        <v>351</v>
      </c>
      <c r="B356" s="38" t="s">
        <v>834</v>
      </c>
      <c r="C356" s="39" t="s">
        <v>835</v>
      </c>
      <c r="D356" s="53">
        <v>5005</v>
      </c>
      <c r="E356" s="33"/>
      <c r="F356" s="60"/>
      <c r="G356" s="60"/>
      <c r="H356" s="61">
        <f t="shared" si="24"/>
        <v>0</v>
      </c>
      <c r="I356" s="60"/>
      <c r="J356" s="61">
        <f t="shared" si="25"/>
        <v>0</v>
      </c>
      <c r="K356" s="61">
        <f t="shared" si="26"/>
        <v>0</v>
      </c>
      <c r="L356" s="104"/>
      <c r="M356" s="33"/>
      <c r="N356" s="33"/>
      <c r="O356" s="33"/>
      <c r="P356" s="33"/>
    </row>
    <row r="357" spans="1:24" s="34" customFormat="1" ht="63.75" x14ac:dyDescent="0.2">
      <c r="A357" s="38">
        <v>352</v>
      </c>
      <c r="B357" s="38" t="s">
        <v>836</v>
      </c>
      <c r="C357" s="39" t="s">
        <v>837</v>
      </c>
      <c r="D357" s="65" t="s">
        <v>1000</v>
      </c>
      <c r="E357" s="58"/>
      <c r="F357" s="58"/>
      <c r="G357" s="58"/>
      <c r="H357" s="61" t="str">
        <f t="shared" si="24"/>
        <v/>
      </c>
      <c r="I357" s="58"/>
      <c r="J357" s="61" t="str">
        <f t="shared" si="25"/>
        <v/>
      </c>
      <c r="K357" s="61" t="str">
        <f t="shared" si="26"/>
        <v/>
      </c>
      <c r="L357" s="105"/>
      <c r="M357" s="58"/>
      <c r="N357" s="58"/>
      <c r="O357" s="58"/>
      <c r="P357" s="58"/>
    </row>
    <row r="358" spans="1:24" s="34" customFormat="1" ht="25.5" x14ac:dyDescent="0.2">
      <c r="A358" s="38">
        <v>353</v>
      </c>
      <c r="B358" s="38" t="s">
        <v>838</v>
      </c>
      <c r="C358" s="39" t="s">
        <v>839</v>
      </c>
      <c r="D358" s="53">
        <v>3270</v>
      </c>
      <c r="E358" s="33"/>
      <c r="F358" s="60"/>
      <c r="G358" s="60"/>
      <c r="H358" s="61">
        <f t="shared" si="24"/>
        <v>0</v>
      </c>
      <c r="I358" s="60"/>
      <c r="J358" s="61">
        <f t="shared" si="25"/>
        <v>0</v>
      </c>
      <c r="K358" s="61">
        <f t="shared" si="26"/>
        <v>0</v>
      </c>
      <c r="L358" s="104"/>
      <c r="M358" s="33"/>
      <c r="N358" s="33"/>
      <c r="O358" s="33"/>
      <c r="P358" s="33"/>
    </row>
    <row r="359" spans="1:24" s="34" customFormat="1" ht="63.75" x14ac:dyDescent="0.2">
      <c r="A359" s="38">
        <v>354</v>
      </c>
      <c r="B359" s="38" t="s">
        <v>840</v>
      </c>
      <c r="C359" s="39" t="s">
        <v>841</v>
      </c>
      <c r="D359" s="58" t="s">
        <v>1000</v>
      </c>
      <c r="E359" s="58"/>
      <c r="F359" s="58"/>
      <c r="G359" s="58"/>
      <c r="H359" s="61" t="str">
        <f t="shared" si="24"/>
        <v/>
      </c>
      <c r="I359" s="58"/>
      <c r="J359" s="61" t="str">
        <f t="shared" si="25"/>
        <v/>
      </c>
      <c r="K359" s="61" t="str">
        <f t="shared" si="26"/>
        <v/>
      </c>
      <c r="L359" s="105"/>
      <c r="M359" s="58"/>
      <c r="N359" s="58"/>
      <c r="O359" s="58"/>
      <c r="P359" s="58"/>
      <c r="Q359" s="66"/>
      <c r="R359" s="66"/>
      <c r="S359" s="66"/>
      <c r="T359" s="66"/>
      <c r="U359" s="66"/>
      <c r="V359" s="66"/>
      <c r="W359" s="66"/>
      <c r="X359" s="66"/>
    </row>
    <row r="360" spans="1:24" s="34" customFormat="1" ht="38.25" x14ac:dyDescent="0.2">
      <c r="A360" s="38">
        <v>355</v>
      </c>
      <c r="B360" s="38" t="s">
        <v>842</v>
      </c>
      <c r="C360" s="39" t="s">
        <v>843</v>
      </c>
      <c r="D360" s="53">
        <v>206</v>
      </c>
      <c r="E360" s="33"/>
      <c r="F360" s="60"/>
      <c r="G360" s="60"/>
      <c r="H360" s="61">
        <f t="shared" si="24"/>
        <v>0</v>
      </c>
      <c r="I360" s="60"/>
      <c r="J360" s="61">
        <f t="shared" si="25"/>
        <v>0</v>
      </c>
      <c r="K360" s="61">
        <f t="shared" si="26"/>
        <v>0</v>
      </c>
      <c r="L360" s="104"/>
      <c r="M360" s="33"/>
      <c r="N360" s="33"/>
      <c r="O360" s="33"/>
      <c r="P360" s="33"/>
    </row>
    <row r="361" spans="1:24" s="34" customFormat="1" ht="76.5" x14ac:dyDescent="0.2">
      <c r="A361" s="38">
        <v>356</v>
      </c>
      <c r="B361" s="38" t="s">
        <v>844</v>
      </c>
      <c r="C361" s="39" t="s">
        <v>845</v>
      </c>
      <c r="D361" s="58" t="s">
        <v>1000</v>
      </c>
      <c r="E361" s="58"/>
      <c r="F361" s="58"/>
      <c r="G361" s="58"/>
      <c r="H361" s="61" t="str">
        <f t="shared" si="24"/>
        <v/>
      </c>
      <c r="I361" s="58"/>
      <c r="J361" s="61" t="str">
        <f t="shared" si="25"/>
        <v/>
      </c>
      <c r="K361" s="61" t="str">
        <f t="shared" si="26"/>
        <v/>
      </c>
      <c r="L361" s="105"/>
      <c r="M361" s="58"/>
      <c r="N361" s="58"/>
      <c r="O361" s="58"/>
      <c r="P361" s="58"/>
      <c r="Q361" s="66"/>
      <c r="R361" s="66"/>
      <c r="S361" s="66"/>
      <c r="T361" s="66"/>
      <c r="U361" s="66"/>
      <c r="V361" s="66"/>
      <c r="W361" s="66"/>
      <c r="X361" s="66"/>
    </row>
    <row r="362" spans="1:24" s="34" customFormat="1" ht="63.75" x14ac:dyDescent="0.2">
      <c r="A362" s="38">
        <v>357</v>
      </c>
      <c r="B362" s="38" t="s">
        <v>846</v>
      </c>
      <c r="C362" s="39" t="s">
        <v>847</v>
      </c>
      <c r="D362" s="58" t="s">
        <v>1000</v>
      </c>
      <c r="E362" s="58"/>
      <c r="F362" s="58"/>
      <c r="G362" s="58"/>
      <c r="H362" s="61" t="str">
        <f t="shared" ref="H362" si="27">+IF(D362="N/A","",ROUND(F362,2)+ROUND(G362,2))</f>
        <v/>
      </c>
      <c r="I362" s="58"/>
      <c r="J362" s="61" t="str">
        <f t="shared" ref="J362" si="28">+IF(D362="N/A","",ROUND(ROUND(D362,2)*ROUND(H362,2),2))</f>
        <v/>
      </c>
      <c r="K362" s="61" t="str">
        <f t="shared" ref="K362" si="29">+IF(D362="N/A","",ROUND(ROUND(D362,2)*(ROUND(H362,2)+ROUND(I362,2)),2))</f>
        <v/>
      </c>
      <c r="L362" s="105"/>
      <c r="M362" s="58"/>
      <c r="N362" s="58"/>
      <c r="O362" s="58"/>
      <c r="P362" s="58"/>
      <c r="Q362" s="66"/>
      <c r="R362" s="66"/>
      <c r="S362" s="66"/>
      <c r="T362" s="66"/>
      <c r="U362" s="66"/>
      <c r="V362" s="66"/>
      <c r="W362" s="66"/>
      <c r="X362" s="66"/>
    </row>
    <row r="363" spans="1:24" s="34" customFormat="1" ht="76.5" x14ac:dyDescent="0.2">
      <c r="A363" s="38">
        <v>358</v>
      </c>
      <c r="B363" s="38" t="s">
        <v>848</v>
      </c>
      <c r="C363" s="39" t="s">
        <v>849</v>
      </c>
      <c r="D363" s="53">
        <v>866</v>
      </c>
      <c r="E363" s="33"/>
      <c r="F363" s="60"/>
      <c r="G363" s="60"/>
      <c r="H363" s="61">
        <f t="shared" si="24"/>
        <v>0</v>
      </c>
      <c r="I363" s="60"/>
      <c r="J363" s="61">
        <f t="shared" si="25"/>
        <v>0</v>
      </c>
      <c r="K363" s="61">
        <f t="shared" si="26"/>
        <v>0</v>
      </c>
      <c r="L363" s="104"/>
      <c r="M363" s="33"/>
      <c r="N363" s="33"/>
      <c r="O363" s="33"/>
      <c r="P363" s="33"/>
    </row>
    <row r="364" spans="1:24" s="34" customFormat="1" ht="38.25" x14ac:dyDescent="0.2">
      <c r="A364" s="38">
        <v>359</v>
      </c>
      <c r="B364" s="38" t="s">
        <v>850</v>
      </c>
      <c r="C364" s="39" t="s">
        <v>851</v>
      </c>
      <c r="D364" s="58" t="s">
        <v>1000</v>
      </c>
      <c r="E364" s="58"/>
      <c r="F364" s="58"/>
      <c r="G364" s="58"/>
      <c r="H364" s="61" t="str">
        <f t="shared" si="24"/>
        <v/>
      </c>
      <c r="I364" s="58"/>
      <c r="J364" s="61" t="str">
        <f t="shared" si="25"/>
        <v/>
      </c>
      <c r="K364" s="61" t="str">
        <f t="shared" si="26"/>
        <v/>
      </c>
      <c r="L364" s="105"/>
      <c r="M364" s="58"/>
      <c r="N364" s="58"/>
      <c r="O364" s="58"/>
      <c r="P364" s="58"/>
    </row>
    <row r="365" spans="1:24" s="34" customFormat="1" ht="63.75" x14ac:dyDescent="0.2">
      <c r="A365" s="38">
        <v>360</v>
      </c>
      <c r="B365" s="38" t="s">
        <v>852</v>
      </c>
      <c r="C365" s="39" t="s">
        <v>853</v>
      </c>
      <c r="D365" s="53">
        <v>27208</v>
      </c>
      <c r="E365" s="33"/>
      <c r="F365" s="60"/>
      <c r="G365" s="60"/>
      <c r="H365" s="61">
        <f t="shared" si="24"/>
        <v>0</v>
      </c>
      <c r="I365" s="60"/>
      <c r="J365" s="61">
        <f t="shared" si="25"/>
        <v>0</v>
      </c>
      <c r="K365" s="61">
        <f t="shared" si="26"/>
        <v>0</v>
      </c>
      <c r="L365" s="104"/>
      <c r="M365" s="33"/>
      <c r="N365" s="33"/>
      <c r="O365" s="33"/>
      <c r="P365" s="33"/>
    </row>
    <row r="366" spans="1:24" s="34" customFormat="1" ht="51" x14ac:dyDescent="0.2">
      <c r="A366" s="38">
        <v>361</v>
      </c>
      <c r="B366" s="38" t="s">
        <v>854</v>
      </c>
      <c r="C366" s="39" t="s">
        <v>855</v>
      </c>
      <c r="D366" s="53">
        <v>5584</v>
      </c>
      <c r="E366" s="33"/>
      <c r="F366" s="60"/>
      <c r="G366" s="60"/>
      <c r="H366" s="61">
        <f t="shared" si="24"/>
        <v>0</v>
      </c>
      <c r="I366" s="60"/>
      <c r="J366" s="61">
        <f t="shared" si="25"/>
        <v>0</v>
      </c>
      <c r="K366" s="61">
        <f t="shared" si="26"/>
        <v>0</v>
      </c>
      <c r="L366" s="104"/>
      <c r="M366" s="33"/>
      <c r="N366" s="33"/>
      <c r="O366" s="33"/>
      <c r="P366" s="33"/>
    </row>
    <row r="367" spans="1:24" s="34" customFormat="1" ht="51" x14ac:dyDescent="0.2">
      <c r="A367" s="38">
        <v>362</v>
      </c>
      <c r="B367" s="38" t="s">
        <v>856</v>
      </c>
      <c r="C367" s="39" t="s">
        <v>857</v>
      </c>
      <c r="D367" s="58" t="s">
        <v>1000</v>
      </c>
      <c r="E367" s="58"/>
      <c r="F367" s="58"/>
      <c r="G367" s="58"/>
      <c r="H367" s="61" t="str">
        <f t="shared" si="24"/>
        <v/>
      </c>
      <c r="I367" s="58"/>
      <c r="J367" s="61" t="str">
        <f t="shared" si="25"/>
        <v/>
      </c>
      <c r="K367" s="61" t="str">
        <f t="shared" si="26"/>
        <v/>
      </c>
      <c r="L367" s="105"/>
      <c r="M367" s="58"/>
      <c r="N367" s="58"/>
      <c r="O367" s="58"/>
      <c r="P367" s="58"/>
      <c r="Q367" s="66"/>
      <c r="R367" s="66"/>
      <c r="S367" s="66"/>
      <c r="T367" s="66"/>
      <c r="U367" s="66"/>
      <c r="V367" s="66"/>
      <c r="W367" s="66"/>
      <c r="X367" s="66"/>
    </row>
    <row r="368" spans="1:24" s="34" customFormat="1" ht="38.25" x14ac:dyDescent="0.2">
      <c r="A368" s="38">
        <v>363</v>
      </c>
      <c r="B368" s="38" t="s">
        <v>858</v>
      </c>
      <c r="C368" s="39" t="s">
        <v>859</v>
      </c>
      <c r="D368" s="58" t="s">
        <v>1000</v>
      </c>
      <c r="E368" s="58"/>
      <c r="F368" s="58"/>
      <c r="G368" s="58"/>
      <c r="H368" s="61" t="str">
        <f t="shared" si="24"/>
        <v/>
      </c>
      <c r="I368" s="58"/>
      <c r="J368" s="61" t="str">
        <f t="shared" si="25"/>
        <v/>
      </c>
      <c r="K368" s="61" t="str">
        <f t="shared" si="26"/>
        <v/>
      </c>
      <c r="L368" s="105"/>
      <c r="M368" s="58"/>
      <c r="N368" s="58"/>
      <c r="O368" s="58"/>
      <c r="P368" s="58"/>
      <c r="Q368" s="66"/>
      <c r="R368" s="66"/>
      <c r="S368" s="66"/>
      <c r="T368" s="66"/>
      <c r="U368" s="66"/>
      <c r="V368" s="66"/>
      <c r="W368" s="66"/>
      <c r="X368" s="66"/>
    </row>
    <row r="369" spans="1:16" s="34" customFormat="1" ht="38.25" x14ac:dyDescent="0.2">
      <c r="A369" s="38">
        <v>364</v>
      </c>
      <c r="B369" s="38" t="s">
        <v>860</v>
      </c>
      <c r="C369" s="39" t="s">
        <v>861</v>
      </c>
      <c r="D369" s="53">
        <v>176</v>
      </c>
      <c r="E369" s="33"/>
      <c r="F369" s="60"/>
      <c r="G369" s="60"/>
      <c r="H369" s="61">
        <f t="shared" si="24"/>
        <v>0</v>
      </c>
      <c r="I369" s="60"/>
      <c r="J369" s="61">
        <f t="shared" si="25"/>
        <v>0</v>
      </c>
      <c r="K369" s="61">
        <f t="shared" si="26"/>
        <v>0</v>
      </c>
      <c r="L369" s="104"/>
      <c r="M369" s="33"/>
      <c r="N369" s="33"/>
      <c r="O369" s="33"/>
      <c r="P369" s="33"/>
    </row>
    <row r="370" spans="1:16" s="34" customFormat="1" ht="51" x14ac:dyDescent="0.2">
      <c r="A370" s="38">
        <v>365</v>
      </c>
      <c r="B370" s="38" t="s">
        <v>862</v>
      </c>
      <c r="C370" s="39" t="s">
        <v>863</v>
      </c>
      <c r="D370" s="53">
        <v>956</v>
      </c>
      <c r="E370" s="33"/>
      <c r="F370" s="60"/>
      <c r="G370" s="60"/>
      <c r="H370" s="61">
        <f t="shared" si="24"/>
        <v>0</v>
      </c>
      <c r="I370" s="60"/>
      <c r="J370" s="61">
        <f t="shared" si="25"/>
        <v>0</v>
      </c>
      <c r="K370" s="61">
        <f t="shared" si="26"/>
        <v>0</v>
      </c>
      <c r="L370" s="104"/>
      <c r="M370" s="33"/>
      <c r="N370" s="33"/>
      <c r="O370" s="33"/>
      <c r="P370" s="33"/>
    </row>
    <row r="371" spans="1:16" s="34" customFormat="1" ht="51" x14ac:dyDescent="0.2">
      <c r="A371" s="38">
        <v>366</v>
      </c>
      <c r="B371" s="38" t="s">
        <v>864</v>
      </c>
      <c r="C371" s="39" t="s">
        <v>865</v>
      </c>
      <c r="D371" s="53">
        <v>32740</v>
      </c>
      <c r="E371" s="33"/>
      <c r="F371" s="60"/>
      <c r="G371" s="60"/>
      <c r="H371" s="61">
        <f t="shared" si="24"/>
        <v>0</v>
      </c>
      <c r="I371" s="60"/>
      <c r="J371" s="61">
        <f t="shared" si="25"/>
        <v>0</v>
      </c>
      <c r="K371" s="61">
        <f t="shared" si="26"/>
        <v>0</v>
      </c>
      <c r="L371" s="104"/>
      <c r="M371" s="33"/>
      <c r="N371" s="33"/>
      <c r="O371" s="33"/>
      <c r="P371" s="33"/>
    </row>
    <row r="372" spans="1:16" s="34" customFormat="1" ht="51" x14ac:dyDescent="0.2">
      <c r="A372" s="38">
        <v>367</v>
      </c>
      <c r="B372" s="38" t="s">
        <v>866</v>
      </c>
      <c r="C372" s="39" t="s">
        <v>867</v>
      </c>
      <c r="D372" s="53">
        <v>37590</v>
      </c>
      <c r="E372" s="33"/>
      <c r="F372" s="60"/>
      <c r="G372" s="60"/>
      <c r="H372" s="61">
        <f t="shared" si="24"/>
        <v>0</v>
      </c>
      <c r="I372" s="60"/>
      <c r="J372" s="61">
        <f t="shared" si="25"/>
        <v>0</v>
      </c>
      <c r="K372" s="61">
        <f t="shared" si="26"/>
        <v>0</v>
      </c>
      <c r="L372" s="104"/>
      <c r="M372" s="33"/>
      <c r="N372" s="33"/>
      <c r="O372" s="33"/>
      <c r="P372" s="33"/>
    </row>
    <row r="373" spans="1:16" s="34" customFormat="1" ht="51" x14ac:dyDescent="0.2">
      <c r="A373" s="38">
        <v>368</v>
      </c>
      <c r="B373" s="38" t="s">
        <v>868</v>
      </c>
      <c r="C373" s="39" t="s">
        <v>869</v>
      </c>
      <c r="D373" s="53">
        <v>4791</v>
      </c>
      <c r="E373" s="33"/>
      <c r="F373" s="60"/>
      <c r="G373" s="60"/>
      <c r="H373" s="61">
        <f t="shared" si="24"/>
        <v>0</v>
      </c>
      <c r="I373" s="60"/>
      <c r="J373" s="61">
        <f t="shared" si="25"/>
        <v>0</v>
      </c>
      <c r="K373" s="61">
        <f t="shared" si="26"/>
        <v>0</v>
      </c>
      <c r="L373" s="104"/>
      <c r="M373" s="33"/>
      <c r="N373" s="33"/>
      <c r="O373" s="33"/>
      <c r="P373" s="33"/>
    </row>
    <row r="374" spans="1:16" s="34" customFormat="1" ht="38.25" x14ac:dyDescent="0.2">
      <c r="A374" s="38">
        <v>369</v>
      </c>
      <c r="B374" s="38" t="s">
        <v>870</v>
      </c>
      <c r="C374" s="39" t="s">
        <v>871</v>
      </c>
      <c r="D374" s="53">
        <v>1801</v>
      </c>
      <c r="E374" s="33"/>
      <c r="F374" s="60"/>
      <c r="G374" s="60"/>
      <c r="H374" s="61">
        <f t="shared" si="24"/>
        <v>0</v>
      </c>
      <c r="I374" s="60"/>
      <c r="J374" s="61">
        <f t="shared" si="25"/>
        <v>0</v>
      </c>
      <c r="K374" s="61">
        <f t="shared" si="26"/>
        <v>0</v>
      </c>
      <c r="L374" s="104"/>
      <c r="M374" s="33"/>
      <c r="N374" s="33"/>
      <c r="O374" s="33"/>
      <c r="P374" s="33"/>
    </row>
    <row r="375" spans="1:16" s="34" customFormat="1" ht="51" x14ac:dyDescent="0.2">
      <c r="A375" s="38">
        <v>370</v>
      </c>
      <c r="B375" s="38" t="s">
        <v>872</v>
      </c>
      <c r="C375" s="39" t="s">
        <v>873</v>
      </c>
      <c r="D375" s="53">
        <v>8921</v>
      </c>
      <c r="E375" s="33"/>
      <c r="F375" s="60"/>
      <c r="G375" s="60"/>
      <c r="H375" s="61">
        <f t="shared" si="24"/>
        <v>0</v>
      </c>
      <c r="I375" s="60"/>
      <c r="J375" s="61">
        <f t="shared" si="25"/>
        <v>0</v>
      </c>
      <c r="K375" s="61">
        <f t="shared" si="26"/>
        <v>0</v>
      </c>
      <c r="L375" s="104"/>
      <c r="M375" s="33"/>
      <c r="N375" s="33"/>
      <c r="O375" s="33"/>
      <c r="P375" s="33"/>
    </row>
    <row r="376" spans="1:16" s="34" customFormat="1" ht="76.5" x14ac:dyDescent="0.2">
      <c r="A376" s="38">
        <v>371</v>
      </c>
      <c r="B376" s="38" t="s">
        <v>874</v>
      </c>
      <c r="C376" s="39" t="s">
        <v>875</v>
      </c>
      <c r="D376" s="53">
        <v>14325</v>
      </c>
      <c r="E376" s="33"/>
      <c r="F376" s="60"/>
      <c r="G376" s="60"/>
      <c r="H376" s="61">
        <f t="shared" si="24"/>
        <v>0</v>
      </c>
      <c r="I376" s="60"/>
      <c r="J376" s="61">
        <f t="shared" si="25"/>
        <v>0</v>
      </c>
      <c r="K376" s="61">
        <f t="shared" si="26"/>
        <v>0</v>
      </c>
      <c r="L376" s="104"/>
      <c r="M376" s="33"/>
      <c r="N376" s="33"/>
      <c r="O376" s="33"/>
      <c r="P376" s="33"/>
    </row>
    <row r="377" spans="1:16" s="34" customFormat="1" ht="38.25" x14ac:dyDescent="0.2">
      <c r="A377" s="38">
        <v>372</v>
      </c>
      <c r="B377" s="38" t="s">
        <v>876</v>
      </c>
      <c r="C377" s="39" t="s">
        <v>877</v>
      </c>
      <c r="D377" s="58" t="s">
        <v>1000</v>
      </c>
      <c r="E377" s="58"/>
      <c r="F377" s="58"/>
      <c r="G377" s="58"/>
      <c r="H377" s="61" t="str">
        <f t="shared" si="24"/>
        <v/>
      </c>
      <c r="I377" s="58"/>
      <c r="J377" s="61" t="str">
        <f t="shared" si="25"/>
        <v/>
      </c>
      <c r="K377" s="61" t="str">
        <f t="shared" si="26"/>
        <v/>
      </c>
      <c r="L377" s="105"/>
      <c r="M377" s="58"/>
      <c r="N377" s="58"/>
      <c r="O377" s="58"/>
      <c r="P377" s="58"/>
    </row>
    <row r="378" spans="1:16" s="34" customFormat="1" ht="38.25" x14ac:dyDescent="0.2">
      <c r="A378" s="38">
        <v>373</v>
      </c>
      <c r="B378" s="38" t="s">
        <v>878</v>
      </c>
      <c r="C378" s="39" t="s">
        <v>879</v>
      </c>
      <c r="D378" s="53">
        <v>1026</v>
      </c>
      <c r="E378" s="33"/>
      <c r="F378" s="60"/>
      <c r="G378" s="60"/>
      <c r="H378" s="61">
        <f t="shared" si="24"/>
        <v>0</v>
      </c>
      <c r="I378" s="60"/>
      <c r="J378" s="61">
        <f t="shared" si="25"/>
        <v>0</v>
      </c>
      <c r="K378" s="61">
        <f t="shared" si="26"/>
        <v>0</v>
      </c>
      <c r="L378" s="104"/>
      <c r="M378" s="33"/>
      <c r="N378" s="33"/>
      <c r="O378" s="33"/>
      <c r="P378" s="33"/>
    </row>
    <row r="379" spans="1:16" s="34" customFormat="1" ht="38.25" x14ac:dyDescent="0.2">
      <c r="A379" s="38">
        <v>374</v>
      </c>
      <c r="B379" s="38" t="s">
        <v>880</v>
      </c>
      <c r="C379" s="39" t="s">
        <v>881</v>
      </c>
      <c r="D379" s="58" t="s">
        <v>1000</v>
      </c>
      <c r="E379" s="58"/>
      <c r="F379" s="58"/>
      <c r="G379" s="58"/>
      <c r="H379" s="61" t="str">
        <f t="shared" si="24"/>
        <v/>
      </c>
      <c r="I379" s="58"/>
      <c r="J379" s="61" t="str">
        <f t="shared" si="25"/>
        <v/>
      </c>
      <c r="K379" s="61" t="str">
        <f t="shared" si="26"/>
        <v/>
      </c>
      <c r="L379" s="105"/>
      <c r="M379" s="58"/>
      <c r="N379" s="58"/>
      <c r="O379" s="58"/>
      <c r="P379" s="58"/>
    </row>
    <row r="380" spans="1:16" s="34" customFormat="1" ht="51" x14ac:dyDescent="0.2">
      <c r="A380" s="38">
        <v>375</v>
      </c>
      <c r="B380" s="38" t="s">
        <v>882</v>
      </c>
      <c r="C380" s="39" t="s">
        <v>883</v>
      </c>
      <c r="D380" s="65" t="s">
        <v>1000</v>
      </c>
      <c r="E380" s="58"/>
      <c r="F380" s="58"/>
      <c r="G380" s="58"/>
      <c r="H380" s="61" t="str">
        <f t="shared" si="24"/>
        <v/>
      </c>
      <c r="I380" s="58"/>
      <c r="J380" s="61" t="str">
        <f t="shared" si="25"/>
        <v/>
      </c>
      <c r="K380" s="61" t="str">
        <f t="shared" si="26"/>
        <v/>
      </c>
      <c r="L380" s="105"/>
      <c r="M380" s="58"/>
      <c r="N380" s="58"/>
      <c r="O380" s="58"/>
      <c r="P380" s="58"/>
    </row>
    <row r="381" spans="1:16" s="34" customFormat="1" ht="38.25" x14ac:dyDescent="0.2">
      <c r="A381" s="38">
        <v>376</v>
      </c>
      <c r="B381" s="38" t="s">
        <v>884</v>
      </c>
      <c r="C381" s="39" t="s">
        <v>885</v>
      </c>
      <c r="D381" s="53">
        <v>571270</v>
      </c>
      <c r="E381" s="33"/>
      <c r="F381" s="60"/>
      <c r="G381" s="60"/>
      <c r="H381" s="61">
        <f t="shared" si="24"/>
        <v>0</v>
      </c>
      <c r="I381" s="60"/>
      <c r="J381" s="61">
        <f t="shared" si="25"/>
        <v>0</v>
      </c>
      <c r="K381" s="61">
        <f t="shared" si="26"/>
        <v>0</v>
      </c>
      <c r="L381" s="104"/>
      <c r="M381" s="33"/>
      <c r="N381" s="33"/>
      <c r="O381" s="33"/>
      <c r="P381" s="33"/>
    </row>
    <row r="382" spans="1:16" s="34" customFormat="1" ht="25.5" x14ac:dyDescent="0.2">
      <c r="A382" s="38">
        <v>377</v>
      </c>
      <c r="B382" s="38" t="s">
        <v>886</v>
      </c>
      <c r="C382" s="39" t="s">
        <v>887</v>
      </c>
      <c r="D382" s="53">
        <v>1264857</v>
      </c>
      <c r="E382" s="33"/>
      <c r="F382" s="60"/>
      <c r="G382" s="60"/>
      <c r="H382" s="61">
        <f t="shared" si="24"/>
        <v>0</v>
      </c>
      <c r="I382" s="60"/>
      <c r="J382" s="61">
        <f t="shared" si="25"/>
        <v>0</v>
      </c>
      <c r="K382" s="61">
        <f t="shared" si="26"/>
        <v>0</v>
      </c>
      <c r="L382" s="104"/>
      <c r="M382" s="33"/>
      <c r="N382" s="33"/>
      <c r="O382" s="33"/>
      <c r="P382" s="33"/>
    </row>
    <row r="383" spans="1:16" s="34" customFormat="1" ht="25.5" x14ac:dyDescent="0.2">
      <c r="A383" s="38">
        <v>378</v>
      </c>
      <c r="B383" s="38" t="s">
        <v>888</v>
      </c>
      <c r="C383" s="39" t="s">
        <v>889</v>
      </c>
      <c r="D383" s="53">
        <v>468726</v>
      </c>
      <c r="E383" s="33"/>
      <c r="F383" s="60"/>
      <c r="G383" s="60"/>
      <c r="H383" s="61">
        <f t="shared" si="24"/>
        <v>0</v>
      </c>
      <c r="I383" s="60"/>
      <c r="J383" s="61">
        <f t="shared" si="25"/>
        <v>0</v>
      </c>
      <c r="K383" s="61">
        <f t="shared" si="26"/>
        <v>0</v>
      </c>
      <c r="L383" s="104"/>
      <c r="M383" s="33"/>
      <c r="N383" s="33"/>
      <c r="O383" s="33"/>
      <c r="P383" s="33"/>
    </row>
    <row r="384" spans="1:16" s="34" customFormat="1" ht="38.25" x14ac:dyDescent="0.2">
      <c r="A384" s="38">
        <v>379</v>
      </c>
      <c r="B384" s="38" t="s">
        <v>890</v>
      </c>
      <c r="C384" s="39" t="s">
        <v>891</v>
      </c>
      <c r="D384" s="53">
        <v>249801</v>
      </c>
      <c r="E384" s="33"/>
      <c r="F384" s="60"/>
      <c r="G384" s="60"/>
      <c r="H384" s="61">
        <f t="shared" si="24"/>
        <v>0</v>
      </c>
      <c r="I384" s="60"/>
      <c r="J384" s="61">
        <f t="shared" si="25"/>
        <v>0</v>
      </c>
      <c r="K384" s="61">
        <f t="shared" si="26"/>
        <v>0</v>
      </c>
      <c r="L384" s="104"/>
      <c r="M384" s="33"/>
      <c r="N384" s="33"/>
      <c r="O384" s="33"/>
      <c r="P384" s="33"/>
    </row>
    <row r="385" spans="1:16" s="34" customFormat="1" ht="38.25" x14ac:dyDescent="0.2">
      <c r="A385" s="38">
        <v>380</v>
      </c>
      <c r="B385" s="38" t="s">
        <v>892</v>
      </c>
      <c r="C385" s="39" t="s">
        <v>893</v>
      </c>
      <c r="D385" s="53">
        <v>8287814</v>
      </c>
      <c r="E385" s="33"/>
      <c r="F385" s="60"/>
      <c r="G385" s="60"/>
      <c r="H385" s="61">
        <f t="shared" si="24"/>
        <v>0</v>
      </c>
      <c r="I385" s="60"/>
      <c r="J385" s="61">
        <f t="shared" si="25"/>
        <v>0</v>
      </c>
      <c r="K385" s="61">
        <f t="shared" si="26"/>
        <v>0</v>
      </c>
      <c r="L385" s="104"/>
      <c r="M385" s="33"/>
      <c r="N385" s="33"/>
      <c r="O385" s="33"/>
      <c r="P385" s="33"/>
    </row>
    <row r="386" spans="1:16" s="34" customFormat="1" ht="38.25" x14ac:dyDescent="0.2">
      <c r="A386" s="38">
        <v>381</v>
      </c>
      <c r="B386" s="38" t="s">
        <v>894</v>
      </c>
      <c r="C386" s="39" t="s">
        <v>895</v>
      </c>
      <c r="D386" s="53">
        <v>246618</v>
      </c>
      <c r="E386" s="33"/>
      <c r="F386" s="60"/>
      <c r="G386" s="60"/>
      <c r="H386" s="61">
        <f t="shared" si="24"/>
        <v>0</v>
      </c>
      <c r="I386" s="60"/>
      <c r="J386" s="61">
        <f t="shared" si="25"/>
        <v>0</v>
      </c>
      <c r="K386" s="61">
        <f t="shared" si="26"/>
        <v>0</v>
      </c>
      <c r="L386" s="104"/>
      <c r="M386" s="33"/>
      <c r="N386" s="33"/>
      <c r="O386" s="33"/>
      <c r="P386" s="33"/>
    </row>
    <row r="387" spans="1:16" s="34" customFormat="1" ht="25.5" x14ac:dyDescent="0.2">
      <c r="A387" s="38">
        <v>382</v>
      </c>
      <c r="B387" s="38" t="s">
        <v>896</v>
      </c>
      <c r="C387" s="39" t="s">
        <v>897</v>
      </c>
      <c r="D387" s="53">
        <v>6630009</v>
      </c>
      <c r="E387" s="33"/>
      <c r="F387" s="60"/>
      <c r="G387" s="60"/>
      <c r="H387" s="61">
        <f t="shared" si="24"/>
        <v>0</v>
      </c>
      <c r="I387" s="60"/>
      <c r="J387" s="61">
        <f t="shared" si="25"/>
        <v>0</v>
      </c>
      <c r="K387" s="61">
        <f t="shared" si="26"/>
        <v>0</v>
      </c>
      <c r="L387" s="104"/>
      <c r="M387" s="33"/>
      <c r="N387" s="33"/>
      <c r="O387" s="33"/>
      <c r="P387" s="33"/>
    </row>
    <row r="388" spans="1:16" s="34" customFormat="1" ht="38.25" x14ac:dyDescent="0.2">
      <c r="A388" s="38">
        <v>383</v>
      </c>
      <c r="B388" s="38" t="s">
        <v>898</v>
      </c>
      <c r="C388" s="39" t="s">
        <v>899</v>
      </c>
      <c r="D388" s="53">
        <v>1861404</v>
      </c>
      <c r="E388" s="33"/>
      <c r="F388" s="60"/>
      <c r="G388" s="60"/>
      <c r="H388" s="61">
        <f t="shared" si="24"/>
        <v>0</v>
      </c>
      <c r="I388" s="60"/>
      <c r="J388" s="61">
        <f t="shared" si="25"/>
        <v>0</v>
      </c>
      <c r="K388" s="61">
        <f t="shared" si="26"/>
        <v>0</v>
      </c>
      <c r="L388" s="104"/>
      <c r="M388" s="33"/>
      <c r="N388" s="33"/>
      <c r="O388" s="33"/>
      <c r="P388" s="33"/>
    </row>
    <row r="389" spans="1:16" s="34" customFormat="1" ht="38.25" x14ac:dyDescent="0.2">
      <c r="A389" s="38">
        <v>384</v>
      </c>
      <c r="B389" s="38" t="s">
        <v>900</v>
      </c>
      <c r="C389" s="39" t="s">
        <v>901</v>
      </c>
      <c r="D389" s="53">
        <v>8609</v>
      </c>
      <c r="E389" s="33"/>
      <c r="F389" s="60"/>
      <c r="G389" s="60"/>
      <c r="H389" s="61">
        <f t="shared" si="24"/>
        <v>0</v>
      </c>
      <c r="I389" s="60"/>
      <c r="J389" s="61">
        <f t="shared" si="25"/>
        <v>0</v>
      </c>
      <c r="K389" s="61">
        <f t="shared" si="26"/>
        <v>0</v>
      </c>
      <c r="L389" s="104"/>
      <c r="M389" s="33"/>
      <c r="N389" s="33"/>
      <c r="O389" s="33"/>
      <c r="P389" s="33"/>
    </row>
    <row r="390" spans="1:16" s="34" customFormat="1" ht="38.25" x14ac:dyDescent="0.2">
      <c r="A390" s="38">
        <v>385</v>
      </c>
      <c r="B390" s="38" t="s">
        <v>902</v>
      </c>
      <c r="C390" s="39" t="s">
        <v>903</v>
      </c>
      <c r="D390" s="53">
        <v>51749</v>
      </c>
      <c r="E390" s="33"/>
      <c r="F390" s="60"/>
      <c r="G390" s="60"/>
      <c r="H390" s="61">
        <f t="shared" ref="H390:H432" si="30">+IF(D390="N/A","",ROUND(F390,2)+ROUND(G390,2))</f>
        <v>0</v>
      </c>
      <c r="I390" s="60"/>
      <c r="J390" s="61">
        <f t="shared" ref="J390:J432" si="31">+IF(D390="N/A","",ROUND(ROUND(D390,2)*ROUND(H390,2),2))</f>
        <v>0</v>
      </c>
      <c r="K390" s="61">
        <f t="shared" ref="K390:K432" si="32">+IF(D390="N/A","",ROUND(ROUND(D390,2)*(ROUND(H390,2)+ROUND(I390,2)),2))</f>
        <v>0</v>
      </c>
      <c r="L390" s="104"/>
      <c r="M390" s="33"/>
      <c r="N390" s="33"/>
      <c r="O390" s="33"/>
      <c r="P390" s="33"/>
    </row>
    <row r="391" spans="1:16" s="34" customFormat="1" ht="38.25" x14ac:dyDescent="0.2">
      <c r="A391" s="38">
        <v>386</v>
      </c>
      <c r="B391" s="38" t="s">
        <v>904</v>
      </c>
      <c r="C391" s="39" t="s">
        <v>905</v>
      </c>
      <c r="D391" s="53">
        <v>642348</v>
      </c>
      <c r="E391" s="33"/>
      <c r="F391" s="60"/>
      <c r="G391" s="60"/>
      <c r="H391" s="61">
        <f t="shared" si="30"/>
        <v>0</v>
      </c>
      <c r="I391" s="60"/>
      <c r="J391" s="61">
        <f t="shared" si="31"/>
        <v>0</v>
      </c>
      <c r="K391" s="61">
        <f t="shared" si="32"/>
        <v>0</v>
      </c>
      <c r="L391" s="104"/>
      <c r="M391" s="33"/>
      <c r="N391" s="33"/>
      <c r="O391" s="33"/>
      <c r="P391" s="33"/>
    </row>
    <row r="392" spans="1:16" s="34" customFormat="1" ht="38.25" x14ac:dyDescent="0.2">
      <c r="A392" s="38">
        <v>387</v>
      </c>
      <c r="B392" s="38" t="s">
        <v>906</v>
      </c>
      <c r="C392" s="39" t="s">
        <v>907</v>
      </c>
      <c r="D392" s="53">
        <v>456848</v>
      </c>
      <c r="E392" s="33"/>
      <c r="F392" s="60"/>
      <c r="G392" s="60"/>
      <c r="H392" s="61">
        <f t="shared" si="30"/>
        <v>0</v>
      </c>
      <c r="I392" s="60"/>
      <c r="J392" s="61">
        <f t="shared" si="31"/>
        <v>0</v>
      </c>
      <c r="K392" s="61">
        <f t="shared" si="32"/>
        <v>0</v>
      </c>
      <c r="L392" s="104"/>
      <c r="M392" s="33"/>
      <c r="N392" s="33"/>
      <c r="O392" s="33"/>
      <c r="P392" s="33"/>
    </row>
    <row r="393" spans="1:16" s="34" customFormat="1" ht="63.75" x14ac:dyDescent="0.2">
      <c r="A393" s="38">
        <v>388</v>
      </c>
      <c r="B393" s="38" t="s">
        <v>908</v>
      </c>
      <c r="C393" s="39" t="s">
        <v>909</v>
      </c>
      <c r="D393" s="53">
        <v>11337</v>
      </c>
      <c r="E393" s="33"/>
      <c r="F393" s="60"/>
      <c r="G393" s="60"/>
      <c r="H393" s="61">
        <f t="shared" si="30"/>
        <v>0</v>
      </c>
      <c r="I393" s="60"/>
      <c r="J393" s="61">
        <f t="shared" si="31"/>
        <v>0</v>
      </c>
      <c r="K393" s="61">
        <f t="shared" si="32"/>
        <v>0</v>
      </c>
      <c r="L393" s="104"/>
      <c r="M393" s="33"/>
      <c r="N393" s="33"/>
      <c r="O393" s="33"/>
      <c r="P393" s="33"/>
    </row>
    <row r="394" spans="1:16" s="34" customFormat="1" ht="63.75" x14ac:dyDescent="0.2">
      <c r="A394" s="38">
        <v>389</v>
      </c>
      <c r="B394" s="38" t="s">
        <v>910</v>
      </c>
      <c r="C394" s="39" t="s">
        <v>911</v>
      </c>
      <c r="D394" s="53">
        <v>6654</v>
      </c>
      <c r="E394" s="33"/>
      <c r="F394" s="60"/>
      <c r="G394" s="60"/>
      <c r="H394" s="61">
        <f t="shared" si="30"/>
        <v>0</v>
      </c>
      <c r="I394" s="60"/>
      <c r="J394" s="61">
        <f t="shared" si="31"/>
        <v>0</v>
      </c>
      <c r="K394" s="61">
        <f t="shared" si="32"/>
        <v>0</v>
      </c>
      <c r="L394" s="104"/>
      <c r="M394" s="33"/>
      <c r="N394" s="33"/>
      <c r="O394" s="33"/>
      <c r="P394" s="33"/>
    </row>
    <row r="395" spans="1:16" s="34" customFormat="1" ht="63.75" x14ac:dyDescent="0.2">
      <c r="A395" s="38">
        <v>390</v>
      </c>
      <c r="B395" s="38" t="s">
        <v>912</v>
      </c>
      <c r="C395" s="39" t="s">
        <v>913</v>
      </c>
      <c r="D395" s="53">
        <v>374876</v>
      </c>
      <c r="E395" s="33"/>
      <c r="F395" s="60"/>
      <c r="G395" s="60"/>
      <c r="H395" s="61">
        <f t="shared" si="30"/>
        <v>0</v>
      </c>
      <c r="I395" s="60"/>
      <c r="J395" s="61">
        <f t="shared" si="31"/>
        <v>0</v>
      </c>
      <c r="K395" s="61">
        <f t="shared" si="32"/>
        <v>0</v>
      </c>
      <c r="L395" s="104"/>
      <c r="M395" s="33"/>
      <c r="N395" s="33"/>
      <c r="O395" s="33"/>
      <c r="P395" s="33"/>
    </row>
    <row r="396" spans="1:16" s="34" customFormat="1" ht="51" x14ac:dyDescent="0.2">
      <c r="A396" s="38">
        <v>391</v>
      </c>
      <c r="B396" s="38" t="s">
        <v>914</v>
      </c>
      <c r="C396" s="39" t="s">
        <v>915</v>
      </c>
      <c r="D396" s="53">
        <v>255940</v>
      </c>
      <c r="E396" s="33"/>
      <c r="F396" s="60"/>
      <c r="G396" s="60"/>
      <c r="H396" s="61">
        <f t="shared" si="30"/>
        <v>0</v>
      </c>
      <c r="I396" s="60"/>
      <c r="J396" s="61">
        <f t="shared" si="31"/>
        <v>0</v>
      </c>
      <c r="K396" s="61">
        <f t="shared" si="32"/>
        <v>0</v>
      </c>
      <c r="L396" s="104"/>
      <c r="M396" s="33"/>
      <c r="N396" s="33"/>
      <c r="O396" s="33"/>
      <c r="P396" s="33"/>
    </row>
    <row r="397" spans="1:16" s="34" customFormat="1" ht="25.5" x14ac:dyDescent="0.2">
      <c r="A397" s="38">
        <v>392</v>
      </c>
      <c r="B397" s="38" t="s">
        <v>916</v>
      </c>
      <c r="C397" s="39" t="s">
        <v>917</v>
      </c>
      <c r="D397" s="53">
        <v>371664</v>
      </c>
      <c r="E397" s="33"/>
      <c r="F397" s="60"/>
      <c r="G397" s="60"/>
      <c r="H397" s="61">
        <f t="shared" si="30"/>
        <v>0</v>
      </c>
      <c r="I397" s="60"/>
      <c r="J397" s="61">
        <f t="shared" si="31"/>
        <v>0</v>
      </c>
      <c r="K397" s="61">
        <f t="shared" si="32"/>
        <v>0</v>
      </c>
      <c r="L397" s="104"/>
      <c r="M397" s="33"/>
      <c r="N397" s="33"/>
      <c r="O397" s="33"/>
      <c r="P397" s="33"/>
    </row>
    <row r="398" spans="1:16" s="34" customFormat="1" ht="25.5" x14ac:dyDescent="0.2">
      <c r="A398" s="38">
        <v>393</v>
      </c>
      <c r="B398" s="38" t="s">
        <v>918</v>
      </c>
      <c r="C398" s="39" t="s">
        <v>919</v>
      </c>
      <c r="D398" s="53">
        <v>687444</v>
      </c>
      <c r="E398" s="33"/>
      <c r="F398" s="60"/>
      <c r="G398" s="60"/>
      <c r="H398" s="61">
        <f t="shared" si="30"/>
        <v>0</v>
      </c>
      <c r="I398" s="60"/>
      <c r="J398" s="61">
        <f t="shared" si="31"/>
        <v>0</v>
      </c>
      <c r="K398" s="61">
        <f t="shared" si="32"/>
        <v>0</v>
      </c>
      <c r="L398" s="104"/>
      <c r="M398" s="33"/>
      <c r="N398" s="33"/>
      <c r="O398" s="33"/>
      <c r="P398" s="33"/>
    </row>
    <row r="399" spans="1:16" s="34" customFormat="1" ht="63.75" x14ac:dyDescent="0.2">
      <c r="A399" s="38">
        <v>394</v>
      </c>
      <c r="B399" s="38" t="s">
        <v>920</v>
      </c>
      <c r="C399" s="39" t="s">
        <v>921</v>
      </c>
      <c r="D399" s="53">
        <v>76003</v>
      </c>
      <c r="E399" s="33"/>
      <c r="F399" s="60"/>
      <c r="G399" s="60"/>
      <c r="H399" s="61">
        <f t="shared" si="30"/>
        <v>0</v>
      </c>
      <c r="I399" s="60"/>
      <c r="J399" s="61">
        <f t="shared" si="31"/>
        <v>0</v>
      </c>
      <c r="K399" s="61">
        <f t="shared" si="32"/>
        <v>0</v>
      </c>
      <c r="L399" s="104"/>
      <c r="M399" s="33"/>
      <c r="N399" s="33"/>
      <c r="O399" s="33"/>
      <c r="P399" s="33"/>
    </row>
    <row r="400" spans="1:16" s="34" customFormat="1" ht="63.75" x14ac:dyDescent="0.2">
      <c r="A400" s="38">
        <v>395</v>
      </c>
      <c r="B400" s="38" t="s">
        <v>922</v>
      </c>
      <c r="C400" s="39" t="s">
        <v>923</v>
      </c>
      <c r="D400" s="53">
        <v>40229</v>
      </c>
      <c r="E400" s="33"/>
      <c r="F400" s="60"/>
      <c r="G400" s="60"/>
      <c r="H400" s="61">
        <f t="shared" si="30"/>
        <v>0</v>
      </c>
      <c r="I400" s="60"/>
      <c r="J400" s="61">
        <f t="shared" si="31"/>
        <v>0</v>
      </c>
      <c r="K400" s="61">
        <f t="shared" si="32"/>
        <v>0</v>
      </c>
      <c r="L400" s="104"/>
      <c r="M400" s="33"/>
      <c r="N400" s="33"/>
      <c r="O400" s="33"/>
      <c r="P400" s="33"/>
    </row>
    <row r="401" spans="1:16" s="34" customFormat="1" ht="38.25" x14ac:dyDescent="0.2">
      <c r="A401" s="38">
        <v>396</v>
      </c>
      <c r="B401" s="38" t="s">
        <v>924</v>
      </c>
      <c r="C401" s="39" t="s">
        <v>925</v>
      </c>
      <c r="D401" s="53">
        <v>5860</v>
      </c>
      <c r="E401" s="33"/>
      <c r="F401" s="60"/>
      <c r="G401" s="60"/>
      <c r="H401" s="61">
        <f t="shared" si="30"/>
        <v>0</v>
      </c>
      <c r="I401" s="60"/>
      <c r="J401" s="61">
        <f t="shared" si="31"/>
        <v>0</v>
      </c>
      <c r="K401" s="61">
        <f t="shared" si="32"/>
        <v>0</v>
      </c>
      <c r="L401" s="104"/>
      <c r="M401" s="33"/>
      <c r="N401" s="33"/>
      <c r="O401" s="33"/>
      <c r="P401" s="33"/>
    </row>
    <row r="402" spans="1:16" s="34" customFormat="1" ht="25.5" x14ac:dyDescent="0.2">
      <c r="A402" s="38">
        <v>397</v>
      </c>
      <c r="B402" s="38" t="s">
        <v>926</v>
      </c>
      <c r="C402" s="39" t="s">
        <v>927</v>
      </c>
      <c r="D402" s="53">
        <v>384309</v>
      </c>
      <c r="E402" s="33"/>
      <c r="F402" s="60"/>
      <c r="G402" s="60"/>
      <c r="H402" s="61">
        <f t="shared" si="30"/>
        <v>0</v>
      </c>
      <c r="I402" s="60"/>
      <c r="J402" s="61">
        <f t="shared" si="31"/>
        <v>0</v>
      </c>
      <c r="K402" s="61">
        <f t="shared" si="32"/>
        <v>0</v>
      </c>
      <c r="L402" s="104"/>
      <c r="M402" s="33"/>
      <c r="N402" s="33"/>
      <c r="O402" s="33"/>
      <c r="P402" s="33"/>
    </row>
    <row r="403" spans="1:16" s="34" customFormat="1" ht="38.25" x14ac:dyDescent="0.2">
      <c r="A403" s="38">
        <v>398</v>
      </c>
      <c r="B403" s="38" t="s">
        <v>928</v>
      </c>
      <c r="C403" s="39" t="s">
        <v>929</v>
      </c>
      <c r="D403" s="53">
        <v>110883</v>
      </c>
      <c r="E403" s="33"/>
      <c r="F403" s="60"/>
      <c r="G403" s="60"/>
      <c r="H403" s="61">
        <f t="shared" si="30"/>
        <v>0</v>
      </c>
      <c r="I403" s="60"/>
      <c r="J403" s="61">
        <f t="shared" si="31"/>
        <v>0</v>
      </c>
      <c r="K403" s="61">
        <f t="shared" si="32"/>
        <v>0</v>
      </c>
      <c r="L403" s="104"/>
      <c r="M403" s="33"/>
      <c r="N403" s="33"/>
      <c r="O403" s="33"/>
      <c r="P403" s="33"/>
    </row>
    <row r="404" spans="1:16" s="34" customFormat="1" ht="38.25" x14ac:dyDescent="0.2">
      <c r="A404" s="38">
        <v>399</v>
      </c>
      <c r="B404" s="38" t="s">
        <v>930</v>
      </c>
      <c r="C404" s="39" t="s">
        <v>931</v>
      </c>
      <c r="D404" s="53">
        <v>123383</v>
      </c>
      <c r="E404" s="33"/>
      <c r="F404" s="60"/>
      <c r="G404" s="60"/>
      <c r="H404" s="61">
        <f t="shared" si="30"/>
        <v>0</v>
      </c>
      <c r="I404" s="60"/>
      <c r="J404" s="61">
        <f t="shared" si="31"/>
        <v>0</v>
      </c>
      <c r="K404" s="61">
        <f t="shared" si="32"/>
        <v>0</v>
      </c>
      <c r="L404" s="104"/>
      <c r="M404" s="33"/>
      <c r="N404" s="33"/>
      <c r="O404" s="33"/>
      <c r="P404" s="33"/>
    </row>
    <row r="405" spans="1:16" s="34" customFormat="1" ht="25.5" x14ac:dyDescent="0.2">
      <c r="A405" s="38">
        <v>400</v>
      </c>
      <c r="B405" s="38" t="s">
        <v>932</v>
      </c>
      <c r="C405" s="39" t="s">
        <v>933</v>
      </c>
      <c r="D405" s="53">
        <v>959378</v>
      </c>
      <c r="E405" s="33"/>
      <c r="F405" s="60"/>
      <c r="G405" s="60"/>
      <c r="H405" s="61">
        <f t="shared" si="30"/>
        <v>0</v>
      </c>
      <c r="I405" s="60"/>
      <c r="J405" s="61">
        <f t="shared" si="31"/>
        <v>0</v>
      </c>
      <c r="K405" s="61">
        <f t="shared" si="32"/>
        <v>0</v>
      </c>
      <c r="L405" s="104"/>
      <c r="M405" s="33"/>
      <c r="N405" s="33"/>
      <c r="O405" s="33"/>
      <c r="P405" s="33"/>
    </row>
    <row r="406" spans="1:16" s="34" customFormat="1" ht="38.25" x14ac:dyDescent="0.2">
      <c r="A406" s="38">
        <v>401</v>
      </c>
      <c r="B406" s="38" t="s">
        <v>934</v>
      </c>
      <c r="C406" s="39" t="s">
        <v>935</v>
      </c>
      <c r="D406" s="53">
        <v>71263</v>
      </c>
      <c r="E406" s="33"/>
      <c r="F406" s="60"/>
      <c r="G406" s="60"/>
      <c r="H406" s="61">
        <f t="shared" si="30"/>
        <v>0</v>
      </c>
      <c r="I406" s="60"/>
      <c r="J406" s="61">
        <f t="shared" si="31"/>
        <v>0</v>
      </c>
      <c r="K406" s="61">
        <f t="shared" si="32"/>
        <v>0</v>
      </c>
      <c r="L406" s="104"/>
      <c r="M406" s="33"/>
      <c r="N406" s="33"/>
      <c r="O406" s="33"/>
      <c r="P406" s="33"/>
    </row>
    <row r="407" spans="1:16" s="34" customFormat="1" ht="38.25" x14ac:dyDescent="0.2">
      <c r="A407" s="38">
        <v>402</v>
      </c>
      <c r="B407" s="38" t="s">
        <v>936</v>
      </c>
      <c r="C407" s="39" t="s">
        <v>937</v>
      </c>
      <c r="D407" s="53">
        <v>14453</v>
      </c>
      <c r="E407" s="33"/>
      <c r="F407" s="60"/>
      <c r="G407" s="60"/>
      <c r="H407" s="61">
        <f t="shared" si="30"/>
        <v>0</v>
      </c>
      <c r="I407" s="60"/>
      <c r="J407" s="61">
        <f t="shared" si="31"/>
        <v>0</v>
      </c>
      <c r="K407" s="61">
        <f t="shared" si="32"/>
        <v>0</v>
      </c>
      <c r="L407" s="104"/>
      <c r="M407" s="33"/>
      <c r="N407" s="33"/>
      <c r="O407" s="33"/>
      <c r="P407" s="33"/>
    </row>
    <row r="408" spans="1:16" s="34" customFormat="1" ht="38.25" x14ac:dyDescent="0.2">
      <c r="A408" s="38">
        <v>403</v>
      </c>
      <c r="B408" s="38" t="s">
        <v>938</v>
      </c>
      <c r="C408" s="39" t="s">
        <v>939</v>
      </c>
      <c r="D408" s="53">
        <v>85380</v>
      </c>
      <c r="E408" s="33"/>
      <c r="F408" s="60"/>
      <c r="G408" s="60"/>
      <c r="H408" s="61">
        <f t="shared" si="30"/>
        <v>0</v>
      </c>
      <c r="I408" s="60"/>
      <c r="J408" s="61">
        <f t="shared" si="31"/>
        <v>0</v>
      </c>
      <c r="K408" s="61">
        <f t="shared" si="32"/>
        <v>0</v>
      </c>
      <c r="L408" s="104"/>
      <c r="M408" s="33"/>
      <c r="N408" s="33"/>
      <c r="O408" s="33"/>
      <c r="P408" s="33"/>
    </row>
    <row r="409" spans="1:16" s="34" customFormat="1" ht="63.75" x14ac:dyDescent="0.2">
      <c r="A409" s="38">
        <v>404</v>
      </c>
      <c r="B409" s="38" t="s">
        <v>940</v>
      </c>
      <c r="C409" s="39" t="s">
        <v>941</v>
      </c>
      <c r="D409" s="53">
        <v>44760</v>
      </c>
      <c r="E409" s="33"/>
      <c r="F409" s="60"/>
      <c r="G409" s="60"/>
      <c r="H409" s="61">
        <f t="shared" si="30"/>
        <v>0</v>
      </c>
      <c r="I409" s="60"/>
      <c r="J409" s="61">
        <f t="shared" si="31"/>
        <v>0</v>
      </c>
      <c r="K409" s="61">
        <f t="shared" si="32"/>
        <v>0</v>
      </c>
      <c r="L409" s="104"/>
      <c r="M409" s="33"/>
      <c r="N409" s="33"/>
      <c r="O409" s="33"/>
      <c r="P409" s="33"/>
    </row>
    <row r="410" spans="1:16" s="34" customFormat="1" ht="38.25" x14ac:dyDescent="0.2">
      <c r="A410" s="38">
        <v>405</v>
      </c>
      <c r="B410" s="38" t="s">
        <v>942</v>
      </c>
      <c r="C410" s="39" t="s">
        <v>943</v>
      </c>
      <c r="D410" s="53">
        <v>3338243</v>
      </c>
      <c r="E410" s="33"/>
      <c r="F410" s="60"/>
      <c r="G410" s="60"/>
      <c r="H410" s="61">
        <f t="shared" si="30"/>
        <v>0</v>
      </c>
      <c r="I410" s="60"/>
      <c r="J410" s="61">
        <f t="shared" si="31"/>
        <v>0</v>
      </c>
      <c r="K410" s="61">
        <f t="shared" si="32"/>
        <v>0</v>
      </c>
      <c r="L410" s="104"/>
      <c r="M410" s="33"/>
      <c r="N410" s="33"/>
      <c r="O410" s="33"/>
      <c r="P410" s="33"/>
    </row>
    <row r="411" spans="1:16" s="34" customFormat="1" ht="38.25" x14ac:dyDescent="0.2">
      <c r="A411" s="38">
        <v>406</v>
      </c>
      <c r="B411" s="38" t="s">
        <v>944</v>
      </c>
      <c r="C411" s="39" t="s">
        <v>945</v>
      </c>
      <c r="D411" s="53">
        <v>662160</v>
      </c>
      <c r="E411" s="33"/>
      <c r="F411" s="60"/>
      <c r="G411" s="60"/>
      <c r="H411" s="61">
        <f t="shared" si="30"/>
        <v>0</v>
      </c>
      <c r="I411" s="60"/>
      <c r="J411" s="61">
        <f t="shared" si="31"/>
        <v>0</v>
      </c>
      <c r="K411" s="61">
        <f t="shared" si="32"/>
        <v>0</v>
      </c>
      <c r="L411" s="104"/>
      <c r="M411" s="33"/>
      <c r="N411" s="33"/>
      <c r="O411" s="33"/>
      <c r="P411" s="33"/>
    </row>
    <row r="412" spans="1:16" s="34" customFormat="1" ht="38.25" x14ac:dyDescent="0.2">
      <c r="A412" s="38">
        <v>407</v>
      </c>
      <c r="B412" s="38" t="s">
        <v>946</v>
      </c>
      <c r="C412" s="39" t="s">
        <v>947</v>
      </c>
      <c r="D412" s="53">
        <v>38973</v>
      </c>
      <c r="E412" s="33"/>
      <c r="F412" s="60"/>
      <c r="G412" s="60"/>
      <c r="H412" s="61">
        <f t="shared" si="30"/>
        <v>0</v>
      </c>
      <c r="I412" s="60"/>
      <c r="J412" s="61">
        <f t="shared" si="31"/>
        <v>0</v>
      </c>
      <c r="K412" s="61">
        <f t="shared" si="32"/>
        <v>0</v>
      </c>
      <c r="L412" s="104"/>
      <c r="M412" s="33"/>
      <c r="N412" s="33"/>
      <c r="O412" s="33"/>
      <c r="P412" s="33"/>
    </row>
    <row r="413" spans="1:16" s="34" customFormat="1" ht="63.75" x14ac:dyDescent="0.2">
      <c r="A413" s="38">
        <v>408</v>
      </c>
      <c r="B413" s="38" t="s">
        <v>948</v>
      </c>
      <c r="C413" s="39" t="s">
        <v>949</v>
      </c>
      <c r="D413" s="53">
        <v>10426</v>
      </c>
      <c r="E413" s="33"/>
      <c r="F413" s="60"/>
      <c r="G413" s="60"/>
      <c r="H413" s="61">
        <f t="shared" si="30"/>
        <v>0</v>
      </c>
      <c r="I413" s="60"/>
      <c r="J413" s="61">
        <f t="shared" si="31"/>
        <v>0</v>
      </c>
      <c r="K413" s="61">
        <f t="shared" si="32"/>
        <v>0</v>
      </c>
      <c r="L413" s="104"/>
      <c r="M413" s="33"/>
      <c r="N413" s="33"/>
      <c r="O413" s="33"/>
      <c r="P413" s="33"/>
    </row>
    <row r="414" spans="1:16" s="34" customFormat="1" ht="63.75" x14ac:dyDescent="0.2">
      <c r="A414" s="38">
        <v>409</v>
      </c>
      <c r="B414" s="38" t="s">
        <v>950</v>
      </c>
      <c r="C414" s="39" t="s">
        <v>951</v>
      </c>
      <c r="D414" s="53">
        <v>53504</v>
      </c>
      <c r="E414" s="33"/>
      <c r="F414" s="60"/>
      <c r="G414" s="60"/>
      <c r="H414" s="61">
        <f t="shared" si="30"/>
        <v>0</v>
      </c>
      <c r="I414" s="60"/>
      <c r="J414" s="61">
        <f t="shared" si="31"/>
        <v>0</v>
      </c>
      <c r="K414" s="61">
        <f t="shared" si="32"/>
        <v>0</v>
      </c>
      <c r="L414" s="104"/>
      <c r="M414" s="33"/>
      <c r="N414" s="33"/>
      <c r="O414" s="33"/>
      <c r="P414" s="33"/>
    </row>
    <row r="415" spans="1:16" s="34" customFormat="1" ht="63.75" x14ac:dyDescent="0.2">
      <c r="A415" s="38">
        <v>410</v>
      </c>
      <c r="B415" s="38" t="s">
        <v>952</v>
      </c>
      <c r="C415" s="39" t="s">
        <v>953</v>
      </c>
      <c r="D415" s="53">
        <v>2179</v>
      </c>
      <c r="E415" s="33"/>
      <c r="F415" s="60"/>
      <c r="G415" s="60"/>
      <c r="H415" s="61">
        <f t="shared" si="30"/>
        <v>0</v>
      </c>
      <c r="I415" s="60"/>
      <c r="J415" s="61">
        <f t="shared" si="31"/>
        <v>0</v>
      </c>
      <c r="K415" s="61">
        <f t="shared" si="32"/>
        <v>0</v>
      </c>
      <c r="L415" s="104"/>
      <c r="M415" s="33"/>
      <c r="N415" s="33"/>
      <c r="O415" s="33"/>
      <c r="P415" s="33"/>
    </row>
    <row r="416" spans="1:16" s="34" customFormat="1" ht="63.75" x14ac:dyDescent="0.2">
      <c r="A416" s="38">
        <v>411</v>
      </c>
      <c r="B416" s="38" t="s">
        <v>954</v>
      </c>
      <c r="C416" s="39" t="s">
        <v>955</v>
      </c>
      <c r="D416" s="53">
        <v>48673</v>
      </c>
      <c r="E416" s="33"/>
      <c r="F416" s="60"/>
      <c r="G416" s="60"/>
      <c r="H416" s="61">
        <f t="shared" si="30"/>
        <v>0</v>
      </c>
      <c r="I416" s="60"/>
      <c r="J416" s="61">
        <f t="shared" si="31"/>
        <v>0</v>
      </c>
      <c r="K416" s="61">
        <f t="shared" si="32"/>
        <v>0</v>
      </c>
      <c r="L416" s="104"/>
      <c r="M416" s="33"/>
      <c r="N416" s="33"/>
      <c r="O416" s="33"/>
      <c r="P416" s="33"/>
    </row>
    <row r="417" spans="1:16" s="34" customFormat="1" ht="63.75" x14ac:dyDescent="0.2">
      <c r="A417" s="38">
        <v>412</v>
      </c>
      <c r="B417" s="38" t="s">
        <v>956</v>
      </c>
      <c r="C417" s="39" t="s">
        <v>957</v>
      </c>
      <c r="D417" s="53">
        <v>12951</v>
      </c>
      <c r="E417" s="33"/>
      <c r="F417" s="60"/>
      <c r="G417" s="60"/>
      <c r="H417" s="61">
        <f t="shared" si="30"/>
        <v>0</v>
      </c>
      <c r="I417" s="60"/>
      <c r="J417" s="61">
        <f t="shared" si="31"/>
        <v>0</v>
      </c>
      <c r="K417" s="61">
        <f t="shared" si="32"/>
        <v>0</v>
      </c>
      <c r="L417" s="104"/>
      <c r="M417" s="33"/>
      <c r="N417" s="33"/>
      <c r="O417" s="33"/>
      <c r="P417" s="33"/>
    </row>
    <row r="418" spans="1:16" s="34" customFormat="1" ht="63.75" x14ac:dyDescent="0.2">
      <c r="A418" s="38">
        <v>413</v>
      </c>
      <c r="B418" s="38" t="s">
        <v>958</v>
      </c>
      <c r="C418" s="39" t="s">
        <v>959</v>
      </c>
      <c r="D418" s="53">
        <v>47568</v>
      </c>
      <c r="E418" s="33"/>
      <c r="F418" s="60"/>
      <c r="G418" s="60"/>
      <c r="H418" s="61">
        <f t="shared" si="30"/>
        <v>0</v>
      </c>
      <c r="I418" s="60"/>
      <c r="J418" s="61">
        <f t="shared" si="31"/>
        <v>0</v>
      </c>
      <c r="K418" s="61">
        <f t="shared" si="32"/>
        <v>0</v>
      </c>
      <c r="L418" s="104"/>
      <c r="M418" s="33"/>
      <c r="N418" s="33"/>
      <c r="O418" s="33"/>
      <c r="P418" s="33"/>
    </row>
    <row r="419" spans="1:16" s="34" customFormat="1" ht="38.25" x14ac:dyDescent="0.2">
      <c r="A419" s="38">
        <v>414</v>
      </c>
      <c r="B419" s="38" t="s">
        <v>960</v>
      </c>
      <c r="C419" s="39" t="s">
        <v>961</v>
      </c>
      <c r="D419" s="53">
        <v>76908</v>
      </c>
      <c r="E419" s="33"/>
      <c r="F419" s="60"/>
      <c r="G419" s="60"/>
      <c r="H419" s="61">
        <f t="shared" si="30"/>
        <v>0</v>
      </c>
      <c r="I419" s="60"/>
      <c r="J419" s="61">
        <f t="shared" si="31"/>
        <v>0</v>
      </c>
      <c r="K419" s="61">
        <f t="shared" si="32"/>
        <v>0</v>
      </c>
      <c r="L419" s="104"/>
      <c r="M419" s="33"/>
      <c r="N419" s="33"/>
      <c r="O419" s="33"/>
      <c r="P419" s="33"/>
    </row>
    <row r="420" spans="1:16" s="34" customFormat="1" ht="51" x14ac:dyDescent="0.2">
      <c r="A420" s="38">
        <v>415</v>
      </c>
      <c r="B420" s="38" t="s">
        <v>962</v>
      </c>
      <c r="C420" s="39" t="s">
        <v>963</v>
      </c>
      <c r="D420" s="53">
        <v>164815</v>
      </c>
      <c r="E420" s="33"/>
      <c r="F420" s="60"/>
      <c r="G420" s="60"/>
      <c r="H420" s="61">
        <f t="shared" si="30"/>
        <v>0</v>
      </c>
      <c r="I420" s="60"/>
      <c r="J420" s="61">
        <f t="shared" si="31"/>
        <v>0</v>
      </c>
      <c r="K420" s="61">
        <f t="shared" si="32"/>
        <v>0</v>
      </c>
      <c r="L420" s="104"/>
      <c r="M420" s="33"/>
      <c r="N420" s="33"/>
      <c r="O420" s="33"/>
      <c r="P420" s="33"/>
    </row>
    <row r="421" spans="1:16" s="34" customFormat="1" ht="38.25" x14ac:dyDescent="0.2">
      <c r="A421" s="38">
        <v>416</v>
      </c>
      <c r="B421" s="38" t="s">
        <v>964</v>
      </c>
      <c r="C421" s="39" t="s">
        <v>965</v>
      </c>
      <c r="D421" s="53">
        <v>250772</v>
      </c>
      <c r="E421" s="33"/>
      <c r="F421" s="60"/>
      <c r="G421" s="60"/>
      <c r="H421" s="61">
        <f t="shared" si="30"/>
        <v>0</v>
      </c>
      <c r="I421" s="60"/>
      <c r="J421" s="61">
        <f t="shared" si="31"/>
        <v>0</v>
      </c>
      <c r="K421" s="61">
        <f t="shared" si="32"/>
        <v>0</v>
      </c>
      <c r="L421" s="104"/>
      <c r="M421" s="33"/>
      <c r="N421" s="33"/>
      <c r="O421" s="33"/>
      <c r="P421" s="33"/>
    </row>
    <row r="422" spans="1:16" s="34" customFormat="1" ht="51" x14ac:dyDescent="0.2">
      <c r="A422" s="38">
        <v>417</v>
      </c>
      <c r="B422" s="38" t="s">
        <v>966</v>
      </c>
      <c r="C422" s="39" t="s">
        <v>967</v>
      </c>
      <c r="D422" s="53">
        <v>4541006</v>
      </c>
      <c r="E422" s="33"/>
      <c r="F422" s="60"/>
      <c r="G422" s="60"/>
      <c r="H422" s="61">
        <f t="shared" si="30"/>
        <v>0</v>
      </c>
      <c r="I422" s="60"/>
      <c r="J422" s="61">
        <f t="shared" si="31"/>
        <v>0</v>
      </c>
      <c r="K422" s="61">
        <f t="shared" si="32"/>
        <v>0</v>
      </c>
      <c r="L422" s="104"/>
      <c r="M422" s="33"/>
      <c r="N422" s="33"/>
      <c r="O422" s="33"/>
      <c r="P422" s="33"/>
    </row>
    <row r="423" spans="1:16" s="34" customFormat="1" ht="76.5" x14ac:dyDescent="0.2">
      <c r="A423" s="38">
        <v>418</v>
      </c>
      <c r="B423" s="38" t="s">
        <v>968</v>
      </c>
      <c r="C423" s="39" t="s">
        <v>969</v>
      </c>
      <c r="D423" s="53">
        <v>46726</v>
      </c>
      <c r="E423" s="33"/>
      <c r="F423" s="60"/>
      <c r="G423" s="60"/>
      <c r="H423" s="61">
        <f t="shared" si="30"/>
        <v>0</v>
      </c>
      <c r="I423" s="60"/>
      <c r="J423" s="61">
        <f t="shared" si="31"/>
        <v>0</v>
      </c>
      <c r="K423" s="61">
        <f t="shared" si="32"/>
        <v>0</v>
      </c>
      <c r="L423" s="104"/>
      <c r="M423" s="33"/>
      <c r="N423" s="33"/>
      <c r="O423" s="33"/>
      <c r="P423" s="33"/>
    </row>
    <row r="424" spans="1:16" s="34" customFormat="1" ht="38.25" x14ac:dyDescent="0.2">
      <c r="A424" s="38">
        <v>419</v>
      </c>
      <c r="B424" s="38" t="s">
        <v>970</v>
      </c>
      <c r="C424" s="39" t="s">
        <v>971</v>
      </c>
      <c r="D424" s="53">
        <v>715419</v>
      </c>
      <c r="E424" s="33"/>
      <c r="F424" s="60"/>
      <c r="G424" s="60"/>
      <c r="H424" s="61">
        <f t="shared" si="30"/>
        <v>0</v>
      </c>
      <c r="I424" s="60"/>
      <c r="J424" s="61">
        <f t="shared" si="31"/>
        <v>0</v>
      </c>
      <c r="K424" s="61">
        <f t="shared" si="32"/>
        <v>0</v>
      </c>
      <c r="L424" s="104"/>
      <c r="M424" s="33"/>
      <c r="N424" s="33"/>
      <c r="O424" s="33"/>
      <c r="P424" s="33"/>
    </row>
    <row r="425" spans="1:16" s="34" customFormat="1" ht="63.75" x14ac:dyDescent="0.2">
      <c r="A425" s="38">
        <v>420</v>
      </c>
      <c r="B425" s="38" t="s">
        <v>972</v>
      </c>
      <c r="C425" s="39" t="s">
        <v>973</v>
      </c>
      <c r="D425" s="53">
        <v>28420</v>
      </c>
      <c r="E425" s="33"/>
      <c r="F425" s="60"/>
      <c r="G425" s="60"/>
      <c r="H425" s="61">
        <f t="shared" si="30"/>
        <v>0</v>
      </c>
      <c r="I425" s="60"/>
      <c r="J425" s="61">
        <f t="shared" si="31"/>
        <v>0</v>
      </c>
      <c r="K425" s="61">
        <f t="shared" si="32"/>
        <v>0</v>
      </c>
      <c r="L425" s="104"/>
      <c r="M425" s="33"/>
      <c r="N425" s="33"/>
      <c r="O425" s="33"/>
      <c r="P425" s="33"/>
    </row>
    <row r="426" spans="1:16" s="34" customFormat="1" ht="25.5" x14ac:dyDescent="0.2">
      <c r="A426" s="38">
        <v>421</v>
      </c>
      <c r="B426" s="38" t="s">
        <v>974</v>
      </c>
      <c r="C426" s="39" t="s">
        <v>975</v>
      </c>
      <c r="D426" s="53">
        <v>304411</v>
      </c>
      <c r="E426" s="33"/>
      <c r="F426" s="60"/>
      <c r="G426" s="60"/>
      <c r="H426" s="61">
        <f t="shared" si="30"/>
        <v>0</v>
      </c>
      <c r="I426" s="60"/>
      <c r="J426" s="61">
        <f t="shared" si="31"/>
        <v>0</v>
      </c>
      <c r="K426" s="61">
        <f t="shared" si="32"/>
        <v>0</v>
      </c>
      <c r="L426" s="104"/>
      <c r="M426" s="33"/>
      <c r="N426" s="33"/>
      <c r="O426" s="33"/>
      <c r="P426" s="33"/>
    </row>
    <row r="427" spans="1:16" s="34" customFormat="1" ht="76.5" x14ac:dyDescent="0.2">
      <c r="A427" s="38">
        <v>422</v>
      </c>
      <c r="B427" s="38" t="s">
        <v>976</v>
      </c>
      <c r="C427" s="39" t="s">
        <v>977</v>
      </c>
      <c r="D427" s="53">
        <v>655</v>
      </c>
      <c r="E427" s="33"/>
      <c r="F427" s="60"/>
      <c r="G427" s="60"/>
      <c r="H427" s="61">
        <f t="shared" si="30"/>
        <v>0</v>
      </c>
      <c r="I427" s="60"/>
      <c r="J427" s="61">
        <f t="shared" si="31"/>
        <v>0</v>
      </c>
      <c r="K427" s="61">
        <f t="shared" si="32"/>
        <v>0</v>
      </c>
      <c r="L427" s="104"/>
      <c r="M427" s="33"/>
      <c r="N427" s="33"/>
      <c r="O427" s="33"/>
      <c r="P427" s="33"/>
    </row>
    <row r="428" spans="1:16" s="34" customFormat="1" ht="76.5" x14ac:dyDescent="0.2">
      <c r="A428" s="38">
        <v>423</v>
      </c>
      <c r="B428" s="38" t="s">
        <v>978</v>
      </c>
      <c r="C428" s="39" t="s">
        <v>979</v>
      </c>
      <c r="D428" s="53">
        <v>7616</v>
      </c>
      <c r="E428" s="33"/>
      <c r="F428" s="60"/>
      <c r="G428" s="60"/>
      <c r="H428" s="61">
        <f t="shared" si="30"/>
        <v>0</v>
      </c>
      <c r="I428" s="60"/>
      <c r="J428" s="61">
        <f t="shared" si="31"/>
        <v>0</v>
      </c>
      <c r="K428" s="61">
        <f t="shared" si="32"/>
        <v>0</v>
      </c>
      <c r="L428" s="104"/>
      <c r="M428" s="33"/>
      <c r="N428" s="33"/>
      <c r="O428" s="33"/>
      <c r="P428" s="33"/>
    </row>
    <row r="429" spans="1:16" s="34" customFormat="1" ht="76.5" x14ac:dyDescent="0.2">
      <c r="A429" s="38">
        <v>424</v>
      </c>
      <c r="B429" s="38" t="s">
        <v>980</v>
      </c>
      <c r="C429" s="39" t="s">
        <v>981</v>
      </c>
      <c r="D429" s="53">
        <v>2612</v>
      </c>
      <c r="E429" s="33"/>
      <c r="F429" s="60"/>
      <c r="G429" s="60"/>
      <c r="H429" s="61">
        <f t="shared" si="30"/>
        <v>0</v>
      </c>
      <c r="I429" s="60"/>
      <c r="J429" s="61">
        <f t="shared" si="31"/>
        <v>0</v>
      </c>
      <c r="K429" s="61">
        <f t="shared" si="32"/>
        <v>0</v>
      </c>
      <c r="L429" s="104"/>
      <c r="M429" s="33"/>
      <c r="N429" s="33"/>
      <c r="O429" s="33"/>
      <c r="P429" s="33"/>
    </row>
    <row r="430" spans="1:16" s="55" customFormat="1" ht="76.5" x14ac:dyDescent="0.2">
      <c r="A430" s="38">
        <v>425</v>
      </c>
      <c r="B430" s="38" t="s">
        <v>982</v>
      </c>
      <c r="C430" s="39" t="s">
        <v>983</v>
      </c>
      <c r="D430" s="53">
        <v>250</v>
      </c>
      <c r="E430" s="33"/>
      <c r="F430" s="60"/>
      <c r="G430" s="60"/>
      <c r="H430" s="61">
        <f t="shared" si="30"/>
        <v>0</v>
      </c>
      <c r="I430" s="60"/>
      <c r="J430" s="61">
        <f t="shared" si="31"/>
        <v>0</v>
      </c>
      <c r="K430" s="61">
        <f t="shared" si="32"/>
        <v>0</v>
      </c>
      <c r="L430" s="104"/>
      <c r="M430" s="33"/>
      <c r="N430" s="33"/>
      <c r="O430" s="33"/>
      <c r="P430" s="33"/>
    </row>
    <row r="431" spans="1:16" s="55" customFormat="1" ht="76.5" x14ac:dyDescent="0.2">
      <c r="A431" s="38">
        <v>426</v>
      </c>
      <c r="B431" s="38" t="s">
        <v>984</v>
      </c>
      <c r="C431" s="39" t="s">
        <v>985</v>
      </c>
      <c r="D431" s="53">
        <v>300</v>
      </c>
      <c r="E431" s="33"/>
      <c r="F431" s="60"/>
      <c r="G431" s="60"/>
      <c r="H431" s="61">
        <f t="shared" si="30"/>
        <v>0</v>
      </c>
      <c r="I431" s="60"/>
      <c r="J431" s="61">
        <f t="shared" si="31"/>
        <v>0</v>
      </c>
      <c r="K431" s="61">
        <f t="shared" si="32"/>
        <v>0</v>
      </c>
      <c r="L431" s="104"/>
      <c r="M431" s="33"/>
      <c r="N431" s="33"/>
      <c r="O431" s="33"/>
      <c r="P431" s="33"/>
    </row>
    <row r="432" spans="1:16" s="55" customFormat="1" ht="76.5" x14ac:dyDescent="0.2">
      <c r="A432" s="38">
        <v>427</v>
      </c>
      <c r="B432" s="38" t="s">
        <v>986</v>
      </c>
      <c r="C432" s="39" t="s">
        <v>987</v>
      </c>
      <c r="D432" s="53">
        <v>350</v>
      </c>
      <c r="E432" s="33"/>
      <c r="F432" s="60"/>
      <c r="G432" s="60"/>
      <c r="H432" s="61">
        <f t="shared" si="30"/>
        <v>0</v>
      </c>
      <c r="I432" s="60"/>
      <c r="J432" s="61">
        <f t="shared" si="31"/>
        <v>0</v>
      </c>
      <c r="K432" s="61">
        <f t="shared" si="32"/>
        <v>0</v>
      </c>
      <c r="L432" s="104"/>
      <c r="M432" s="33"/>
      <c r="N432" s="33"/>
      <c r="O432" s="33"/>
      <c r="P432" s="33"/>
    </row>
    <row r="433" spans="1:16" s="55" customFormat="1" ht="38.25" x14ac:dyDescent="0.2">
      <c r="A433" s="38">
        <v>428</v>
      </c>
      <c r="B433" s="38" t="s">
        <v>988</v>
      </c>
      <c r="C433" s="39" t="s">
        <v>989</v>
      </c>
      <c r="D433" s="53">
        <v>40447</v>
      </c>
      <c r="E433" s="33"/>
      <c r="F433" s="60"/>
      <c r="G433" s="60"/>
      <c r="H433" s="61">
        <f t="shared" ref="H433" si="33">+IF(D433="N/A","",ROUND(F433,2)+ROUND(G433,2))</f>
        <v>0</v>
      </c>
      <c r="I433" s="60"/>
      <c r="J433" s="61">
        <f t="shared" ref="J433" si="34">+IF(D433="N/A","",ROUND(ROUND(D433,2)*ROUND(H433,2),2))</f>
        <v>0</v>
      </c>
      <c r="K433" s="61">
        <f t="shared" ref="K433" si="35">+IF(D433="N/A","",ROUND(ROUND(D433,2)*(ROUND(H433,2)+ROUND(I433,2)),2))</f>
        <v>0</v>
      </c>
      <c r="L433" s="104"/>
      <c r="M433" s="33"/>
      <c r="N433" s="33"/>
      <c r="O433" s="33"/>
      <c r="P433" s="33"/>
    </row>
  </sheetData>
  <sheetProtection algorithmName="SHA-512" hashValue="pzeIa3rODSn+tfYI8ACGaNyny6C/WY95PtQiZJxlcPh/wD+yQYzRsocgopbGOGdzQzgaEA7PKs3hg3jGBMThRA==" saltValue="yK1U6vqre12D506DOFODRw==" spinCount="100000" sheet="1" objects="1" scenarios="1"/>
  <mergeCells count="2">
    <mergeCell ref="A3:B3"/>
    <mergeCell ref="C3:D3"/>
  </mergeCells>
  <dataValidations disablePrompts="1" count="2">
    <dataValidation type="list" allowBlank="1" sqref="P6:P15" xr:uid="{00000000-0002-0000-0500-000001000000}">
      <formula1>"Sí,No"</formula1>
    </dataValidation>
    <dataValidation type="list" allowBlank="1" showInputMessage="1" showErrorMessage="1" sqref="E6:E79 E85:E181 E185:E196 E337:E343 E246:E256 E381:E433 E238:E244 E346:E348 E322:E324 E369:E376 E378 E199:E235 E350:E356 E258:E300 E302:E320 E327:E334 E358 E360 E365:E366 E363" xr:uid="{3E3C0851-ADA7-49FC-9EA5-5467A9C79FC5}">
      <formula1>"MXN,USD"</formula1>
    </dataValidation>
  </dataValidations>
  <pageMargins left="0.75" right="0.75" top="0.5" bottom="0.75" header="0" footer="0"/>
  <pageSetup orientation="landscape" r:id="rId1"/>
  <headerFooter>
    <oddFooter>&amp;C&amp;P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Indicaciones</vt:lpstr>
      <vt:lpstr>E.1 Informacion sobre licitante</vt:lpstr>
      <vt:lpstr>E.2 Operacion conjunta</vt:lpstr>
      <vt:lpstr>E.3 Experiencia</vt:lpstr>
      <vt:lpstr>E.4 Oferta técnica</vt:lpstr>
      <vt:lpstr>E.5 Oferta de precios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Jose Segovia</cp:lastModifiedBy>
  <dcterms:created xsi:type="dcterms:W3CDTF">2020-12-03T15:06:22Z</dcterms:created>
  <dcterms:modified xsi:type="dcterms:W3CDTF">2021-01-28T20:44:20Z</dcterms:modified>
</cp:coreProperties>
</file>