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628"/>
  <workbookPr/>
  <mc:AlternateContent xmlns:mc="http://schemas.openxmlformats.org/markup-compatibility/2006">
    <mc:Choice Requires="x15">
      <x15ac:absPath xmlns:x15ac="http://schemas.microsoft.com/office/spreadsheetml/2010/11/ac" url="G:\Shared drives\00 PharmaMX ADQ\09 Procesos\17938_2020_ITB Medicamantos (1 de 3)\04 Bases del proceso de adquisicion\03 Enmiendas\Enmienda 09 - ITB 17938\"/>
    </mc:Choice>
  </mc:AlternateContent>
  <xr:revisionPtr revIDLastSave="0" documentId="13_ncr:1_{BF59EDBB-3064-4C28-994E-0130C8D5A8C7}" xr6:coauthVersionLast="46" xr6:coauthVersionMax="46" xr10:uidLastSave="{00000000-0000-0000-0000-000000000000}"/>
  <bookViews>
    <workbookView xWindow="28680" yWindow="-120" windowWidth="29040" windowHeight="15840" tabRatio="677" xr2:uid="{00000000-000D-0000-FFFF-FFFF00000000}"/>
  </bookViews>
  <sheets>
    <sheet name="Indicaciones" sheetId="1" r:id="rId1"/>
    <sheet name="E.1 Informacion sobre licitante" sheetId="2" r:id="rId2"/>
    <sheet name="E.2 Operacion conjunta" sheetId="3" r:id="rId3"/>
    <sheet name="E.3 Experiencia" sheetId="4" r:id="rId4"/>
    <sheet name="E.4 Oferta técnica" sheetId="5" r:id="rId5"/>
    <sheet name="E.5 Oferta de precios" sheetId="6" r:id="rId6"/>
  </sheets>
  <definedNames>
    <definedName name="_xlnm._FilterDatabase" localSheetId="4" hidden="1">'E.4 Oferta técnica'!$A$5:$T$431</definedName>
    <definedName name="_xlnm._FilterDatabase" localSheetId="5" hidden="1">'E.5 Oferta de precios'!$A$5:$W$431</definedName>
    <definedName name="Acta_C00">#REF!</definedName>
    <definedName name="RngLicitante" localSheetId="5">#REF!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298" i="6" l="1"/>
  <c r="J298" i="6"/>
  <c r="H298" i="6"/>
  <c r="K385" i="6"/>
  <c r="J385" i="6"/>
  <c r="H385" i="6"/>
  <c r="H431" i="6"/>
  <c r="K431" i="6" s="1"/>
  <c r="H430" i="6"/>
  <c r="K430" i="6" s="1"/>
  <c r="K354" i="6"/>
  <c r="J354" i="6"/>
  <c r="H354" i="6"/>
  <c r="K305" i="6"/>
  <c r="J305" i="6"/>
  <c r="H305" i="6"/>
  <c r="K290" i="6"/>
  <c r="J290" i="6"/>
  <c r="H290" i="6"/>
  <c r="K207" i="6"/>
  <c r="J207" i="6"/>
  <c r="H207" i="6"/>
  <c r="K128" i="6"/>
  <c r="H128" i="6"/>
  <c r="J128" i="6" s="1"/>
  <c r="H428" i="6"/>
  <c r="K428" i="6" s="1"/>
  <c r="H427" i="6"/>
  <c r="K427" i="6" s="1"/>
  <c r="H426" i="6"/>
  <c r="J426" i="6" s="1"/>
  <c r="H425" i="6"/>
  <c r="H424" i="6"/>
  <c r="K424" i="6" s="1"/>
  <c r="H423" i="6"/>
  <c r="J423" i="6" s="1"/>
  <c r="H422" i="6"/>
  <c r="J422" i="6" s="1"/>
  <c r="H421" i="6"/>
  <c r="H420" i="6"/>
  <c r="K420" i="6" s="1"/>
  <c r="H419" i="6"/>
  <c r="H418" i="6"/>
  <c r="H417" i="6"/>
  <c r="H416" i="6"/>
  <c r="K416" i="6" s="1"/>
  <c r="H415" i="6"/>
  <c r="K415" i="6" s="1"/>
  <c r="H414" i="6"/>
  <c r="J414" i="6" s="1"/>
  <c r="H413" i="6"/>
  <c r="H412" i="6"/>
  <c r="K412" i="6" s="1"/>
  <c r="H411" i="6"/>
  <c r="J411" i="6" s="1"/>
  <c r="H410" i="6"/>
  <c r="J410" i="6" s="1"/>
  <c r="H409" i="6"/>
  <c r="H408" i="6"/>
  <c r="K408" i="6" s="1"/>
  <c r="H407" i="6"/>
  <c r="H406" i="6"/>
  <c r="J406" i="6" s="1"/>
  <c r="H405" i="6"/>
  <c r="H404" i="6"/>
  <c r="J404" i="6" s="1"/>
  <c r="H403" i="6"/>
  <c r="H402" i="6"/>
  <c r="J402" i="6" s="1"/>
  <c r="H401" i="6"/>
  <c r="H400" i="6"/>
  <c r="J400" i="6" s="1"/>
  <c r="H399" i="6"/>
  <c r="H398" i="6"/>
  <c r="J398" i="6" s="1"/>
  <c r="H397" i="6"/>
  <c r="H396" i="6"/>
  <c r="K396" i="6" s="1"/>
  <c r="H395" i="6"/>
  <c r="K395" i="6" s="1"/>
  <c r="H394" i="6"/>
  <c r="J394" i="6" s="1"/>
  <c r="H393" i="6"/>
  <c r="H392" i="6"/>
  <c r="K392" i="6" s="1"/>
  <c r="H391" i="6"/>
  <c r="J391" i="6" s="1"/>
  <c r="H390" i="6"/>
  <c r="J390" i="6" s="1"/>
  <c r="H389" i="6"/>
  <c r="H388" i="6"/>
  <c r="K388" i="6" s="1"/>
  <c r="H387" i="6"/>
  <c r="J387" i="6" s="1"/>
  <c r="H386" i="6"/>
  <c r="J386" i="6" s="1"/>
  <c r="H384" i="6"/>
  <c r="H383" i="6"/>
  <c r="K383" i="6" s="1"/>
  <c r="H382" i="6"/>
  <c r="K382" i="6" s="1"/>
  <c r="H381" i="6"/>
  <c r="J381" i="6" s="1"/>
  <c r="H380" i="6"/>
  <c r="K380" i="6" s="1"/>
  <c r="H379" i="6"/>
  <c r="K379" i="6" s="1"/>
  <c r="H378" i="6"/>
  <c r="K378" i="6" s="1"/>
  <c r="H377" i="6"/>
  <c r="J377" i="6" s="1"/>
  <c r="H376" i="6"/>
  <c r="K376" i="6" s="1"/>
  <c r="H375" i="6"/>
  <c r="J375" i="6" s="1"/>
  <c r="H374" i="6"/>
  <c r="K374" i="6" s="1"/>
  <c r="H373" i="6"/>
  <c r="J373" i="6" s="1"/>
  <c r="H372" i="6"/>
  <c r="K372" i="6" s="1"/>
  <c r="H371" i="6"/>
  <c r="H370" i="6"/>
  <c r="K370" i="6" s="1"/>
  <c r="H369" i="6"/>
  <c r="J369" i="6" s="1"/>
  <c r="H368" i="6"/>
  <c r="J368" i="6" s="1"/>
  <c r="H367" i="6"/>
  <c r="H366" i="6"/>
  <c r="K366" i="6" s="1"/>
  <c r="H365" i="6"/>
  <c r="J365" i="6" s="1"/>
  <c r="H364" i="6"/>
  <c r="J364" i="6" s="1"/>
  <c r="H363" i="6"/>
  <c r="K363" i="6" s="1"/>
  <c r="H362" i="6"/>
  <c r="K362" i="6" s="1"/>
  <c r="H361" i="6"/>
  <c r="J361" i="6" s="1"/>
  <c r="H360" i="6"/>
  <c r="K360" i="6" s="1"/>
  <c r="H359" i="6"/>
  <c r="K359" i="6" s="1"/>
  <c r="H358" i="6"/>
  <c r="K358" i="6" s="1"/>
  <c r="H357" i="6"/>
  <c r="H356" i="6"/>
  <c r="K356" i="6" s="1"/>
  <c r="H355" i="6"/>
  <c r="J355" i="6" s="1"/>
  <c r="H353" i="6"/>
  <c r="K353" i="6" s="1"/>
  <c r="H352" i="6"/>
  <c r="K352" i="6" s="1"/>
  <c r="H351" i="6"/>
  <c r="J351" i="6" s="1"/>
  <c r="H350" i="6"/>
  <c r="J350" i="6" s="1"/>
  <c r="H349" i="6"/>
  <c r="H348" i="6"/>
  <c r="H347" i="6"/>
  <c r="K347" i="6" s="1"/>
  <c r="H346" i="6"/>
  <c r="H345" i="6"/>
  <c r="J345" i="6" s="1"/>
  <c r="H344" i="6"/>
  <c r="K344" i="6" s="1"/>
  <c r="H343" i="6"/>
  <c r="H342" i="6"/>
  <c r="K342" i="6" s="1"/>
  <c r="H341" i="6"/>
  <c r="J341" i="6" s="1"/>
  <c r="H340" i="6"/>
  <c r="K340" i="6" s="1"/>
  <c r="H339" i="6"/>
  <c r="J339" i="6" s="1"/>
  <c r="H338" i="6"/>
  <c r="K338" i="6" s="1"/>
  <c r="H337" i="6"/>
  <c r="J337" i="6" s="1"/>
  <c r="H336" i="6"/>
  <c r="J336" i="6" s="1"/>
  <c r="H335" i="6"/>
  <c r="H334" i="6"/>
  <c r="K334" i="6" s="1"/>
  <c r="H333" i="6"/>
  <c r="H332" i="6"/>
  <c r="J332" i="6" s="1"/>
  <c r="H331" i="6"/>
  <c r="K331" i="6" s="1"/>
  <c r="H330" i="6"/>
  <c r="H329" i="6"/>
  <c r="J329" i="6" s="1"/>
  <c r="H328" i="6"/>
  <c r="J328" i="6" s="1"/>
  <c r="H327" i="6"/>
  <c r="K327" i="6" s="1"/>
  <c r="H326" i="6"/>
  <c r="K326" i="6" s="1"/>
  <c r="H325" i="6"/>
  <c r="J325" i="6" s="1"/>
  <c r="H324" i="6"/>
  <c r="J324" i="6" s="1"/>
  <c r="H323" i="6"/>
  <c r="K323" i="6" s="1"/>
  <c r="H322" i="6"/>
  <c r="K322" i="6" s="1"/>
  <c r="H321" i="6"/>
  <c r="J321" i="6" s="1"/>
  <c r="H320" i="6"/>
  <c r="K320" i="6" s="1"/>
  <c r="H319" i="6"/>
  <c r="K319" i="6" s="1"/>
  <c r="H318" i="6"/>
  <c r="K318" i="6" s="1"/>
  <c r="H317" i="6"/>
  <c r="J317" i="6" s="1"/>
  <c r="H316" i="6"/>
  <c r="H315" i="6"/>
  <c r="K315" i="6" s="1"/>
  <c r="H314" i="6"/>
  <c r="J314" i="6" s="1"/>
  <c r="H313" i="6"/>
  <c r="K313" i="6" s="1"/>
  <c r="H312" i="6"/>
  <c r="K312" i="6" s="1"/>
  <c r="H311" i="6"/>
  <c r="J311" i="6" s="1"/>
  <c r="H310" i="6"/>
  <c r="J310" i="6" s="1"/>
  <c r="H309" i="6"/>
  <c r="K309" i="6" s="1"/>
  <c r="H308" i="6"/>
  <c r="K308" i="6" s="1"/>
  <c r="H307" i="6"/>
  <c r="J307" i="6" s="1"/>
  <c r="H306" i="6"/>
  <c r="J306" i="6" s="1"/>
  <c r="H304" i="6"/>
  <c r="H303" i="6"/>
  <c r="H302" i="6"/>
  <c r="J302" i="6" s="1"/>
  <c r="H301" i="6"/>
  <c r="K301" i="6" s="1"/>
  <c r="H300" i="6"/>
  <c r="J300" i="6" s="1"/>
  <c r="H299" i="6"/>
  <c r="H297" i="6"/>
  <c r="K297" i="6" s="1"/>
  <c r="H296" i="6"/>
  <c r="J296" i="6" s="1"/>
  <c r="H295" i="6"/>
  <c r="H294" i="6"/>
  <c r="K294" i="6" s="1"/>
  <c r="H293" i="6"/>
  <c r="J293" i="6" s="1"/>
  <c r="H292" i="6"/>
  <c r="H291" i="6"/>
  <c r="K291" i="6" s="1"/>
  <c r="H289" i="6"/>
  <c r="H288" i="6"/>
  <c r="H287" i="6"/>
  <c r="H286" i="6"/>
  <c r="H285" i="6"/>
  <c r="K285" i="6" s="1"/>
  <c r="H284" i="6"/>
  <c r="K284" i="6" s="1"/>
  <c r="H283" i="6"/>
  <c r="H282" i="6"/>
  <c r="J282" i="6" s="1"/>
  <c r="H281" i="6"/>
  <c r="H280" i="6"/>
  <c r="H279" i="6"/>
  <c r="H278" i="6"/>
  <c r="H277" i="6"/>
  <c r="K277" i="6" s="1"/>
  <c r="H276" i="6"/>
  <c r="K276" i="6" s="1"/>
  <c r="H275" i="6"/>
  <c r="H274" i="6"/>
  <c r="J274" i="6" s="1"/>
  <c r="H273" i="6"/>
  <c r="K273" i="6" s="1"/>
  <c r="H272" i="6"/>
  <c r="J272" i="6" s="1"/>
  <c r="H271" i="6"/>
  <c r="K271" i="6" s="1"/>
  <c r="H270" i="6"/>
  <c r="J270" i="6" s="1"/>
  <c r="H269" i="6"/>
  <c r="K269" i="6" s="1"/>
  <c r="H268" i="6"/>
  <c r="K268" i="6" s="1"/>
  <c r="H267" i="6"/>
  <c r="K267" i="6" s="1"/>
  <c r="H266" i="6"/>
  <c r="K266" i="6" s="1"/>
  <c r="H265" i="6"/>
  <c r="K265" i="6" s="1"/>
  <c r="H264" i="6"/>
  <c r="J264" i="6" s="1"/>
  <c r="H263" i="6"/>
  <c r="K263" i="6" s="1"/>
  <c r="H262" i="6"/>
  <c r="K262" i="6" s="1"/>
  <c r="H261" i="6"/>
  <c r="K261" i="6" s="1"/>
  <c r="H260" i="6"/>
  <c r="K260" i="6" s="1"/>
  <c r="H259" i="6"/>
  <c r="K259" i="6" s="1"/>
  <c r="H258" i="6"/>
  <c r="J258" i="6" s="1"/>
  <c r="H257" i="6"/>
  <c r="K257" i="6" s="1"/>
  <c r="H256" i="6"/>
  <c r="J256" i="6" s="1"/>
  <c r="H255" i="6"/>
  <c r="J255" i="6" s="1"/>
  <c r="H254" i="6"/>
  <c r="J254" i="6" s="1"/>
  <c r="H253" i="6"/>
  <c r="K253" i="6" s="1"/>
  <c r="H252" i="6"/>
  <c r="K252" i="6" s="1"/>
  <c r="H251" i="6"/>
  <c r="H250" i="6"/>
  <c r="J250" i="6" s="1"/>
  <c r="H249" i="6"/>
  <c r="K249" i="6" s="1"/>
  <c r="H248" i="6"/>
  <c r="K248" i="6" s="1"/>
  <c r="H247" i="6"/>
  <c r="H246" i="6"/>
  <c r="K246" i="6" s="1"/>
  <c r="H245" i="6"/>
  <c r="K245" i="6" s="1"/>
  <c r="H244" i="6"/>
  <c r="K244" i="6" s="1"/>
  <c r="H243" i="6"/>
  <c r="H242" i="6"/>
  <c r="J242" i="6" s="1"/>
  <c r="H241" i="6"/>
  <c r="K241" i="6" s="1"/>
  <c r="H240" i="6"/>
  <c r="K240" i="6" s="1"/>
  <c r="H239" i="6"/>
  <c r="K239" i="6" s="1"/>
  <c r="H238" i="6"/>
  <c r="J238" i="6" s="1"/>
  <c r="H237" i="6"/>
  <c r="K237" i="6" s="1"/>
  <c r="H236" i="6"/>
  <c r="J236" i="6" s="1"/>
  <c r="H235" i="6"/>
  <c r="K235" i="6" s="1"/>
  <c r="H234" i="6"/>
  <c r="J234" i="6" s="1"/>
  <c r="H233" i="6"/>
  <c r="K233" i="6" s="1"/>
  <c r="H232" i="6"/>
  <c r="K232" i="6" s="1"/>
  <c r="H231" i="6"/>
  <c r="H230" i="6"/>
  <c r="J230" i="6" s="1"/>
  <c r="H229" i="6"/>
  <c r="K229" i="6" s="1"/>
  <c r="H228" i="6"/>
  <c r="J228" i="6" s="1"/>
  <c r="H227" i="6"/>
  <c r="J227" i="6" s="1"/>
  <c r="H226" i="6"/>
  <c r="J226" i="6" s="1"/>
  <c r="H225" i="6"/>
  <c r="K225" i="6" s="1"/>
  <c r="H224" i="6"/>
  <c r="K224" i="6" s="1"/>
  <c r="H223" i="6"/>
  <c r="J223" i="6" s="1"/>
  <c r="H222" i="6"/>
  <c r="K222" i="6" s="1"/>
  <c r="H221" i="6"/>
  <c r="K221" i="6" s="1"/>
  <c r="H220" i="6"/>
  <c r="K220" i="6" s="1"/>
  <c r="H219" i="6"/>
  <c r="J219" i="6" s="1"/>
  <c r="H218" i="6"/>
  <c r="K218" i="6" s="1"/>
  <c r="H217" i="6"/>
  <c r="K217" i="6" s="1"/>
  <c r="H216" i="6"/>
  <c r="H215" i="6"/>
  <c r="J215" i="6" s="1"/>
  <c r="H214" i="6"/>
  <c r="K214" i="6" s="1"/>
  <c r="H213" i="6"/>
  <c r="J213" i="6" s="1"/>
  <c r="H212" i="6"/>
  <c r="K212" i="6" s="1"/>
  <c r="H211" i="6"/>
  <c r="H210" i="6"/>
  <c r="H209" i="6"/>
  <c r="J209" i="6" s="1"/>
  <c r="H208" i="6"/>
  <c r="J208" i="6" s="1"/>
  <c r="H206" i="6"/>
  <c r="H205" i="6"/>
  <c r="K205" i="6" s="1"/>
  <c r="H204" i="6"/>
  <c r="J204" i="6" s="1"/>
  <c r="H203" i="6"/>
  <c r="K203" i="6" s="1"/>
  <c r="H202" i="6"/>
  <c r="J202" i="6" s="1"/>
  <c r="H201" i="6"/>
  <c r="K201" i="6" s="1"/>
  <c r="H200" i="6"/>
  <c r="K200" i="6" s="1"/>
  <c r="H199" i="6"/>
  <c r="J199" i="6" s="1"/>
  <c r="H198" i="6"/>
  <c r="J198" i="6" s="1"/>
  <c r="H197" i="6"/>
  <c r="K197" i="6" s="1"/>
  <c r="H196" i="6"/>
  <c r="J196" i="6" s="1"/>
  <c r="H195" i="6"/>
  <c r="H194" i="6"/>
  <c r="J194" i="6" s="1"/>
  <c r="H193" i="6"/>
  <c r="K193" i="6" s="1"/>
  <c r="H192" i="6"/>
  <c r="J192" i="6" s="1"/>
  <c r="H191" i="6"/>
  <c r="K191" i="6" s="1"/>
  <c r="H190" i="6"/>
  <c r="K190" i="6" s="1"/>
  <c r="H189" i="6"/>
  <c r="K189" i="6" s="1"/>
  <c r="H188" i="6"/>
  <c r="K188" i="6" s="1"/>
  <c r="H187" i="6"/>
  <c r="K187" i="6" s="1"/>
  <c r="H186" i="6"/>
  <c r="K186" i="6" s="1"/>
  <c r="H185" i="6"/>
  <c r="H184" i="6"/>
  <c r="K184" i="6" s="1"/>
  <c r="H183" i="6"/>
  <c r="J183" i="6" s="1"/>
  <c r="H182" i="6"/>
  <c r="K182" i="6" s="1"/>
  <c r="H181" i="6"/>
  <c r="H180" i="6"/>
  <c r="K180" i="6" s="1"/>
  <c r="H179" i="6"/>
  <c r="J179" i="6" s="1"/>
  <c r="H178" i="6"/>
  <c r="J178" i="6" s="1"/>
  <c r="H177" i="6"/>
  <c r="H176" i="6"/>
  <c r="K176" i="6" s="1"/>
  <c r="H175" i="6"/>
  <c r="J175" i="6" s="1"/>
  <c r="H174" i="6"/>
  <c r="K174" i="6" s="1"/>
  <c r="H173" i="6"/>
  <c r="H172" i="6"/>
  <c r="K172" i="6" s="1"/>
  <c r="H171" i="6"/>
  <c r="J171" i="6" s="1"/>
  <c r="H170" i="6"/>
  <c r="K170" i="6" s="1"/>
  <c r="H169" i="6"/>
  <c r="H168" i="6"/>
  <c r="J168" i="6" s="1"/>
  <c r="H167" i="6"/>
  <c r="J167" i="6" s="1"/>
  <c r="H166" i="6"/>
  <c r="K166" i="6" s="1"/>
  <c r="H165" i="6"/>
  <c r="H164" i="6"/>
  <c r="J164" i="6" s="1"/>
  <c r="H163" i="6"/>
  <c r="K163" i="6" s="1"/>
  <c r="H162" i="6"/>
  <c r="K162" i="6" s="1"/>
  <c r="H161" i="6"/>
  <c r="H160" i="6"/>
  <c r="K160" i="6" s="1"/>
  <c r="H159" i="6"/>
  <c r="K159" i="6" s="1"/>
  <c r="H158" i="6"/>
  <c r="K158" i="6" s="1"/>
  <c r="H157" i="6"/>
  <c r="H156" i="6"/>
  <c r="K156" i="6" s="1"/>
  <c r="H155" i="6"/>
  <c r="J155" i="6" s="1"/>
  <c r="H154" i="6"/>
  <c r="K154" i="6" s="1"/>
  <c r="H153" i="6"/>
  <c r="H152" i="6"/>
  <c r="K152" i="6" s="1"/>
  <c r="H151" i="6"/>
  <c r="J151" i="6" s="1"/>
  <c r="H150" i="6"/>
  <c r="K150" i="6" s="1"/>
  <c r="H149" i="6"/>
  <c r="H148" i="6"/>
  <c r="K148" i="6" s="1"/>
  <c r="H147" i="6"/>
  <c r="K147" i="6" s="1"/>
  <c r="H146" i="6"/>
  <c r="J146" i="6" s="1"/>
  <c r="H145" i="6"/>
  <c r="H144" i="6"/>
  <c r="K144" i="6" s="1"/>
  <c r="H143" i="6"/>
  <c r="K143" i="6" s="1"/>
  <c r="H142" i="6"/>
  <c r="K142" i="6" s="1"/>
  <c r="H141" i="6"/>
  <c r="H140" i="6"/>
  <c r="K140" i="6" s="1"/>
  <c r="H139" i="6"/>
  <c r="H138" i="6"/>
  <c r="K138" i="6" s="1"/>
  <c r="H137" i="6"/>
  <c r="H136" i="6"/>
  <c r="K136" i="6" s="1"/>
  <c r="H135" i="6"/>
  <c r="H134" i="6"/>
  <c r="K134" i="6" s="1"/>
  <c r="H133" i="6"/>
  <c r="H132" i="6"/>
  <c r="K132" i="6" s="1"/>
  <c r="H131" i="6"/>
  <c r="H130" i="6"/>
  <c r="K130" i="6" s="1"/>
  <c r="H129" i="6"/>
  <c r="H127" i="6"/>
  <c r="H126" i="6"/>
  <c r="K126" i="6" s="1"/>
  <c r="H125" i="6"/>
  <c r="H124" i="6"/>
  <c r="J124" i="6" s="1"/>
  <c r="H123" i="6"/>
  <c r="J123" i="6" s="1"/>
  <c r="H122" i="6"/>
  <c r="K122" i="6" s="1"/>
  <c r="H121" i="6"/>
  <c r="H120" i="6"/>
  <c r="K120" i="6" s="1"/>
  <c r="H119" i="6"/>
  <c r="K119" i="6" s="1"/>
  <c r="H118" i="6"/>
  <c r="K118" i="6" s="1"/>
  <c r="H117" i="6"/>
  <c r="H116" i="6"/>
  <c r="K116" i="6" s="1"/>
  <c r="H115" i="6"/>
  <c r="J115" i="6" s="1"/>
  <c r="H114" i="6"/>
  <c r="J114" i="6" s="1"/>
  <c r="H113" i="6"/>
  <c r="H112" i="6"/>
  <c r="K112" i="6" s="1"/>
  <c r="H111" i="6"/>
  <c r="K111" i="6" s="1"/>
  <c r="H110" i="6"/>
  <c r="K110" i="6" s="1"/>
  <c r="H109" i="6"/>
  <c r="H108" i="6"/>
  <c r="K108" i="6" s="1"/>
  <c r="H107" i="6"/>
  <c r="J107" i="6" s="1"/>
  <c r="H106" i="6"/>
  <c r="K106" i="6" s="1"/>
  <c r="H105" i="6"/>
  <c r="H104" i="6"/>
  <c r="K104" i="6" s="1"/>
  <c r="H103" i="6"/>
  <c r="J103" i="6" s="1"/>
  <c r="H102" i="6"/>
  <c r="K102" i="6" s="1"/>
  <c r="H101" i="6"/>
  <c r="H100" i="6"/>
  <c r="K100" i="6" s="1"/>
  <c r="H99" i="6"/>
  <c r="J99" i="6" s="1"/>
  <c r="H98" i="6"/>
  <c r="K98" i="6" s="1"/>
  <c r="H97" i="6"/>
  <c r="H96" i="6"/>
  <c r="K96" i="6" s="1"/>
  <c r="H95" i="6"/>
  <c r="J95" i="6" s="1"/>
  <c r="H94" i="6"/>
  <c r="K94" i="6" s="1"/>
  <c r="H93" i="6"/>
  <c r="H92" i="6"/>
  <c r="K92" i="6" s="1"/>
  <c r="H91" i="6"/>
  <c r="J91" i="6" s="1"/>
  <c r="H90" i="6"/>
  <c r="K90" i="6" s="1"/>
  <c r="H89" i="6"/>
  <c r="H88" i="6"/>
  <c r="J88" i="6" s="1"/>
  <c r="H87" i="6"/>
  <c r="J87" i="6" s="1"/>
  <c r="H86" i="6"/>
  <c r="K86" i="6" s="1"/>
  <c r="H85" i="6"/>
  <c r="H84" i="6"/>
  <c r="J84" i="6" s="1"/>
  <c r="H83" i="6"/>
  <c r="K83" i="6" s="1"/>
  <c r="H82" i="6"/>
  <c r="J82" i="6" s="1"/>
  <c r="H81" i="6"/>
  <c r="H80" i="6"/>
  <c r="J80" i="6" s="1"/>
  <c r="H79" i="6"/>
  <c r="H78" i="6"/>
  <c r="K78" i="6" s="1"/>
  <c r="H77" i="6"/>
  <c r="H76" i="6"/>
  <c r="J76" i="6" s="1"/>
  <c r="H75" i="6"/>
  <c r="J75" i="6" s="1"/>
  <c r="H74" i="6"/>
  <c r="K74" i="6" s="1"/>
  <c r="H73" i="6"/>
  <c r="H72" i="6"/>
  <c r="K72" i="6" s="1"/>
  <c r="H71" i="6"/>
  <c r="J71" i="6" s="1"/>
  <c r="H70" i="6"/>
  <c r="K70" i="6" s="1"/>
  <c r="H69" i="6"/>
  <c r="H68" i="6"/>
  <c r="K68" i="6" s="1"/>
  <c r="H67" i="6"/>
  <c r="H66" i="6"/>
  <c r="K66" i="6" s="1"/>
  <c r="H65" i="6"/>
  <c r="H64" i="6"/>
  <c r="K64" i="6" s="1"/>
  <c r="H63" i="6"/>
  <c r="H62" i="6"/>
  <c r="K62" i="6" s="1"/>
  <c r="H61" i="6"/>
  <c r="H60" i="6"/>
  <c r="K60" i="6" s="1"/>
  <c r="H59" i="6"/>
  <c r="J59" i="6" s="1"/>
  <c r="H58" i="6"/>
  <c r="K58" i="6" s="1"/>
  <c r="H57" i="6"/>
  <c r="H56" i="6"/>
  <c r="K56" i="6" s="1"/>
  <c r="H55" i="6"/>
  <c r="H54" i="6"/>
  <c r="K54" i="6" s="1"/>
  <c r="H53" i="6"/>
  <c r="H52" i="6"/>
  <c r="J52" i="6" s="1"/>
  <c r="H51" i="6"/>
  <c r="H50" i="6"/>
  <c r="J50" i="6" s="1"/>
  <c r="H49" i="6"/>
  <c r="H48" i="6"/>
  <c r="J48" i="6" s="1"/>
  <c r="H47" i="6"/>
  <c r="H46" i="6"/>
  <c r="K46" i="6" s="1"/>
  <c r="H45" i="6"/>
  <c r="H44" i="6"/>
  <c r="J44" i="6" s="1"/>
  <c r="H43" i="6"/>
  <c r="H42" i="6"/>
  <c r="K42" i="6" s="1"/>
  <c r="H41" i="6"/>
  <c r="H40" i="6"/>
  <c r="J40" i="6" s="1"/>
  <c r="H39" i="6"/>
  <c r="H38" i="6"/>
  <c r="K38" i="6" s="1"/>
  <c r="H37" i="6"/>
  <c r="H36" i="6"/>
  <c r="J36" i="6" s="1"/>
  <c r="H35" i="6"/>
  <c r="J35" i="6" s="1"/>
  <c r="H34" i="6"/>
  <c r="K34" i="6" s="1"/>
  <c r="H33" i="6"/>
  <c r="H32" i="6"/>
  <c r="K32" i="6" s="1"/>
  <c r="H31" i="6"/>
  <c r="J31" i="6" s="1"/>
  <c r="H30" i="6"/>
  <c r="K30" i="6" s="1"/>
  <c r="H29" i="6"/>
  <c r="H28" i="6"/>
  <c r="K28" i="6" s="1"/>
  <c r="H27" i="6"/>
  <c r="H26" i="6"/>
  <c r="K26" i="6" s="1"/>
  <c r="H25" i="6"/>
  <c r="H24" i="6"/>
  <c r="K24" i="6" s="1"/>
  <c r="H23" i="6"/>
  <c r="H22" i="6"/>
  <c r="K22" i="6" s="1"/>
  <c r="H21" i="6"/>
  <c r="K21" i="6" s="1"/>
  <c r="H20" i="6"/>
  <c r="K20" i="6" s="1"/>
  <c r="H19" i="6"/>
  <c r="J19" i="6" s="1"/>
  <c r="H18" i="6"/>
  <c r="K18" i="6" s="1"/>
  <c r="H17" i="6"/>
  <c r="K17" i="6" s="1"/>
  <c r="H16" i="6"/>
  <c r="K16" i="6" s="1"/>
  <c r="H15" i="6"/>
  <c r="J15" i="6" s="1"/>
  <c r="H14" i="6"/>
  <c r="J14" i="6" s="1"/>
  <c r="H13" i="6"/>
  <c r="K13" i="6" s="1"/>
  <c r="H12" i="6"/>
  <c r="K12" i="6" s="1"/>
  <c r="H11" i="6"/>
  <c r="J11" i="6" s="1"/>
  <c r="H10" i="6"/>
  <c r="K10" i="6" s="1"/>
  <c r="H9" i="6"/>
  <c r="K9" i="6" s="1"/>
  <c r="H8" i="6"/>
  <c r="J8" i="6" s="1"/>
  <c r="H7" i="6"/>
  <c r="K7" i="6" s="1"/>
  <c r="H6" i="6"/>
  <c r="K6" i="6" s="1"/>
  <c r="H429" i="6"/>
  <c r="K429" i="6" s="1"/>
  <c r="K384" i="6"/>
  <c r="J384" i="6"/>
  <c r="K357" i="6"/>
  <c r="J357" i="6"/>
  <c r="K349" i="6"/>
  <c r="J349" i="6"/>
  <c r="K348" i="6"/>
  <c r="J348" i="6"/>
  <c r="K346" i="6"/>
  <c r="J346" i="6"/>
  <c r="K333" i="6"/>
  <c r="J333" i="6"/>
  <c r="K330" i="6"/>
  <c r="J330" i="6"/>
  <c r="K316" i="6"/>
  <c r="J316" i="6"/>
  <c r="K295" i="6"/>
  <c r="J295" i="6"/>
  <c r="K292" i="6"/>
  <c r="J292" i="6"/>
  <c r="K289" i="6"/>
  <c r="J289" i="6"/>
  <c r="K288" i="6"/>
  <c r="J288" i="6"/>
  <c r="K281" i="6"/>
  <c r="J281" i="6"/>
  <c r="K280" i="6"/>
  <c r="J280" i="6"/>
  <c r="K279" i="6"/>
  <c r="J279" i="6"/>
  <c r="K278" i="6"/>
  <c r="J278" i="6"/>
  <c r="K216" i="6"/>
  <c r="J216" i="6"/>
  <c r="K211" i="6"/>
  <c r="J211" i="6"/>
  <c r="K210" i="6"/>
  <c r="J210" i="6"/>
  <c r="K206" i="6"/>
  <c r="J206" i="6"/>
  <c r="K419" i="6"/>
  <c r="J419" i="6"/>
  <c r="K418" i="6"/>
  <c r="J418" i="6"/>
  <c r="K343" i="6"/>
  <c r="J343" i="6"/>
  <c r="J340" i="6"/>
  <c r="K336" i="6"/>
  <c r="K332" i="6"/>
  <c r="J308" i="6"/>
  <c r="K304" i="6"/>
  <c r="J304" i="6"/>
  <c r="K300" i="6"/>
  <c r="K296" i="6"/>
  <c r="J291" i="6"/>
  <c r="K286" i="6"/>
  <c r="J286" i="6"/>
  <c r="J267" i="6"/>
  <c r="J266" i="6"/>
  <c r="J263" i="6"/>
  <c r="K255" i="6"/>
  <c r="K243" i="6"/>
  <c r="J243" i="6"/>
  <c r="K231" i="6"/>
  <c r="J231" i="6"/>
  <c r="K227" i="6"/>
  <c r="K223" i="6"/>
  <c r="K219" i="6"/>
  <c r="K194" i="6"/>
  <c r="J180" i="6"/>
  <c r="J154" i="6"/>
  <c r="K124" i="6"/>
  <c r="J104" i="6"/>
  <c r="J64" i="6"/>
  <c r="J56" i="6"/>
  <c r="J12" i="6" l="1"/>
  <c r="K40" i="6"/>
  <c r="K36" i="6"/>
  <c r="K52" i="6"/>
  <c r="K351" i="6"/>
  <c r="J172" i="6"/>
  <c r="J136" i="6"/>
  <c r="J319" i="6"/>
  <c r="K368" i="6"/>
  <c r="K48" i="6"/>
  <c r="K76" i="6"/>
  <c r="K324" i="6"/>
  <c r="J388" i="6"/>
  <c r="K404" i="6"/>
  <c r="J140" i="6"/>
  <c r="J420" i="6"/>
  <c r="K44" i="6"/>
  <c r="J60" i="6"/>
  <c r="K123" i="6"/>
  <c r="J200" i="6"/>
  <c r="K250" i="6"/>
  <c r="K307" i="6"/>
  <c r="K328" i="6"/>
  <c r="J372" i="6"/>
  <c r="J352" i="6"/>
  <c r="J24" i="6"/>
  <c r="K80" i="6"/>
  <c r="J392" i="6"/>
  <c r="J424" i="6"/>
  <c r="J408" i="6"/>
  <c r="K91" i="6"/>
  <c r="J132" i="6"/>
  <c r="J184" i="6"/>
  <c r="J327" i="6"/>
  <c r="K364" i="6"/>
  <c r="K400" i="6"/>
  <c r="K168" i="6"/>
  <c r="K192" i="6"/>
  <c r="J315" i="6"/>
  <c r="K339" i="6"/>
  <c r="J347" i="6"/>
  <c r="J376" i="6"/>
  <c r="J412" i="6"/>
  <c r="J431" i="6"/>
  <c r="J430" i="6"/>
  <c r="K314" i="6"/>
  <c r="K19" i="6"/>
  <c r="J363" i="6"/>
  <c r="K208" i="6"/>
  <c r="J42" i="6"/>
  <c r="J379" i="6"/>
  <c r="J106" i="6"/>
  <c r="K183" i="6"/>
  <c r="K272" i="6"/>
  <c r="K411" i="6"/>
  <c r="K423" i="6"/>
  <c r="J34" i="6"/>
  <c r="J159" i="6"/>
  <c r="K256" i="6"/>
  <c r="J252" i="6"/>
  <c r="J338" i="6"/>
  <c r="K199" i="6"/>
  <c r="J276" i="6"/>
  <c r="K355" i="6"/>
  <c r="K375" i="6"/>
  <c r="K391" i="6"/>
  <c r="J203" i="6"/>
  <c r="J224" i="6"/>
  <c r="J334" i="6"/>
  <c r="J359" i="6"/>
  <c r="K35" i="6"/>
  <c r="K75" i="6"/>
  <c r="K95" i="6"/>
  <c r="K11" i="6"/>
  <c r="K31" i="6"/>
  <c r="K59" i="6"/>
  <c r="K71" i="6"/>
  <c r="K87" i="6"/>
  <c r="K103" i="6"/>
  <c r="J111" i="6"/>
  <c r="J147" i="6"/>
  <c r="K167" i="6"/>
  <c r="K99" i="6"/>
  <c r="K107" i="6"/>
  <c r="J143" i="6"/>
  <c r="J163" i="6"/>
  <c r="K175" i="6"/>
  <c r="J187" i="6"/>
  <c r="K215" i="6"/>
  <c r="K226" i="6"/>
  <c r="J235" i="6"/>
  <c r="J259" i="6"/>
  <c r="J271" i="6"/>
  <c r="K311" i="6"/>
  <c r="J383" i="6"/>
  <c r="J395" i="6"/>
  <c r="J415" i="6"/>
  <c r="K198" i="6"/>
  <c r="J222" i="6"/>
  <c r="K258" i="6"/>
  <c r="K282" i="6"/>
  <c r="J374" i="6"/>
  <c r="J190" i="6"/>
  <c r="K230" i="6"/>
  <c r="J362" i="6"/>
  <c r="K398" i="6"/>
  <c r="J6" i="6"/>
  <c r="J20" i="6"/>
  <c r="J152" i="6"/>
  <c r="J176" i="6"/>
  <c r="K196" i="6"/>
  <c r="K202" i="6"/>
  <c r="J214" i="6"/>
  <c r="K228" i="6"/>
  <c r="K234" i="6"/>
  <c r="K254" i="6"/>
  <c r="K350" i="6"/>
  <c r="K410" i="6"/>
  <c r="J90" i="6"/>
  <c r="K146" i="6"/>
  <c r="J186" i="6"/>
  <c r="J246" i="6"/>
  <c r="K274" i="6"/>
  <c r="J322" i="6"/>
  <c r="K14" i="6"/>
  <c r="J218" i="6"/>
  <c r="K238" i="6"/>
  <c r="J262" i="6"/>
  <c r="K310" i="6"/>
  <c r="K386" i="6"/>
  <c r="K426" i="6"/>
  <c r="K114" i="6"/>
  <c r="J7" i="6"/>
  <c r="K15" i="6"/>
  <c r="J74" i="6"/>
  <c r="K115" i="6"/>
  <c r="J130" i="6"/>
  <c r="K151" i="6"/>
  <c r="J162" i="6"/>
  <c r="J170" i="6"/>
  <c r="J191" i="6"/>
  <c r="K242" i="6"/>
  <c r="K270" i="6"/>
  <c r="K306" i="6"/>
  <c r="J318" i="6"/>
  <c r="J323" i="6"/>
  <c r="J331" i="6"/>
  <c r="J342" i="6"/>
  <c r="J366" i="6"/>
  <c r="J378" i="6"/>
  <c r="K387" i="6"/>
  <c r="K394" i="6"/>
  <c r="K402" i="6"/>
  <c r="K414" i="6"/>
  <c r="K422" i="6"/>
  <c r="J427" i="6"/>
  <c r="J26" i="6"/>
  <c r="J58" i="6"/>
  <c r="J66" i="6"/>
  <c r="K178" i="6"/>
  <c r="K275" i="6"/>
  <c r="J275" i="6"/>
  <c r="K283" i="6"/>
  <c r="J283" i="6"/>
  <c r="K287" i="6"/>
  <c r="J287" i="6"/>
  <c r="K299" i="6"/>
  <c r="J299" i="6"/>
  <c r="K303" i="6"/>
  <c r="J303" i="6"/>
  <c r="K335" i="6"/>
  <c r="J335" i="6"/>
  <c r="K367" i="6"/>
  <c r="J367" i="6"/>
  <c r="K371" i="6"/>
  <c r="J371" i="6"/>
  <c r="K399" i="6"/>
  <c r="J399" i="6"/>
  <c r="K403" i="6"/>
  <c r="J403" i="6"/>
  <c r="K407" i="6"/>
  <c r="J407" i="6"/>
  <c r="K23" i="6"/>
  <c r="J23" i="6"/>
  <c r="K27" i="6"/>
  <c r="J27" i="6"/>
  <c r="K39" i="6"/>
  <c r="J39" i="6"/>
  <c r="K43" i="6"/>
  <c r="J43" i="6"/>
  <c r="K47" i="6"/>
  <c r="J47" i="6"/>
  <c r="K51" i="6"/>
  <c r="J51" i="6"/>
  <c r="K55" i="6"/>
  <c r="J55" i="6"/>
  <c r="K63" i="6"/>
  <c r="J63" i="6"/>
  <c r="K67" i="6"/>
  <c r="J67" i="6"/>
  <c r="K79" i="6"/>
  <c r="J79" i="6"/>
  <c r="K127" i="6"/>
  <c r="J127" i="6"/>
  <c r="K131" i="6"/>
  <c r="J131" i="6"/>
  <c r="K135" i="6"/>
  <c r="J135" i="6"/>
  <c r="K139" i="6"/>
  <c r="J139" i="6"/>
  <c r="K195" i="6"/>
  <c r="J195" i="6"/>
  <c r="K247" i="6"/>
  <c r="J247" i="6"/>
  <c r="K251" i="6"/>
  <c r="J251" i="6"/>
  <c r="J83" i="6"/>
  <c r="J119" i="6"/>
  <c r="K155" i="6"/>
  <c r="K171" i="6"/>
  <c r="K179" i="6"/>
  <c r="J239" i="6"/>
  <c r="K8" i="6"/>
  <c r="J16" i="6"/>
  <c r="K88" i="6"/>
  <c r="J92" i="6"/>
  <c r="J96" i="6"/>
  <c r="J100" i="6"/>
  <c r="J148" i="6"/>
  <c r="K164" i="6"/>
  <c r="K204" i="6"/>
  <c r="J212" i="6"/>
  <c r="J232" i="6"/>
  <c r="J244" i="6"/>
  <c r="J260" i="6"/>
  <c r="J312" i="6"/>
  <c r="J320" i="6"/>
  <c r="J344" i="6"/>
  <c r="J356" i="6"/>
  <c r="J360" i="6"/>
  <c r="J380" i="6"/>
  <c r="J396" i="6"/>
  <c r="J416" i="6"/>
  <c r="J428" i="6"/>
  <c r="K84" i="6"/>
  <c r="J144" i="6"/>
  <c r="K236" i="6"/>
  <c r="K264" i="6"/>
  <c r="J268" i="6"/>
  <c r="J9" i="6"/>
  <c r="J221" i="6"/>
  <c r="K365" i="6"/>
  <c r="J237" i="6"/>
  <c r="J98" i="6"/>
  <c r="J122" i="6"/>
  <c r="J138" i="6"/>
  <c r="J294" i="6"/>
  <c r="K302" i="6"/>
  <c r="J326" i="6"/>
  <c r="J358" i="6"/>
  <c r="J370" i="6"/>
  <c r="J382" i="6"/>
  <c r="K390" i="6"/>
  <c r="K406" i="6"/>
  <c r="K373" i="6"/>
  <c r="J28" i="6"/>
  <c r="J32" i="6"/>
  <c r="J68" i="6"/>
  <c r="J72" i="6"/>
  <c r="J108" i="6"/>
  <c r="J112" i="6"/>
  <c r="J116" i="6"/>
  <c r="J120" i="6"/>
  <c r="J156" i="6"/>
  <c r="J160" i="6"/>
  <c r="J188" i="6"/>
  <c r="J193" i="6"/>
  <c r="J220" i="6"/>
  <c r="J240" i="6"/>
  <c r="J248" i="6"/>
  <c r="J253" i="6"/>
  <c r="J284" i="6"/>
  <c r="J269" i="6"/>
  <c r="K381" i="6"/>
  <c r="K82" i="6"/>
  <c r="K50" i="6"/>
  <c r="J429" i="6"/>
  <c r="K25" i="6"/>
  <c r="J25" i="6"/>
  <c r="K389" i="6"/>
  <c r="J389" i="6"/>
  <c r="K401" i="6"/>
  <c r="J401" i="6"/>
  <c r="K405" i="6"/>
  <c r="J405" i="6"/>
  <c r="K413" i="6"/>
  <c r="J413" i="6"/>
  <c r="K425" i="6"/>
  <c r="J425" i="6"/>
  <c r="K213" i="6"/>
  <c r="J233" i="6"/>
  <c r="J249" i="6"/>
  <c r="J265" i="6"/>
  <c r="J277" i="6"/>
  <c r="K321" i="6"/>
  <c r="K341" i="6"/>
  <c r="J17" i="6"/>
  <c r="J201" i="6"/>
  <c r="K209" i="6"/>
  <c r="J229" i="6"/>
  <c r="J245" i="6"/>
  <c r="J261" i="6"/>
  <c r="K361" i="6"/>
  <c r="K369" i="6"/>
  <c r="K377" i="6"/>
  <c r="K393" i="6"/>
  <c r="J393" i="6"/>
  <c r="K397" i="6"/>
  <c r="J397" i="6"/>
  <c r="K409" i="6"/>
  <c r="J409" i="6"/>
  <c r="K417" i="6"/>
  <c r="J417" i="6"/>
  <c r="K421" i="6"/>
  <c r="J421" i="6"/>
  <c r="J189" i="6"/>
  <c r="J205" i="6"/>
  <c r="J217" i="6"/>
  <c r="J301" i="6"/>
  <c r="J309" i="6"/>
  <c r="K329" i="6"/>
  <c r="J21" i="6"/>
  <c r="J197" i="6"/>
  <c r="J225" i="6"/>
  <c r="J241" i="6"/>
  <c r="J257" i="6"/>
  <c r="J273" i="6"/>
  <c r="J285" i="6"/>
  <c r="K293" i="6"/>
  <c r="J297" i="6"/>
  <c r="J313" i="6"/>
  <c r="K317" i="6"/>
  <c r="K325" i="6"/>
  <c r="K337" i="6"/>
  <c r="K345" i="6"/>
  <c r="J353" i="6"/>
  <c r="J10" i="6"/>
  <c r="J22" i="6"/>
  <c r="K185" i="6"/>
  <c r="J185" i="6"/>
  <c r="K181" i="6"/>
  <c r="J181" i="6"/>
  <c r="K177" i="6"/>
  <c r="J177" i="6"/>
  <c r="K173" i="6"/>
  <c r="J173" i="6"/>
  <c r="K169" i="6"/>
  <c r="J169" i="6"/>
  <c r="K165" i="6"/>
  <c r="J165" i="6"/>
  <c r="K161" i="6"/>
  <c r="J161" i="6"/>
  <c r="K157" i="6"/>
  <c r="J157" i="6"/>
  <c r="K153" i="6"/>
  <c r="J153" i="6"/>
  <c r="K149" i="6"/>
  <c r="J149" i="6"/>
  <c r="K145" i="6"/>
  <c r="J145" i="6"/>
  <c r="K141" i="6"/>
  <c r="J141" i="6"/>
  <c r="K137" i="6"/>
  <c r="J137" i="6"/>
  <c r="K133" i="6"/>
  <c r="J133" i="6"/>
  <c r="K129" i="6"/>
  <c r="J129" i="6"/>
  <c r="K125" i="6"/>
  <c r="J125" i="6"/>
  <c r="K121" i="6"/>
  <c r="J121" i="6"/>
  <c r="K117" i="6"/>
  <c r="J117" i="6"/>
  <c r="K113" i="6"/>
  <c r="J113" i="6"/>
  <c r="K109" i="6"/>
  <c r="J109" i="6"/>
  <c r="K105" i="6"/>
  <c r="J105" i="6"/>
  <c r="K101" i="6"/>
  <c r="J101" i="6"/>
  <c r="K97" i="6"/>
  <c r="J97" i="6"/>
  <c r="K93" i="6"/>
  <c r="J93" i="6"/>
  <c r="K89" i="6"/>
  <c r="J89" i="6"/>
  <c r="K85" i="6"/>
  <c r="J85" i="6"/>
  <c r="K81" i="6"/>
  <c r="J81" i="6"/>
  <c r="K77" i="6"/>
  <c r="J77" i="6"/>
  <c r="K73" i="6"/>
  <c r="J73" i="6"/>
  <c r="K69" i="6"/>
  <c r="J69" i="6"/>
  <c r="K65" i="6"/>
  <c r="J65" i="6"/>
  <c r="K61" i="6"/>
  <c r="J61" i="6"/>
  <c r="K57" i="6"/>
  <c r="J57" i="6"/>
  <c r="K53" i="6"/>
  <c r="J53" i="6"/>
  <c r="K49" i="6"/>
  <c r="J49" i="6"/>
  <c r="K45" i="6"/>
  <c r="J45" i="6"/>
  <c r="K41" i="6"/>
  <c r="J41" i="6"/>
  <c r="K37" i="6"/>
  <c r="J37" i="6"/>
  <c r="K33" i="6"/>
  <c r="J33" i="6"/>
  <c r="K29" i="6"/>
  <c r="J29" i="6"/>
  <c r="J13" i="6"/>
  <c r="J18" i="6"/>
  <c r="J30" i="6"/>
  <c r="J38" i="6"/>
  <c r="J46" i="6"/>
  <c r="J54" i="6"/>
  <c r="J62" i="6"/>
  <c r="J70" i="6"/>
  <c r="J78" i="6"/>
  <c r="J86" i="6"/>
  <c r="J94" i="6"/>
  <c r="J102" i="6"/>
  <c r="J110" i="6"/>
  <c r="J118" i="6"/>
  <c r="J126" i="6"/>
  <c r="J134" i="6"/>
  <c r="J142" i="6"/>
  <c r="J150" i="6"/>
  <c r="J158" i="6"/>
  <c r="J166" i="6"/>
  <c r="J174" i="6"/>
  <c r="J182" i="6"/>
  <c r="C3" i="6"/>
  <c r="C3" i="5"/>
  <c r="H26" i="4" l="1"/>
  <c r="D138" i="2"/>
  <c r="C138" i="2"/>
  <c r="E137" i="2"/>
  <c r="E139" i="2" s="1"/>
  <c r="E138"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C11" authorId="0" shapeId="0" xr:uid="{00000000-0006-0000-0100-000002000000}">
      <text>
        <r>
          <rPr>
            <sz val="11"/>
            <color theme="1"/>
            <rFont val="Arial"/>
            <family val="2"/>
          </rPr>
          <t>Indicar el nombre integrante del consorcio o asociación. En caso de que el licitante no sea consocio o asociación, dejar en blanco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C5" authorId="0" shapeId="0" xr:uid="{00000000-0006-0000-0200-000002000000}">
      <text>
        <r>
          <rPr>
            <sz val="11"/>
            <color theme="1"/>
            <rFont val="Arial"/>
            <family val="2"/>
          </rPr>
          <t>Indicar el nombre del licitante (en casao de consorcio o asociación, el nombre del consorcio o asociación)</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Luis</author>
  </authors>
  <commentList>
    <comment ref="F5" authorId="0" shapeId="0" xr:uid="{6A7C2B7D-7B4D-4653-9190-57AADC2163E2}">
      <text>
        <r>
          <rPr>
            <sz val="9"/>
            <color indexed="81"/>
            <rFont val="Tahoma"/>
            <family val="2"/>
          </rPr>
          <t xml:space="preserve">El licitante debe confirmar su  disponibilidad de entregas, según lo informado la Seccion VI Gestión Contractual, numeral 4 Programación de entregas.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Jose Segovia</author>
    <author/>
  </authors>
  <commentList>
    <comment ref="F5" authorId="0" shapeId="0" xr:uid="{9FF98F51-46B5-48F2-88D1-B895816F2DFA}">
      <text>
        <r>
          <rPr>
            <sz val="9"/>
            <color indexed="81"/>
            <rFont val="Tahoma"/>
            <family val="2"/>
          </rPr>
          <t>Precio con hasta dos (2) decimales.
El licitante indica el costo de los bienes puestos a disposición de UNOPS en las instalaciones (fábrica / bodega) del licitante.</t>
        </r>
      </text>
    </comment>
    <comment ref="G5" authorId="0" shapeId="0" xr:uid="{255EA533-CAB4-4A8D-A728-A1BCC1AAEE5B}">
      <text>
        <r>
          <rPr>
            <sz val="9"/>
            <color indexed="81"/>
            <rFont val="Tahoma"/>
            <family val="2"/>
          </rPr>
          <t>El licitante indica los costos de toda la cadena logística, incluyendo el transporte nacional o internacional, formalidades aduaneras, el seguro, descarga de los productos en hasta el destino final indicado por UNOPS.</t>
        </r>
      </text>
    </comment>
    <comment ref="H5" authorId="0" shapeId="0" xr:uid="{FDC5A2F1-AEDC-4D1D-A603-273C1D2C1548}">
      <text>
        <r>
          <rPr>
            <sz val="9"/>
            <color indexed="81"/>
            <rFont val="Tahoma"/>
            <family val="2"/>
          </rPr>
          <t>Suma del precio unitario EXW y el precio unitario de cadena logística</t>
        </r>
      </text>
    </comment>
    <comment ref="P5" authorId="1" shapeId="0" xr:uid="{00000000-0006-0000-0500-000001000000}">
      <text>
        <r>
          <rPr>
            <sz val="11"/>
            <color theme="1"/>
            <rFont val="Arial"/>
            <family val="2"/>
          </rPr>
          <t>El licitante debe informar si tiene o No interés de celebrar un Acuerdo a Largo Plazo, según lo establecido en el manual de Adquisiciones Numeral. 11.4 Acuerdos a Largo Plazo.</t>
        </r>
      </text>
    </comment>
  </commentList>
</comments>
</file>

<file path=xl/sharedStrings.xml><?xml version="1.0" encoding="utf-8"?>
<sst xmlns="http://schemas.openxmlformats.org/spreadsheetml/2006/main" count="1921" uniqueCount="1007">
  <si>
    <t>Indicaciones generales</t>
  </si>
  <si>
    <t>El presente archivo contiene los siguientes formularios en las hojas listadas a continuación:</t>
  </si>
  <si>
    <t>Nombre del Formulario</t>
  </si>
  <si>
    <t>Nombre de la hoja</t>
  </si>
  <si>
    <t>-</t>
  </si>
  <si>
    <t>La estructura del libro y cada hoja se encuentran protegidas para evitar modificaciones no deseadas. No obstante, se han habilitado las celdas marcadas en amarillo claro para el ingreso de información.</t>
  </si>
  <si>
    <t>Cada Anexo contiene comentarios a modo de guías para facilitar el llenado de los mismos. No es necesario eliminarlos.</t>
  </si>
  <si>
    <t xml:space="preserve">Cada anexo está configurado para impresión en papel tamaño carta (8.5" x 11"). En caso de imprimirse, no ocultar las filas no utilizadas. Sin embargo, UNOPS está comprometida con el cuidado del medio ambiente y los recursos y requiere los formularios sean completados de forma electrónica y se recomienda no impirmir si no es necesario. </t>
  </si>
  <si>
    <t>Formulario de información sobre el licitante</t>
  </si>
  <si>
    <t>Todo licitante individual debe completar este formulario. En el caso de ofertas presentadas por una operación conjunta, cada uno de los socios de la misma debe completarlo, para lo cual esta pestaña deberá duplicarse y nombrar con correlativo según el número de socios.</t>
  </si>
  <si>
    <t>1. Datos del licitante</t>
  </si>
  <si>
    <t>Nombre legal completo del licitante</t>
  </si>
  <si>
    <t>Año de establecimiento (en caso de consorcio)</t>
  </si>
  <si>
    <t>2. Información del licitante individual o del integrante</t>
  </si>
  <si>
    <t>Nombre legal completo</t>
  </si>
  <si>
    <t>Número de identificación tributaria</t>
  </si>
  <si>
    <t>¿En qué año se estableció?</t>
  </si>
  <si>
    <t>Nombre de la compañía matriz</t>
  </si>
  <si>
    <t>Nombre de las subsidiarias o afiliadas</t>
  </si>
  <si>
    <t>Dirección de la(s) oficina(s)</t>
  </si>
  <si>
    <t>Tipo de localidad</t>
  </si>
  <si>
    <t>Dirección</t>
  </si>
  <si>
    <t>Teléfono(s)</t>
  </si>
  <si>
    <t>Oficina principal</t>
  </si>
  <si>
    <t>Sucursal 1</t>
  </si>
  <si>
    <t>Sucursal 2</t>
  </si>
  <si>
    <t>Sucursal 3</t>
  </si>
  <si>
    <t>Dirección de la(s) bodega(s)</t>
  </si>
  <si>
    <t>Bodega 1</t>
  </si>
  <si>
    <t>Bodega 2</t>
  </si>
  <si>
    <t>Bodega 3</t>
  </si>
  <si>
    <t>Información sobre los países en los que trabaja</t>
  </si>
  <si>
    <t>¿Se ha declarado en bancarrota o ha solicitado el estado de insolvencia?</t>
  </si>
  <si>
    <t>Si la respuesta es afirmativa, proporcionar detalles</t>
  </si>
  <si>
    <t>Nombres de los intermediarios, agentes, consultores u otro(s) competidor(es) que hayan participado en la preparación de la oferta para este proceso ante UNOPS.</t>
  </si>
  <si>
    <t>3. Información del personal</t>
  </si>
  <si>
    <t>Nombre</t>
  </si>
  <si>
    <t>Cargo</t>
  </si>
  <si>
    <t>Número de documento de identicación personal</t>
  </si>
  <si>
    <t>Representante(s) legal(es)</t>
  </si>
  <si>
    <t>Propietarios y/o socios originales o fundadores</t>
  </si>
  <si>
    <t>Propietarios y/o socios actuales</t>
  </si>
  <si>
    <t>Nombre de los directores, gerentes, administradores, presidente de consejo de administración</t>
  </si>
  <si>
    <t>4. Registro como proveedor en UNGM y UNOPS</t>
  </si>
  <si>
    <t>Código de UNGM</t>
  </si>
  <si>
    <t>Código de proveedor en UNOPS (Supplier ID)</t>
  </si>
  <si>
    <t>5. Declaración de relaciones comerciales y/o conflictos de interés</t>
  </si>
  <si>
    <t>Vínculos comerciales</t>
  </si>
  <si>
    <t>Identificación de conflictos de interés</t>
  </si>
  <si>
    <t>6. Declaración de medidas adversas</t>
  </si>
  <si>
    <t>Proporcionar detalle de cualquier medida adversa en los últimos cinco (5) años. Indique la fecha y los motivos por los que se emprendieron medidas adversas, así como el resultado de éstas, esto es, suspensión o anulación de la licencia de fabricación por parte de las autoridades reguladoras, productos retirados, inclusión en una lista negra, prohibición de participar en licitaciones, etc.</t>
  </si>
  <si>
    <t>Declaración:</t>
  </si>
  <si>
    <t>Medida adversa 1</t>
  </si>
  <si>
    <t>Medida adversa 2</t>
  </si>
  <si>
    <t>Medida adversa 3</t>
  </si>
  <si>
    <t>Medida adversa 4</t>
  </si>
  <si>
    <t>Medida adversa 5</t>
  </si>
  <si>
    <t>7. Agentes</t>
  </si>
  <si>
    <t>Proporcionar nombres de los agentes externos para preparar la oferta o apoyos brindados a otros compatidores para preparar la oferta</t>
  </si>
  <si>
    <t>#</t>
  </si>
  <si>
    <t>Descripción</t>
  </si>
  <si>
    <t>8. Lista de subcontratistas o proveedores</t>
  </si>
  <si>
    <t>Porcentaje del contrato</t>
  </si>
  <si>
    <t>Descripción del subcontrato</t>
  </si>
  <si>
    <t>Lotes afectados</t>
  </si>
  <si>
    <t>9. Información financiera</t>
  </si>
  <si>
    <t>Proporcionar información acorde con los Estados Financieros.</t>
  </si>
  <si>
    <t>Promedio</t>
  </si>
  <si>
    <t>Activo Circulante</t>
  </si>
  <si>
    <t>Pasivo Circulante</t>
  </si>
  <si>
    <t>Volumen anual de ventas</t>
  </si>
  <si>
    <t>Razón de liquidez</t>
  </si>
  <si>
    <t>Límite de capacidad financiera según numeral 2.6 Sección II</t>
  </si>
  <si>
    <t>Certifico que la información proporcionada en este formulario es verídica y en caso de no serlo, podré ser sancionado de acuerdo con el numeral 1.5.4.2 del Manual de Adquisiciones Rev. 6.1 de UNOPS</t>
  </si>
  <si>
    <t>Formulario de información sobre la operación conjunta</t>
  </si>
  <si>
    <t>1. Datos de la operación conjunta</t>
  </si>
  <si>
    <t>Nombre de la operación conjunta</t>
  </si>
  <si>
    <t>Nombre de cada representante de los socios de la operación conjunta</t>
  </si>
  <si>
    <t>Teléfono(s) y Fax(es)</t>
  </si>
  <si>
    <t>Correo(s) electrónico(s)</t>
  </si>
  <si>
    <t>Socio 1</t>
  </si>
  <si>
    <t>Socio 2</t>
  </si>
  <si>
    <t>Socio 3</t>
  </si>
  <si>
    <t>Socio 4</t>
  </si>
  <si>
    <t>Socio 5</t>
  </si>
  <si>
    <t>Nombre del socio líder de la operación conjunta</t>
  </si>
  <si>
    <t>Propuesta de distribución de responsabilidad entre los socios</t>
  </si>
  <si>
    <t>Porcentaje</t>
  </si>
  <si>
    <t>Descripción de la participación en la operación conjunta</t>
  </si>
  <si>
    <t>2. Lista de subcontratistas o proveedores</t>
  </si>
  <si>
    <t>Proporcionar únicamente en el caso que se haya considerado la subcontratación de alguna parte de un eventual contrato</t>
  </si>
  <si>
    <t>Formulario de experiencia del licitante</t>
  </si>
  <si>
    <t xml:space="preserve">Todo licitante, individual o en operación conjunta, debe completar este formulario. Toda la experiencia declarada en el presente formulario deberá estar respaldada por documentación de soporte: copia del contrato/ orden de compra y copia de factura o acta de recepción. No será válida experiencia sin documentación de soporte. </t>
  </si>
  <si>
    <t>No</t>
  </si>
  <si>
    <t>Nombre del cliente</t>
  </si>
  <si>
    <t>Objeto del contrato</t>
  </si>
  <si>
    <t>Moneda del contrato</t>
  </si>
  <si>
    <t>Monto del contrato en la moneda indicada</t>
  </si>
  <si>
    <t>Tipo de cambio aplicable</t>
  </si>
  <si>
    <t>Monto de contrato en MXN</t>
  </si>
  <si>
    <t>Tipo de documento que respalda el cumplimiento contrato</t>
  </si>
  <si>
    <t>Folios en los que se encuentra la documentacion de soporte y la referencia del número de contrato</t>
  </si>
  <si>
    <t>Persona de contacto</t>
  </si>
  <si>
    <t>Correo electrónico de la persona de contacto</t>
  </si>
  <si>
    <t>Total</t>
  </si>
  <si>
    <t>Formulario de oferta técnica por lote</t>
  </si>
  <si>
    <t>Lote</t>
  </si>
  <si>
    <t>¿Existe diferencia entre el producto ofertado y el requerido en concentración, envase, etc?</t>
  </si>
  <si>
    <t>Si la respuesta es "Si existe(n) diferencia(s)", incluir detalles:</t>
  </si>
  <si>
    <t>Tipo de Medicamento</t>
  </si>
  <si>
    <t>Cadena de frío</t>
  </si>
  <si>
    <t>Medicamento psicotrópico o estupefaciente</t>
  </si>
  <si>
    <t>Laboratorio fabricante</t>
  </si>
  <si>
    <t>País de origen</t>
  </si>
  <si>
    <t>El medicamento cuenta con registro sanitario en México</t>
  </si>
  <si>
    <t>En caso que el medicamento no cuente con registro sanitario en México, indique la agencia regulatoria emisora</t>
  </si>
  <si>
    <t>Número de registro sanitario</t>
  </si>
  <si>
    <t>Vigencia del registro sanitario (dd/mm/yyyy)</t>
  </si>
  <si>
    <t>Marca</t>
  </si>
  <si>
    <t>Período de caducidad (en meses)</t>
  </si>
  <si>
    <t>Farmacopea de referencia</t>
  </si>
  <si>
    <t>Declaración de eventos adversos</t>
  </si>
  <si>
    <t>Detalle de eventos adversos (si las hubiere)</t>
  </si>
  <si>
    <t>Oferta de precios</t>
  </si>
  <si>
    <t>Moneda</t>
  </si>
  <si>
    <t>Descuentos aplicables</t>
  </si>
  <si>
    <t>Metodología de aplicación del descuento</t>
  </si>
  <si>
    <t>No imprimir la presente hoja. El oferente deberá completar todos los formularios requeridos dentro de este libro y subirlo con su oferta según indicado en la carta de invitación con el nombre según las instrucciones en la Sección IV: Anexos de la Oferta.</t>
  </si>
  <si>
    <t>Para obtener el código de UNGM requerido en el 4.01, el cual deberá obtener a través de https://www.ungm.org/ . Un instructivo de cómo registrarse en el siguiente vínculo: https://help.ungm.org/hc/en-us/articles/360012810860. Todo licitante, individual o socio de una operación conjunta, deberá incluir el  código requerido en el numeral 4.01.
El código requerido en el numeral 4.02 aplica únicamente en el caso que el licitante individual o el socio de una operación conjunta haya sido contratista de UNOPS en el pasado.</t>
  </si>
  <si>
    <t>Fecha del contrato (dd/mm/yyyy)</t>
  </si>
  <si>
    <t>Clave</t>
  </si>
  <si>
    <t>010.000.0101.00</t>
  </si>
  <si>
    <t>Ácido acetilsalicilico. Tableta. Cada tableta contiene: Acido acetilsalicílico 500 mg. Envase con 20 tabletas.</t>
  </si>
  <si>
    <t>010.000.0103.00</t>
  </si>
  <si>
    <t>Ácido acetilsalicilico. Tableta soluble o efervescente cada tableta soluble o efervescente contiene: acido acetilsalicílico 300 mg. envase con 20 tabletas solubles o efervescentes.</t>
  </si>
  <si>
    <t>010.000.0104.00</t>
  </si>
  <si>
    <t>Paracetamol. Tableta cada tableta contiene: paracetamol 500 mg. envase con 10 tabletas.</t>
  </si>
  <si>
    <t>010.000.0105.00</t>
  </si>
  <si>
    <t>Paracetamol. Supositorio cada supositorio contiene: paracetamol 300 mg. envase con 3 supositorios.</t>
  </si>
  <si>
    <t>010.000.0106.00</t>
  </si>
  <si>
    <t>Paracetamol. Solucion oral cada ml contiene: paracetamol 100 mg. envase con 15 ml gotero calibrado a 0.5 y 1 ml integrado o adjunto al envase que sirve de tapa.</t>
  </si>
  <si>
    <t>010.000.0108.00</t>
  </si>
  <si>
    <t>Metamizol sodico. Comprimido cada comprimido contiene: metamizol sódico 500 mg. envase con 10 comprimidos.</t>
  </si>
  <si>
    <t>010.000.0109.00</t>
  </si>
  <si>
    <t>Metamizol sodico. Solucion inyectable cada ampolleta contiene: metamizol sódico 1 g. envase con 3 ampolletas con 2 ml.</t>
  </si>
  <si>
    <t>010.000.0113.00</t>
  </si>
  <si>
    <t>Butilhioscina-metamizol. Gragea cada gragea contiene: bromuro de butilhioscina 10 mg metamizol sódico monohidrato equivalente a 250 mg de metamizol sódico. envase con 36 grageas.</t>
  </si>
  <si>
    <t>010.000.0204.00</t>
  </si>
  <si>
    <t>Atropina. Solucion inyectable cada ampolleta contiene: sulfato de atropina 1 mg. envase con 50 ampolletas con 1 ml.</t>
  </si>
  <si>
    <t>010.000.0232.00</t>
  </si>
  <si>
    <t>Isoflurano. Liquido o solucion cada envase contiene: isoflurano 100 ml. envase con 100 ml.</t>
  </si>
  <si>
    <t>010.000.0233.00</t>
  </si>
  <si>
    <t>Sevoflurano. Liquido o solucion cada envase contiene: sevoflurano 250 ml. envase con 250 ml de líquido o solución.</t>
  </si>
  <si>
    <t>010.000.0234.00</t>
  </si>
  <si>
    <t>Desflurano. Liquido cada envase contiene: desflurano 240 ml. Envase con 240 ml.</t>
  </si>
  <si>
    <t>010.000.0244.00</t>
  </si>
  <si>
    <t>Propofol. Emulsion inyectable cada ampolleta o frasco ámpula contiene: propofol 200 mg. en solución con aceite de soya fosfátido de huevo o lecitina de huevo y glicerol. Envase con 5 ampolletas o frascos ámpula de 20 ml.</t>
  </si>
  <si>
    <t>010.000.0245.00</t>
  </si>
  <si>
    <t>Propofol. Emulsion inyectable cada frasco ámpula o jeringa contiene: propofol 500 mg. en solución con aceite de soya fosfátido de huevo o lecitina de huevo y glicerol. Envase con un frasco ámpula o jeringa de 50 ml.</t>
  </si>
  <si>
    <t>010.000.0246.00</t>
  </si>
  <si>
    <t>Propofol. Emulsion inyectable cada ampolleta o frasco ámpula contiene: propofol 200 mg. en emulsión con edetato disódico (dihidratado). Envase con 5 ampolletas o frascos ámpula de 20 ml.</t>
  </si>
  <si>
    <t>010.000.0247.00</t>
  </si>
  <si>
    <t>Dexmedetomidina solución inyectable. Cada frasco ámpula contiene:  clorhidrato de dexmedetomidina 200 µg  envase con 1 frasco ámpula</t>
  </si>
  <si>
    <t>010.000.0247.01</t>
  </si>
  <si>
    <t>Dexmedetomidina solución inyectable. Cada frasco ámpula contiene: clorhidrato de dexmedetomidina 200 µg envase con 5 frasco ámpula</t>
  </si>
  <si>
    <t>010.000.0247.02</t>
  </si>
  <si>
    <t>Dexmedetomidina solución inyectable. Cada frasco ámpula contiene: clorhidrato de dexmedetomidina 200 µg envase con 25 frascos ámpula</t>
  </si>
  <si>
    <t>010.000.0252.00</t>
  </si>
  <si>
    <t>Suxametonio cloruro de. Solución Inyectable Cada ampolleta contiene: Cloruro de suxametonio 40 mg Envase con 5 ampolletas con 2 ml.</t>
  </si>
  <si>
    <t>010.000.0254.00</t>
  </si>
  <si>
    <t>Vecuronio. Solución Inyectable Cada frasco ámpula con liofilizado contiene: Bromuro de vecuronio 4 mg Envase con 50 frascos ámpula y 50 ampolletas con 1 ml de diluyente (4 mg/ml)</t>
  </si>
  <si>
    <t>010.000.0260.02</t>
  </si>
  <si>
    <t>Lidocaína. Gel. Cada ml contiene: Clorhidrato de lidocaína 20 mg Envase con 30 ml.</t>
  </si>
  <si>
    <t>010.000.0261.00</t>
  </si>
  <si>
    <t>Lidocaína. Solución Inyectable al 1%. Cada frasco ámpula contiene: Clorhidrato de lidocaína 500 mg Envase con 5 frascos ámpula de 50 ml.</t>
  </si>
  <si>
    <t>010.000.0262.00</t>
  </si>
  <si>
    <t>Lidocaína. Solución Inyectable al 2%. Cada frasco ámpula contiene: Clorhidrato de lidocaína 1 g Envase con 5 frascos ámpula con 50 ml</t>
  </si>
  <si>
    <t>010.000.0264.00</t>
  </si>
  <si>
    <t>Lidocaína. Solución al 10%. Cada 100 ml contiene: Lidocaína 10.0 g Envase con 115 ml con atomizador manual.</t>
  </si>
  <si>
    <t>010.000.0265.00</t>
  </si>
  <si>
    <t>Lidocaína epinefrina. Solución Inyectable al 2% Cada frasco ámpula contiene: Clorhidrato de lidocaína 1 g Epinefrina (1:200000) 0.25 mg Envase con 5 frascos ámpula con 50 ml.</t>
  </si>
  <si>
    <t>010.000.0267.00</t>
  </si>
  <si>
    <t>Lidocaína epinefrina. Solución Inyectable al 2% Cada cartucho dental contiene: Clorhidrato de lidocaína 36 mg Epinefrina (1:100000) 0.018 mg Envase con 50 cartuchos dentales con 1.8 ml.</t>
  </si>
  <si>
    <t>010.000.0269.00</t>
  </si>
  <si>
    <t>Ropivacaina. Solución Inyectable Cada ampolleta contiene: Clorhidrato de ropivacaína monohidratada equivalente a 40 mg de clorhidrato de ropivacaina. Envase con 5 ampolletas con 20 ml.</t>
  </si>
  <si>
    <t>010.000.0270.00</t>
  </si>
  <si>
    <t>Ropivacaina. Solución Inyectable Cada ampolleta contiene: Clorhidrato de ropivacaína monohidratada equivalente a 150 mg de clorhidrato de ropivacaina. Envase con 5 ampolletas con 20 ml.</t>
  </si>
  <si>
    <t>010.000.0271.00</t>
  </si>
  <si>
    <t>Bupivacaína. Solución Inyectable Cada ml contiene: Clorhidrato de bupivacaína 5 mg Envase con 30 ml.</t>
  </si>
  <si>
    <t>010.000.0291.00</t>
  </si>
  <si>
    <t>Neostigmina. Solución Inyectable Cada ampolleta contiene: Metilsulfato de neostigmina 0.5 mg Envase con 6 ampolletas con 1 ml.</t>
  </si>
  <si>
    <t>010.000.0402.00</t>
  </si>
  <si>
    <t>Clorfenamina. Tableta. Cada tableta contiene: Maleato de clorfenamina 4.0 mg Envase con 20 Tabletas.</t>
  </si>
  <si>
    <t>010.000.0405.00</t>
  </si>
  <si>
    <t>Difenhidramina. Jarabe. Cada 100 mililitros contienen: Clorhidrato de difenhidramina 250 mg. Envase con 60 ml.</t>
  </si>
  <si>
    <t>010.000.0406.00</t>
  </si>
  <si>
    <t>Difenhidramina. Solución inyectable. Cada frasco ámpula contiene: Clorhidrato de difenhidramina 100 mg. Envase con frasco ámpula de 10 ml.</t>
  </si>
  <si>
    <t>010.000.0408.00</t>
  </si>
  <si>
    <t>Clorfenamina. Jarabe. Cada mililitro contiene: Maleato de clorfenamina 0.5 mg Envase con 60 ml.</t>
  </si>
  <si>
    <t>010.000.0463.00</t>
  </si>
  <si>
    <t>Ketotifeno. Solución Oral Cada 100 ml contienen: Fumarato ácido de ketotifeno equivalente a 20 mg de ketotifeno. Envase con 120 ml y dosificador.</t>
  </si>
  <si>
    <t>010.000.0464.00</t>
  </si>
  <si>
    <t>Cromoglicato de sodio. Suspensión Aerosol Cada inhalador contienen: Cromoglicato disódico 560 mg Envase con espaciador para 112 dosis de 5 mg.</t>
  </si>
  <si>
    <t>010.000.0472.00</t>
  </si>
  <si>
    <t>Prednisona. Tableta Cada Tableta contiene: Prednisona 5 mg Envase con 20 Tabletas.</t>
  </si>
  <si>
    <t>010.000.0473.00</t>
  </si>
  <si>
    <t>Prednisona. Tableta Cada Tableta contiene: Prednisona 50 mg Envase con 20 Tabletas.</t>
  </si>
  <si>
    <t>010.000.0474.00</t>
  </si>
  <si>
    <t>Hidrocortisona. Solución Inyectable Cada frasco ámpula contiene: Succinato sódico de hidrocortisona equivalente a 100 mg de hidrocortisona. Envase con 50 frascos ámpula y 50 ampolletas con 2 ml de diluyente.</t>
  </si>
  <si>
    <t>010.000.0476.00</t>
  </si>
  <si>
    <t>Metilprednisolona. Solución Inyectable Cada frasco ámpula con liofilizado contiene Succinato sódico de metilprednisolona equivalente a 500 mg de metilprednisolona. Envase con 50 frascos ámpula y 50 ampolletas con 8 ml de diluyente.</t>
  </si>
  <si>
    <t>010.000.0502.00</t>
  </si>
  <si>
    <t>Digoxina. Tableta. Cada tableta contiene: Digoxina 0.25 mg Envase con 20 Tabletas</t>
  </si>
  <si>
    <t>010.000.0503.00</t>
  </si>
  <si>
    <t>Digoxina. Elíxir. Cada ml contiene: Digoxina 0.05 mg Envase conteniendo 60 ml con gotero calibrado de 1 ml integrado o adjunto al frasco y le sirve de tapa</t>
  </si>
  <si>
    <t>010.000.0504.00</t>
  </si>
  <si>
    <t>Digoxina. Solución Inyectable. Cada ampolleta contiene: Digoxina 0.5 mg Envase con 6 ampolletas de 2 ml.</t>
  </si>
  <si>
    <t>010.000.0514.00</t>
  </si>
  <si>
    <t>Paracetamol supositorio cada supositorio contiene: paracetamol 100 mg envase con 3 supositorios</t>
  </si>
  <si>
    <t>010.000.0514.01</t>
  </si>
  <si>
    <t>Paracetamol supositorio cada supositorio contiene: paracetamol 100 mg envase con 6 supositorios</t>
  </si>
  <si>
    <t>010.000.0514.02</t>
  </si>
  <si>
    <t>Paracetamol supositorio cada supositorio contiene: paracetamol 100 mg envase con 10 supositorios</t>
  </si>
  <si>
    <t>010.000.0522.00</t>
  </si>
  <si>
    <t>Lidocaína. Solución Inyectable Cada ampolleta contiene: Clorhidrato de lidocaína 100 mg Envase con 1 ampolleta de 5 ml.</t>
  </si>
  <si>
    <t>010.000.0523.00</t>
  </si>
  <si>
    <t>Sales de Potasio sales de. Tableta soluble o efervescente.  Cada tableta contiene: Bicarbonato de Potasio 766 mg. Bitartrato de Potasio 460 mg. Acido Cítrico 155 mg. Envase con 50 tabletas solubles.</t>
  </si>
  <si>
    <t>010.000.0530.00</t>
  </si>
  <si>
    <t>Propranolol. Tableta Cada Tableta contiene: Clorhidrato de propranolol 40 mg Envase con 30 Tabletas</t>
  </si>
  <si>
    <t>010.000.0537.00</t>
  </si>
  <si>
    <t>Propafenona. Tableta Cada Tableta contiene: Clorhidrato de Propafenona 150 mg Envase con 20 Tabletas.</t>
  </si>
  <si>
    <t>010.000.0539.00</t>
  </si>
  <si>
    <t>Propranolol. Tableta Cada Tableta contiene: Clorhidrato de Propranolol 10 mg Envase con 30 Tabletas.</t>
  </si>
  <si>
    <t>010.000.0561.00</t>
  </si>
  <si>
    <t>Clortalidona. Tableta. Cada tableta contiene: Clortalidona 50 mg Envase con 20 Tabletas.</t>
  </si>
  <si>
    <t>010.000.0566.00</t>
  </si>
  <si>
    <t>Metildopa. Tableta Cada Tableta contiene: Metildopa 250 mg Envase con 30 Tabletas.</t>
  </si>
  <si>
    <t>010.000.0569.00</t>
  </si>
  <si>
    <t>Nitroprusiato de sodio. Solución Inyectable Cada frasco ámpula con polvo o Solución contiene: Nitroprusiato de sodio 50 mg Envase con un frasco ámpula con o sin diluyente.</t>
  </si>
  <si>
    <t>010.000.0570.00</t>
  </si>
  <si>
    <t>Hidralazina. Tableta Cada Tableta contiene: Clorhidrato de hidralazina 10 mg Envase con 20 Tabletas.</t>
  </si>
  <si>
    <t>010.000.0572.00</t>
  </si>
  <si>
    <t>Metoprolol. Tableta Cada Tableta contiene: Tartrato de metoprolol 100 mg Envase con 20 Tabletas.</t>
  </si>
  <si>
    <t>010.000.0573.00</t>
  </si>
  <si>
    <t>Prazosina. Cápsula o Comprimido Cada Cápsula o Comprimido contiene: Clorhidrato de prazosina equivalente a 1 mg de prazosina. Envase con 30 Cápsulas o Comprimidos.</t>
  </si>
  <si>
    <t>010.000.0574.00</t>
  </si>
  <si>
    <t>Captopril. Tableta Cada Tableta contiene: Captopril 25 mg Envase con 30 Tabletas.</t>
  </si>
  <si>
    <t>010.000.0591.00</t>
  </si>
  <si>
    <t>Trinitrato de glicerilo. Cápsula o Tableta Masticable Cada Cápsula o Tableta Masticable contiene: Trinitrato de glicerol 0.8 mg Envase con 24 Cápsulas o Tabletas Masticables.</t>
  </si>
  <si>
    <t>010.000.0592.00</t>
  </si>
  <si>
    <t>Isosorbida. Tableta sublingual Cada Tableta contiene: Dinitrato de isosorbida 5 mg Envase con 20 Tabletas sublinguales.</t>
  </si>
  <si>
    <t>010.000.0593.00</t>
  </si>
  <si>
    <t>Isosorbida. Tableta Cada Tableta contiene: Dinitrato de isosorbida 10 mg Envase con 20 Tabletas.</t>
  </si>
  <si>
    <t>010.000.0596.00</t>
  </si>
  <si>
    <t>Verapamilo. Gragea o Tableta ReCubierta Cada Gragea o Tableta ReCubierta contiene: Clorhidrato de verapamilo 80 mg Envase con 20 Grageas o Tabletas ReCubiertas.</t>
  </si>
  <si>
    <t>010.000.0598.00</t>
  </si>
  <si>
    <t>Verapamilo. Solución Inyectable Cada ampolleta contiene: Clorhidrato de verapamilo 5 mg Envase con 2 ml (2.5 mg/ml).</t>
  </si>
  <si>
    <t>010.000.0599.00</t>
  </si>
  <si>
    <t>Nifedipino. Comprimido de Liberación Prolongada Cada Comprimido contiene: Nifedipino 30 mg Envase con 30 Comprimidos.</t>
  </si>
  <si>
    <t>010.000.0611.00</t>
  </si>
  <si>
    <t>Epinefrina. Solución Inyectable Cada ampolleta contiene: Epinefrina 1 mg (1:1 000) Envase con 50 ampolletas con 1 ml.</t>
  </si>
  <si>
    <t>010.000.0612.00</t>
  </si>
  <si>
    <t>Norepinefrina. Solución Inyectable Cada ampolleta contiene: Bitartrato de norepinefrina equivalente a 4 mg de norepinefrina. Envase con 50 ampolletas de 4 ml.</t>
  </si>
  <si>
    <t>010.000.0614.00</t>
  </si>
  <si>
    <t>Dopamina. Solución Inyectable Cada ampolleta contiene: Clorhidrato de dopamina 200 mg Envase con 5 ampolletas con 5 ml.</t>
  </si>
  <si>
    <t>010.000.0615.00</t>
  </si>
  <si>
    <t>Dobutamina. Solución Inyectable. Cada frasco ámpula o ampolleta contiene: Clorhidrato de dobutamina equivalente a 250 mg de dobutamina. Envase con 5 ampolletas con 5 ml cada una.</t>
  </si>
  <si>
    <t>010.000.0623.00</t>
  </si>
  <si>
    <t>Warfarina. Tableta Cada Tableta contiene: Warfarina sódica 5 mg Envase con 25 Tabletas.</t>
  </si>
  <si>
    <t>010.000.0642.03</t>
  </si>
  <si>
    <t>Dipiridamol. Solución Inyectable. Cada ampolleta contiene: Dipiridamol 10 mg Envase con 10 ampolletas con 2 ml (5 mg/ml).</t>
  </si>
  <si>
    <t>010.000.0655.00</t>
  </si>
  <si>
    <t>Bezafibrato. Tableta Cada Tableta contiene: Bezafibrato 200 mg Envase con 30 Tabletas.</t>
  </si>
  <si>
    <t>010.000.1005.00</t>
  </si>
  <si>
    <t>Tiroxina - triyodotironina. Tableta Cada tableta contiene: Tiroxina 100 µg. Triyodotironina 20 µg. Envase con 50 tabletas.</t>
  </si>
  <si>
    <t>010.000.1006.00</t>
  </si>
  <si>
    <t>Calcio. Comprimido Efervescente Cada comprimido contiene: Lactato gluconato de calcio 2.94 g. Carbonato de calcio 300 mg. equivalente a 500 mg de calcio ionizable. Envase con 12 comprimidos.</t>
  </si>
  <si>
    <t>010.000.1007.00</t>
  </si>
  <si>
    <t>Levotiroxina. Tableta Cada tableta contiene: Levotiroxina sódica equivalente a 100 µg de levotiroxina sódica anhidra. Envase con 100 tabletas.</t>
  </si>
  <si>
    <t>010.000.1022.00</t>
  </si>
  <si>
    <t>Tiamazol. Tableta Cada tableta contiene: Tiamazol 5 mg. Envase con 20 tabletas.</t>
  </si>
  <si>
    <t>010.000.1042.00</t>
  </si>
  <si>
    <t>Glibenclamida. Tableta Cada tableta contiene: Glibenclamida 5 mg. Envase con 50 tabletas.</t>
  </si>
  <si>
    <t>010.000.1050.00</t>
  </si>
  <si>
    <t>Insulina humana. Suspensión Inyectable Acción INTERMEDIA NPH Cada ml contiene: Insulina humana isófana (origen ADN recombinante) 100 UI ó Insulina zinc isófana humana (origen ADN recombinante) 100 UI Envase con un frasco ámpula con 5 ml.</t>
  </si>
  <si>
    <t>010.000.1050.01</t>
  </si>
  <si>
    <t>Insulina humana. Suspensión Inyectable Acción INTERMEDIA NPH Cada ml contiene: Insulina humana isófana (origen ADN recombinante) 100 UI ó Insulina zinc isófana humana (origen ADN recombinante) 100 UI Envase con un frasco ámpula con 10 ml.</t>
  </si>
  <si>
    <t>010.000.1051.00</t>
  </si>
  <si>
    <t>Insulina humana. Solución Inyectable Acción Rápida Regular Cada ml contiene: Insulina humana (origen ADN recombinante) 100 UI ó Insulina zinc isófana humana (origen ADN recombinante) 100 UI Envase con un frasco ámpula con 5 ml.</t>
  </si>
  <si>
    <t>010.000.1051.01</t>
  </si>
  <si>
    <t>Insulina humana. Solución Inyectable Acción Rápida Regular Cada ml contiene: Insulina humana (origen ADN recombinante) 100 UI ó Insulina zinc isófana humana (origen ADN recombinante) 100 UI Envase con un frasco ámpula con 10 ml.</t>
  </si>
  <si>
    <t>010.000.1061.00</t>
  </si>
  <si>
    <t>Testosterona. Solución Inyectable Cada ampolleta contiene: Enantato de testosterona 250 mg Envase con ampolleta con 1 ml.</t>
  </si>
  <si>
    <t>010.000.1081.01</t>
  </si>
  <si>
    <t>Gonadotrofina coriónica. Solución Inyectable Cada frasco ámpula o ampolleta con liofilizado contiene: Gonadotrofina coriónica 5 000 UI Envase con 1 o 3 ampolletas o frascos viales y 1 o 3 ampolletas con 1 ml de diluyente.</t>
  </si>
  <si>
    <t>010.000.1093.00</t>
  </si>
  <si>
    <t>Danazol. Cápsula o Comprimido Cada Cápsula o Comprimido contiene: Danazol 100 mg Envase con 50 Cápsulas o Comprimidos.</t>
  </si>
  <si>
    <t>010.000.1094.00</t>
  </si>
  <si>
    <t>Cabergolina. Tableta Cada Tableta contiene: Cabergolina 0.5 mg Envase con 2 Tabletas.</t>
  </si>
  <si>
    <t>010.000.1095.00</t>
  </si>
  <si>
    <t>Calcitriol. Cápsula de Gelatina blanda Cada cápsula contiene: Calcitriol 0.25 µg. Envase con 50 cápsulas.</t>
  </si>
  <si>
    <t>010.000.1097.00</t>
  </si>
  <si>
    <t>Desmopresina. Solución nasal. Cada ml contiene: Acetato de desmopresina equivalente a 89 µg de desmopresina. Envase nebulizador con 2.5 ml.</t>
  </si>
  <si>
    <t>010.000.1099.00</t>
  </si>
  <si>
    <t>Desmopresina. Tableta. Cada tableta contiene: Acetato de desmopresina 0.2 mg. equivalente a 178 µg de desmopresina. Envase con 30 tabletas.</t>
  </si>
  <si>
    <t>010.000.1100.00</t>
  </si>
  <si>
    <t>Paricalcitol. Solución Inyectable Cada ampolleta contiene: Paricalcitol 5 µg. Envase con 5 ampolletas con 1 ml.</t>
  </si>
  <si>
    <t>010.000.1101.00</t>
  </si>
  <si>
    <t>Paricalcitol. Cápsula Cada cápsula contiene: Paricalcitol 2 µg. Envase con 30 cápsulas.</t>
  </si>
  <si>
    <t>010.000.1206.00</t>
  </si>
  <si>
    <t>Butilhioscina o hioscina. Gragea o Tableta Cada Gragea o Tableta contiene: Bromuro de butilhioscina o butilbromuro de hioscina 10 mg Envase con 10 Grageas o Tabletas.</t>
  </si>
  <si>
    <t>010.000.1207.00</t>
  </si>
  <si>
    <t>Butilhioscina o hioscina. Solución Inyectable Cada ampolleta contiene: Bromuro de butilhioscina o butilbromuro de hioscina 20 mg Envase con 3 ampolletas de 1 ml.</t>
  </si>
  <si>
    <t>010.000.1208.00</t>
  </si>
  <si>
    <t>Cisaprida. Suspensión Oral Cada 100 ml contienen: Cisaprida 100 mg Envase con 60 ml y dosificador.</t>
  </si>
  <si>
    <t>010.000.1210.00</t>
  </si>
  <si>
    <t>Pinaverio. Tableta Cada Tableta contiene: Bromuro de pinaverio 100 mg Envase con 14 Tabletas</t>
  </si>
  <si>
    <t>010.000.1210.01</t>
  </si>
  <si>
    <t>Pinaverio. Tableta Cada Tableta contiene: Bromuro de pinaverio 100 mg Envase con 28 Tabletas.</t>
  </si>
  <si>
    <t>010.000.1222.00</t>
  </si>
  <si>
    <t>Aluminio. Suspensión Oral Cada 100 ml contienen: Hidróxido de aluminio 7 g Envase con 240 ml y dosificador (350 mg/5 ml).</t>
  </si>
  <si>
    <t>010.000.1223.00</t>
  </si>
  <si>
    <t>Aluminio y magnesio. Tableta Masticable Cada Tableta Masticable contiene: Hidróxido de aluminio 200 mg Hidróxido de magnesio 200 mg o trisilicato de magnesio: 447.3 mg Envase con 50 Tabletas Masticables.</t>
  </si>
  <si>
    <t>010.000.1224.00</t>
  </si>
  <si>
    <t>Aluminio y magnesio. Suspensión Oral Cada 100 ml contienen: Hidróxido de aluminio 3.7 g Hidróxido de magnesio 4.0 g o trisilicato de magnesio: 8.9 g Envase con 240 ml y dosificador.</t>
  </si>
  <si>
    <t>010.000.1233.00</t>
  </si>
  <si>
    <t>Ranitidina. Gragea o Tableta Cada Gragea o Tableta contiene: Clorhidrato de ranitidina equivalente a 150 mg de ranitidina. Envase con 20 Grageas o Tabletas.</t>
  </si>
  <si>
    <t>010.000.1241.00</t>
  </si>
  <si>
    <t>Metoclopramida. Solución Inyectable Cada ampolleta contiene: Clorhidrato de metoclopramida 10 mg Envase con 6 ampolletas de 2 ml.</t>
  </si>
  <si>
    <t>010.000.1242.00</t>
  </si>
  <si>
    <t>Metoclopramida. Tableta Cada Tableta contiene: Clorhidrato de metoclopramida 10 mg Envase con 20 Tabletas.</t>
  </si>
  <si>
    <t>010.000.1243.00</t>
  </si>
  <si>
    <t>Metoclopramida. Solución Cada ml contiene: Clorhidrato de metoclopramida 4 mg Envase frasco gotero con 20 ml.</t>
  </si>
  <si>
    <t>010.000.1244.00</t>
  </si>
  <si>
    <t>Mesalazina. Suspensión rectal. Cada 100 ml contiene: Mesalazina 6.667 g. Envase con 7 enemas de 60 ml.</t>
  </si>
  <si>
    <t>010.000.1263.00</t>
  </si>
  <si>
    <t>Bismuto. Suspensión Oral Cada 100 ml contienen: Subsalicilato de bismuto 1.750 g Envase con 240 ml.</t>
  </si>
  <si>
    <t>010.000.1270.00</t>
  </si>
  <si>
    <t>Senósidos a-b. Solución Oral Cada 100 ml contienen: Concentrado de Sen equivalente a 200 mg de senósidos A y B. Envase con 75 ml</t>
  </si>
  <si>
    <t>010.000.1270.01</t>
  </si>
  <si>
    <t>Senósidos a-b. Solución Oral Cada 100 ml contienen: Concentrado de Sen equivalente a 200 mg de senósidos A y B. Envase con sobre con polvo y frasco con 75 ml de Solución para reconstituir.</t>
  </si>
  <si>
    <t>010.000.1271.00</t>
  </si>
  <si>
    <t>Plántago psyllium. Polvo Cada 100 g contienen: Polvo de cáscara de semilla de plántago psyllium 49.7 g Envase con 400 g.</t>
  </si>
  <si>
    <t>010.000.1272.00</t>
  </si>
  <si>
    <t>Senósidos a-b. Tableta Cada Tableta contiene: Concentrados de Sen desecados 187 mg (normalizado a 8.6 mg de senósidos A-B). Envase con 20 Tabletas.</t>
  </si>
  <si>
    <t>010.000.1275.00</t>
  </si>
  <si>
    <t>Magnesio. Suspensión Oral Cada 100 ml contienen: Hidróxido de magnesio 8.5 g Envase con 120 ml. (425 mg/5 ml).</t>
  </si>
  <si>
    <t>010.000.1277.00</t>
  </si>
  <si>
    <t>Fosfato y citrato de sodio. Solución. Cada 100 ml contienen: Fosfato monosódico 12 g Citrato de sodio 10 g Envase con 133 ml y cánula rectal.</t>
  </si>
  <si>
    <t>010.000.1363.00</t>
  </si>
  <si>
    <t>Lidocaína - hidrocortisona. Ungüento Cada 100 gramos contiene: Lidocaína 5 g Acetato de Hidrocortisona 0.25 g Subacetato de aluminio 3.50 g Óxido de Zinc 18 g Envase con 20 g y aplicador.</t>
  </si>
  <si>
    <t>010.000.1364.00</t>
  </si>
  <si>
    <t>Lidocaína - hidrocortisona. Supositorio Cada Supositorio contiene: Lidocaína 60 mg Acetato de Hidrocortisona 5 mg Óxido de Zinc 400 mg Subacetato de aluminio 50 mg Envase con 6 Supositorios.</t>
  </si>
  <si>
    <t>010.000.1489.00</t>
  </si>
  <si>
    <t>Estrógenos conjugados. Gragea o Tableta Cada Gragea o Tableta contiene: Estrógenos conjugados de origen Vegetal 0.625 mg Envase con 42 Grageas o Tabletas.</t>
  </si>
  <si>
    <t>010.000.1494.00</t>
  </si>
  <si>
    <t>Estradiol valerato de. Gragea Cada Gragea contiene: Valerato de estradiol 1 mg Envase con 28 Grageas</t>
  </si>
  <si>
    <t>010.000.1495.00</t>
  </si>
  <si>
    <t>Estradiol valerato de. Gragea Cada Gragea contiene: Valerato de estradiol 2 mg Envase con 28 Grageas</t>
  </si>
  <si>
    <t>010.000.1497.00</t>
  </si>
  <si>
    <t>Estradiol ciproterona. Gragea Cada Gragea blanca contiene: Valerianato de estradiol 2.0 mg Cada Gragea rosa contiene: Valerianato de estradiol 2.0 mg Acetato de ciproterona 1.0 mg Envase con 21 Grageas. (11 blancas y 10 rosas).</t>
  </si>
  <si>
    <t>010.000.1501.00</t>
  </si>
  <si>
    <t>Estrógenos conjugados. Gragea o Tableta Cada Gragea o Tableta contiene: Estrógenos conjugados de origen equino 0.625 mg Envase con 42 Grageas o Tabletas.</t>
  </si>
  <si>
    <t>010.000.1506.00</t>
  </si>
  <si>
    <t>Estrógenos conjugados. Crema Vaginal Cada 100 g contiene: Estrógenos conjugados de origen equino 62.5 mg Envase con 43 g y aplicador.</t>
  </si>
  <si>
    <t>010.000.1508.00</t>
  </si>
  <si>
    <t>Estrógenos conjugados y medroxiprogesterona. Gragea Cada Gragea contiene: Estrógenos conjugados de origen equino 0.625 mg Acetato de Medroxiprogesterona 2.5 mg Envase con 28 Grageas.</t>
  </si>
  <si>
    <t>010.000.1509.00</t>
  </si>
  <si>
    <t>Estrógenos conjugados y medroxiprogesterona. Gragea Cada Gragea de color marrón contiene: Estrógenos conjugados de origen equino 0.625 mg Cada Gragea de color azul contiene: Estrógenos conjugados de origen equino 0.625 mg Acetato de medroxipro- Gesterona 5.0 mg Envase con 28 Grageas 14 Grageas de color azul y 14 Grageas de color marrón.</t>
  </si>
  <si>
    <t>010.000.1511.00</t>
  </si>
  <si>
    <t>Ciproterona-etinilestradiol. Gragea Cada Gragea contiene: Acetato de ciproterona 2 mg Etinilestradiol 0.035 mg Envase con 21 Grageas.</t>
  </si>
  <si>
    <t>010.000.1513.00</t>
  </si>
  <si>
    <t>Estradiol-trimegesterona. Gragea Cada Gragea contiene: 17-beta estradiol 1 mg Trimegestona 0.125 mg Envase con 28 Grageas</t>
  </si>
  <si>
    <t>010.000.1514.00</t>
  </si>
  <si>
    <t>Estradiol-trimegesterona. Gragea Cada Gragea de color rosa claro contiene: 17-beta estradiol 1 mg Cada Gragea de color rosa contiene: 17-beta estradiol 1 mg Trimegestona 0.250 mg Envase con 28 Grageas 14 Grageas de color rosa claro y 14 Grageas de color rosa.</t>
  </si>
  <si>
    <t>010.000.1516.00</t>
  </si>
  <si>
    <t>Estradiol drospirenona. Comprimido Cada Comprimido contiene: Estradiol hemihidratado equivalente a 1 mg de estradiol Drospirenona 2 mg Envase con 28 Comprimidos.</t>
  </si>
  <si>
    <t>010.000.1531.00</t>
  </si>
  <si>
    <t>Clomifeno. Tableta. Cada tableta contiene: Citrato de Clomifeno 50 mg Envase con 10 Tabletas.</t>
  </si>
  <si>
    <t>010.000.1541.00</t>
  </si>
  <si>
    <t>Carbetocina. Solución Inyectable Cada ampolleta o frasco ámpula contiene: Carbetocina 100 µg. Envase con una ampolleta o frasco ámpula.</t>
  </si>
  <si>
    <t>010.000.1541.01</t>
  </si>
  <si>
    <t>Carbetocina. Solución inyectable.  Cada ampolleta o frasco ámpula contiene: Carbetocina 100 µg. Envase con 5 ampolletas o frascos ámpula.</t>
  </si>
  <si>
    <t>010.000.1541.02</t>
  </si>
  <si>
    <t>Carbetocina. Solución inyectable.  Cada ampolleta o frasco ámpula contiene: Carbetocina 100 µg. Envase con un frasco ámpula y un filtro de infusión de 0.45 µm.</t>
  </si>
  <si>
    <t>010.000.1542.00</t>
  </si>
  <si>
    <t>Oxitocina. Solución Inyectable Cada ampolleta contiene: Oxitocina: 5 UI. Envase con 50 ampolletas con 1 ml.</t>
  </si>
  <si>
    <t>010.000.1545.00</t>
  </si>
  <si>
    <t>Atosibán. Solución Inyectable Cada frasco ámpula contiene: Atosibán 6.75 mg. Envase con 0.9 ml</t>
  </si>
  <si>
    <t>010.000.1546.00</t>
  </si>
  <si>
    <t>Atosibán. Solución Inyectable Cada frasco ámpula contiene: Atosibán 37.5 mg. Envase con 5.0 ml.</t>
  </si>
  <si>
    <t>010.000.1551.00</t>
  </si>
  <si>
    <t>Orciprenalina. Solución Inyectable Cada ampolleta contiene: Sulfato de orciprenalina 0.5 mg Envase con 3 ampolletas con 1 ml.</t>
  </si>
  <si>
    <t>010.000.1552.00</t>
  </si>
  <si>
    <t>Orciprenalina. Tableta Cada Tableta contiene: Sulfato de orciprenalina 20 mg Envase con 30 Tabletas.</t>
  </si>
  <si>
    <t>010.000.1561.00</t>
  </si>
  <si>
    <t>Metronidazol. Óvulo o Tableta Vaginal Cada Óvulo o Tableta contiene: Metronidazol 500 mg Envase con 10 Óvulos o Tabletas.</t>
  </si>
  <si>
    <t>010.000.1562.00</t>
  </si>
  <si>
    <t>Nitrofural. Óvulo Cada Óvulo contiene: Nitrofural 6 mg Envase con 6 Óvulos.</t>
  </si>
  <si>
    <t>010.000.1566.00</t>
  </si>
  <si>
    <t>Nistatina. Óvulo o Tableta Vaginal Cada Óvulo o Tableta contiene: Nistatina 100 000 UI Envase con 12 Óvulos o Tabletas.</t>
  </si>
  <si>
    <t>010.000.1591.00</t>
  </si>
  <si>
    <t>Inmunoglobulina anti d. Solución Inyectable Cada frasco ámpula o jeringa prellenada contiene: Inmunoglobulina anti D 0.300 mg Envase con un frasco ámpula con o sin diluyente o una jeringa o una ampolleta.</t>
  </si>
  <si>
    <t>010.000.2111.01</t>
  </si>
  <si>
    <t>Amlodipino. Tableta o Cápsula Cada Tableta o Cápsula contiene: Besilato o Maleato de amlodipino equivalente a 5 mg de amlodipino. Envase con 30 Tabletas o Cápsulas.</t>
  </si>
  <si>
    <t>010.000.2112.00</t>
  </si>
  <si>
    <t>Diltiazem. Tableta o gragea. Cada tableta contiene: Clorhidrato de diltiazem 30 mg. Envase con 30 tabletas o grageas.</t>
  </si>
  <si>
    <t>010.000.2114.00</t>
  </si>
  <si>
    <t>Felodipino. Tableta de Liberación Prolongada Cada Tableta contiene: Felodipino 5 mg Envase con 10 Tabletas de Liberación Prolongada.</t>
  </si>
  <si>
    <t>010.000.2116.00</t>
  </si>
  <si>
    <t>Hidralazina. Solución Inyectable Cada ampolleta contiene: Clorhidrato de hidralazina 10 mg Envase con 5 ampolletas con 1.0 ml.</t>
  </si>
  <si>
    <t>010.000.2141.00</t>
  </si>
  <si>
    <t>Betametasona. Solución Inyectable Cada ampolleta o frasco ámpula contiene: Fosfato sódico de betametasona 5.3 mg equivalente a 4 mg de betametasona. Envase con un frasco ámpula o una ampolleta con 1 ml.</t>
  </si>
  <si>
    <t>010.000.2142.00</t>
  </si>
  <si>
    <t>Clorfenamina. Solución Inyectable Cada ampolleta contiene: Maleato de clorfenamina 10 mg Envase con 5 ampolletas con 1 ml.</t>
  </si>
  <si>
    <t>010.000.2144.00</t>
  </si>
  <si>
    <t>Loratadina. Tableta o gragea. Cada tableta o gragea contienen: Loratadina 10 mg. Envase con 20 tabletas o grageas.</t>
  </si>
  <si>
    <t>010.000.2145.00</t>
  </si>
  <si>
    <t>Loratadina. Jarabe Cada 100 ml contienen: Loratadina 100 mg Envase con 60 ml y dosificador.</t>
  </si>
  <si>
    <t>010.000.2146.00</t>
  </si>
  <si>
    <t>Butilhioscina-metamizol. Solución Inyectable Cada ampolleta contiene: N butilbromuro de hioscina 20 mg Metamizol 2.5 g Envase con 5 ampolletas de 5 ml.</t>
  </si>
  <si>
    <t>010.000.2147.00</t>
  </si>
  <si>
    <t>Cisaprida. Tableta Cada Tableta contiene: Cisaprida 10 mg Envase con 30 Tabletas.</t>
  </si>
  <si>
    <t>010.000.2150.00</t>
  </si>
  <si>
    <t>Plántago ovata - senósidos a y b. Granulado Cada 100 g contienen: Plántago ovata 54.2 g Concentrado de Sen 12.4 g (equivalente a: Senósidos A y B 300 mg Envase con 100 g.</t>
  </si>
  <si>
    <t>010.000.2207.01</t>
  </si>
  <si>
    <t>Tibolona. Tableta Cada Tableta contiene: Tibolona 2.5 mg Envase con 30 Tabletas.</t>
  </si>
  <si>
    <t>010.000.2247.00</t>
  </si>
  <si>
    <t>Cinitaprida. Comprimido Cada Comprimido contiene Bitartrato de cinitaprida equivalente a 1 mg de cinitaprida. Envase con 25 Comprimidos.</t>
  </si>
  <si>
    <t>010.000.2248.00</t>
  </si>
  <si>
    <t>Cinitaprida. Granulado Cada sobre contiene: Bitartrato de cinitaprida equivalente a 1 mg de cinitaprida. Envase con 30 sobres.</t>
  </si>
  <si>
    <t>010.000.2249.00</t>
  </si>
  <si>
    <t>Cinitaprida. Solución Oral Cada 100 ml contienen: Bitartrato de cinitaprida equivalente a 20 mg de cinitaprida. Envase con 120 ml (1 mg/5 ml) y cucharita dosificadora.</t>
  </si>
  <si>
    <t>010.000.2482.00</t>
  </si>
  <si>
    <t>Prednisolona. Solución Oral Cada 100 ml contienen: Fosfato sódico de prednisolona equivalente a 100 mg de prednisolona. Envase con frasco de 100 ml y vaso graduado de 20 ml.</t>
  </si>
  <si>
    <t>010.000.2501.00</t>
  </si>
  <si>
    <t>Enalapril o lisinopril o ramipril. Cápsula o Tableta Cada Cápsula o Tableta contiene: Maleato de enalapril 10 mg o Lisinopril 10 mg o Ramipril 10 mg Envase con 30 Cápsulas o Tabletas.</t>
  </si>
  <si>
    <t>010.000.2520.00</t>
  </si>
  <si>
    <t>Losartán. Gragea o comprimido recubierto. Cada gragea o comprimido recubierto contiene: Losartán potásico 50 mg. Envase con 30 grageas o comprimidos recubiertos.</t>
  </si>
  <si>
    <t>010.000.2521.00</t>
  </si>
  <si>
    <t>Losartán e hidroclorotiazida. Gragea o Comprimido Recubierto Cada Gragea o Comprimido Recubierto contiene: Losartán potásico 50.0 mg Hidroclorotiazida 12.5 mg Envase con 30 Grageas o Comprimidos Recubiertos.</t>
  </si>
  <si>
    <t>010.000.2540.00</t>
  </si>
  <si>
    <t>Telmisartán. Tableta Cada Tableta contiene: Telmisartán 40 mg Envase con 30 Tabletas.</t>
  </si>
  <si>
    <t>010.000.2542.00</t>
  </si>
  <si>
    <t>Telmisartán hidroclorotiazida. Tableta o cápsula. Cada Tableta o cápsula contiene: Telmisartán 80.0 mg Hidroclorotiazida 12.5 mg Envase con 14 Tabletas o cápsulas.</t>
  </si>
  <si>
    <t>010.000.2545.00</t>
  </si>
  <si>
    <t>Carvedilol. Tableta. Cada tableta contiene: Carvedilol 6.250 mg Envase con 14 Tabletas.</t>
  </si>
  <si>
    <t>010.000.3044.00</t>
  </si>
  <si>
    <t>Medroxiprogesterona. Tableta Cada Tableta contiene: Acetato de Medroxiprogesterona 10 mg Envase con 10 Tabletas.</t>
  </si>
  <si>
    <t>010.000.3045.00</t>
  </si>
  <si>
    <t>Medroxiprogesterona. Suspensión Inyectable Cada frasco ámpula o jeringa prellenada contiene: Acetato de Medroxiprogesterona 150 mg Envase con una frasco ámpula o jeringa prellenada de 1 ml.</t>
  </si>
  <si>
    <t>010.000.3143.00</t>
  </si>
  <si>
    <t>Epinastina. Tableta Cada Tableta contiene: Clorhidrato de epinastina 20 mg Envase con 10 Tabletas.</t>
  </si>
  <si>
    <t>010.000.3145.00</t>
  </si>
  <si>
    <t>Fexofenadina. Comprimido Cada Comprimido contiene: Clorhidrato de fexofenadina 120 mg Envase con 10 Comprimidos.</t>
  </si>
  <si>
    <t>010.000.3146.00</t>
  </si>
  <si>
    <t>Fexofenadina. Comprimido Cada Comprimido contiene: Clorhidrato de fexofenadina 180 mg Envase con 10 Comprimidos.</t>
  </si>
  <si>
    <t>010.000.3150.00</t>
  </si>
  <si>
    <t>Levocetirizina. Tableta Cada Tableta contiene: Diclorhidrato de Levocetirizina 5 mg Envase con 20 Tabletas.</t>
  </si>
  <si>
    <t>010.000.3412.00</t>
  </si>
  <si>
    <t>Indometacina. Supositorio Cada Supositorio contiene: Indometacina 100 mg Envase con 6 Supositorios</t>
  </si>
  <si>
    <t>010.000.3412.01</t>
  </si>
  <si>
    <t>Indometacina. Supositorio Cada Supositorio contiene: Indometacina 100 mg Envase con 15 Supositorios.</t>
  </si>
  <si>
    <t>010.000.3422.00</t>
  </si>
  <si>
    <t>Ketorolaco solucion inyectable cada frasco ámpula o ampolleta contiene: ketorolaco-trometamina 30 mg envase con 3 frascos ámpula o 3 ampolletas de 1 ml.</t>
  </si>
  <si>
    <t>010.000.3432.00</t>
  </si>
  <si>
    <t>Dexametasona. Tableta. Cada tableta contiene dexametasona 0.5 mg Envase con 30 Tabletas.</t>
  </si>
  <si>
    <t>010.000.3433.00</t>
  </si>
  <si>
    <t>Metilprednisolona. Suspensión Inyectable Cada ml contiene: Acetato de Metilprednisolona 40 mg Un frasco ámpula con 2 ml.</t>
  </si>
  <si>
    <t>010.000.3826.00</t>
  </si>
  <si>
    <t>L-ornitina-L-aspartato. Solución Inyectable Cada ampolleta contiene: L-ornitina-L-aspartato 5 g Envase con 5 ampolletas con 10 ml.</t>
  </si>
  <si>
    <t>010.000.3830.00</t>
  </si>
  <si>
    <t>L-ornitina L-aspartato. Granulado Cada sobre -contiene: L-ornitina-L-aspartato 3 g Envase con 10 sobres.</t>
  </si>
  <si>
    <t>010.000.3830.01</t>
  </si>
  <si>
    <t>L-ornitina L-aspartato. Granulado Cada sobre contiene: L-ornitina-L-aspartato 3 g Envase con 30 sobres.</t>
  </si>
  <si>
    <t>010.000.4023.00</t>
  </si>
  <si>
    <t>Rosuvastatina. Tableta Cada Tableta contiene: Rosuvastatina cálcica equivalente a 10 mg de rosuvastatina Envase con 30 Tabletas.</t>
  </si>
  <si>
    <t>010.000.4024.05</t>
  </si>
  <si>
    <t>Ezetimiba. Tableta Cada Tableta contiene: Ezetimiba 10 mg Envase con 30 Tabletas.</t>
  </si>
  <si>
    <t>010.000.4025.01</t>
  </si>
  <si>
    <t>Ezetimiba-simvastatina. Comprimido Cada Comprimido contiene: Ezetimiba 10 mg Simvastatina 20 mg Envase con 28 Comprimidos.</t>
  </si>
  <si>
    <t>010.000.4028.00</t>
  </si>
  <si>
    <t>Clonixinato de lisina solución inyectable cada ampolleta contiene: clonixinato de lisina 100 mg envase con 5 ampolletas de 2 ml.</t>
  </si>
  <si>
    <t>010.000.4036.00</t>
  </si>
  <si>
    <t>Etofenamato solucion inyectable cada ampolleta contiene: etofenamato 1 g envase con una ampolleta de 2 ml.</t>
  </si>
  <si>
    <t>010.000.4055.00</t>
  </si>
  <si>
    <t>Bupivacaína. Solución inyectable. Cada ampolleta contiene: Clorhidrato de bupivacaína 15 mg dextrosa anhídra o glucosa anhídra 240 mg ó Glucosa monohidratada equivalente a 240 mg de glucosa anhídra. Envase con 5 ampolletas con 3 ml.</t>
  </si>
  <si>
    <t>010.000.4058.00</t>
  </si>
  <si>
    <t>Prilocaína felipresina. Solución Inyectable Cada cartucho dental contiene: Clorhidrato de Prilocaína 54 mg Felipresina 0.054 UI Envase con 1 cartucho con 1.8 ml.</t>
  </si>
  <si>
    <t>010.000.4058.01</t>
  </si>
  <si>
    <t>Prilocaína felipresina. Solución Inyectable Cada cartucho dental contiene: Clorhidrato de Prilocaína 54 mg Felipresina 0.054 UI. Envase con 50 cartuchos con 1.8 ml.</t>
  </si>
  <si>
    <t>010.000.4059.00</t>
  </si>
  <si>
    <t>Rocuronio bromuro de. Solución Inyectable Cada ampolleta o frasco ámpula contiene: Bromuro de rocuronio 50 mg Envase con 12 ampolletas o frascos ámpula de 5 ml.</t>
  </si>
  <si>
    <t>010.000.4061.00</t>
  </si>
  <si>
    <t>Cisatracurio besilato de. Solución InyectableCada ml contiene:Besilato de cisatracurioequivalente a 2 mgde cisatracurioEnvase con 1 ampolleta con 5 ml.</t>
  </si>
  <si>
    <t>010.000.4095.00</t>
  </si>
  <si>
    <t>Irbesartán. Tableta Cada Tableta contiene: Irbesartán 150 mg Envase con 28 Tabletas.</t>
  </si>
  <si>
    <t>010.000.4096.00</t>
  </si>
  <si>
    <t>Irbesartán. Tableta Cada Tableta contiene: Irbesartán 300 mg Envase con 28 Tabletas.</t>
  </si>
  <si>
    <t>010.000.4097.00</t>
  </si>
  <si>
    <t>Irbesartán-hidroclorotiazida. Tableta Cada Tableta contiene: Irbesartán 150 mg Hidroclorotiazida 12.5 mg Envase con 28 Tabletas.</t>
  </si>
  <si>
    <t>010.000.4098.00</t>
  </si>
  <si>
    <t>Irbesartán-hidroclorotiazida. Tableta Cada Tableta contiene: Irbesartán 300 mg Hidroclorotiazida 12.5 mg Envase con 28 Tabletas.</t>
  </si>
  <si>
    <t>010.000.4107.00</t>
  </si>
  <si>
    <t>Amiodarona. Solución Inyectable. Cada ampolleta contiene: Clorhidrato de amiodarona 150 mg Envase con 6 ampolletas de 3 ml.</t>
  </si>
  <si>
    <t>010.000.4110.00</t>
  </si>
  <si>
    <t>Amiodarona. Tableta. Cada tableta contiene: Clorhidrato de amiodarona 200 mg. Envase con 20 tabletas.</t>
  </si>
  <si>
    <t>010.000.4111.00</t>
  </si>
  <si>
    <t>Trinitrato de glicerilo. Parche Cada Parche libera: Trinitrato de glicerilo 5 mg/día Envase con 7 Parches..</t>
  </si>
  <si>
    <t>010.000.4112.00</t>
  </si>
  <si>
    <t>Resina de colestiramina. Polvo. Cada sobre contiene: Resina de colestiramina 4 g Envase con 50 sobres.</t>
  </si>
  <si>
    <t>010.000.4113.00</t>
  </si>
  <si>
    <t>Polidocanol. Solución Inyectable Cada ml contiene: Polidocanol 30 mg Envase con un frasco ámpula con 30 ml.</t>
  </si>
  <si>
    <t>010.000.4114.00</t>
  </si>
  <si>
    <t>Trinitrato de glicerilo. Solución Inyectable Cada frasco ámpula contiene: Trinitrato de glicerilo 50 mg Envase con un frasco ámpula de 10 ml.</t>
  </si>
  <si>
    <t>010.000.4117.00</t>
  </si>
  <si>
    <t>Pentoxifilina. Tableta o Gragea de Liberación Prolongada Cada Tableta o Gragea contiene: Pentoxifilina 400 mg Envase con 30 Tabletas o Grageas.</t>
  </si>
  <si>
    <t>010.000.4120.00</t>
  </si>
  <si>
    <t>Isosorbida mononitrato de. Tableta Cada Tableta contiene: 5-mononitrato de isosorbida 20 mg Envase con 20 Tabletas.</t>
  </si>
  <si>
    <t>010.000.4123.00</t>
  </si>
  <si>
    <t>Tirofiban. Solución Inyectable Cada frasco ámpula o bolsa contiene: Clorhidrato de tirofiban equivalente a 12.5 mg de tirofiban. Envase con un frasco ámpula con 50 ml.</t>
  </si>
  <si>
    <t>010.000.4141.00</t>
  </si>
  <si>
    <t>Mometasona. Suspensión Para Inhalación  Cada 100 ml contiene: Furoato de mometasona monohidratada equivalente a 0.050 g de furoato de mometasona anhidra. Envase nebulizador con 18 ml y válvula dosificadora (140 nebulizaciones de 50 µgcada una).</t>
  </si>
  <si>
    <t>010.000.4145.00</t>
  </si>
  <si>
    <t>Lutropina alfa. Solución Inyectable Cada frasco ámpula con liofilizado contiene: Lutropina alfa 75 UI Envase con 1 frasco ámpula y 1 ampolleta o frasco ámpula con 1 ml de diluyente.</t>
  </si>
  <si>
    <t>010.000.4148.00</t>
  </si>
  <si>
    <t>Insulina lispro lispro protamina. Suspensión Inyectable Cada ml contiene: Insulina lispro (origen ADN recombinante) 25 UI Insulina lispro protamina (origen ADN recombinante) 75 UI Envase con dos cartuchos con 3 ml.</t>
  </si>
  <si>
    <t>010.000.4148.01</t>
  </si>
  <si>
    <t>Insulina lispro lispro protamina. Suspensión Inyectable Cada ml contiene: Insulina lispro (origen ADN recombinante) 25 UI Insulina lispro protamina (origen ADN recombinante) 75 UI. Envase con un frasco ámpula con 10 ml.</t>
  </si>
  <si>
    <t>010.000.4149.00</t>
  </si>
  <si>
    <t>Pioglitazona. Tableta Cada Tableta contiene: Clorhidrato de pioglitazona equivalente a 15 mg de pioglitazona. Envase con 7 Tabletas.</t>
  </si>
  <si>
    <t>010.000.4152.01</t>
  </si>
  <si>
    <t>Sitagliptina. Comprimido Cada Comprimido contiene: Fosfato de sitagliptina monohidratada equivalente a 100 mg de sitagliptina Envase con 28 Comprimidos.</t>
  </si>
  <si>
    <t>010.000.4153.01</t>
  </si>
  <si>
    <t>Sitagliptina. Comprimido Cada Comprimido contiene: Fosfato de sitagliptina monohidratada equivalente a 50 mg de sitagliptina Envase con 28 Comprimidos.</t>
  </si>
  <si>
    <t>010.000.4154.00</t>
  </si>
  <si>
    <t>Vasopresina. Solución Inyectable Cada ampolleta contiene: Vasopresina 20 UI Envase con una ampolleta.</t>
  </si>
  <si>
    <t>010.000.4155.01</t>
  </si>
  <si>
    <t>Gonadotrofinas postmenopáusicas humanas. Solución Inyectable Cada frasco ámpula con liofilizado contiene: Hormona estimulante del folículo (FSH) 75 UI Hormona luteinizante (LH) 75 UI Envase con 5 frascos ámpula y 5 ampolletas con 1 ml de diluyente.</t>
  </si>
  <si>
    <t>010.000.4156.00</t>
  </si>
  <si>
    <t>INSULINA ASPÁRTICA Y/O ASPARTA. SOLUCIÓN INYECTABLE Cada ml contiene: Insulina aspártica y/o asparta (origen ADN recombinante) 100 UI. Envase con un frasco ámpula con 10 ml.</t>
  </si>
  <si>
    <t>010.000.4156.01</t>
  </si>
  <si>
    <t>INSULINA ASPÁRTICA Y/O ASPARTA. SOLUCIÓN INYECTABLE Cada ml contiene: Insulina aspártica y/o asparta (origen ADN recombinante) 100 UI. Pluma precargada con 3 mL.</t>
  </si>
  <si>
    <t>010.000.4158.00</t>
  </si>
  <si>
    <t>Insulina glargina. Solución Inyectable Cada ml de Solución contiene: Insulina glargina 3.64 mg equivalente a 100.0 UI de insulina humana. Envase con un frasco ámpula con 10 ml.</t>
  </si>
  <si>
    <t>010.000.4158.01</t>
  </si>
  <si>
    <t>Insulina glargina. Solución Inyectable Cada ml de Solución contiene: Insulina glargina 3.64 mg equivalente a 100.0 UI de insulina humana. Envase con 5 cartuchos de vidrio con 3 ml en dispositivo desechable.</t>
  </si>
  <si>
    <t>010.000.4160.00</t>
  </si>
  <si>
    <t>Fludrocortisona. Comprimido Cada Comprimido contiene: Acetato de fludrocortisona 0.1 mg Envase con 100 Comprimidos.</t>
  </si>
  <si>
    <t>010.000.4161.00</t>
  </si>
  <si>
    <t>Ácido alendrónico. Tableta o Comprimido Cada Tableta o Comprimido contiene alendronato de sodio equivalente a 10 mg de ácido alendrónico. Envase con 30 Tabletas o Comprimidos.</t>
  </si>
  <si>
    <t>010.000.4162.00</t>
  </si>
  <si>
    <t>Insulina lispro. Solución Inyectable. Cada ml contiene: Insulina lispro (origen ADN recombinante) 100 UI Envase con un frasco ámpula con 10 ml.</t>
  </si>
  <si>
    <t>010.000.4163.00</t>
  </si>
  <si>
    <t>Raloxifeno. Tableta Cada Tableta contiene: Clorhidrato de raloxifeno 60 mg Envase con 14 Tabletas.</t>
  </si>
  <si>
    <t>010.000.4163.01</t>
  </si>
  <si>
    <t>Raloxifeno. Tableta Cada Tableta contiene: Clorhidrato de raloxifeno 60 mg Envase con 28 Tabletas</t>
  </si>
  <si>
    <t>010.000.4164.00</t>
  </si>
  <si>
    <t>Ácido alendrónico. Tableta o Comprimido Cada Tableta o Comprimido contiene: alendronato de sodio equivalente a 70 mg de ácido alendrónico. Envase con 4 Tabletas o Comprimidos.</t>
  </si>
  <si>
    <t>010.000.4166.00</t>
  </si>
  <si>
    <t>Ácido risedrónico. Gragea o Tableta Cada Gragea o Tableta contiene: Risedronato sódico 5 mg Envase con 28 Grageas o Tabletas.</t>
  </si>
  <si>
    <t>010.000.4167.00</t>
  </si>
  <si>
    <t>Ácido risedrónico. Gragea o Tableta Cada Gragea o Tableta contiene: Risedronato sódico 35 mg Envase con 4 Grageas o Tabletas.</t>
  </si>
  <si>
    <t>010.000.4168.00</t>
  </si>
  <si>
    <t>Insulina glulisina. Solución Inyectable Cada mililitro contiene: Insulina glulisina equivalente a 100 UI de insulina humana Envase con frasco ámpula con 10 ml.</t>
  </si>
  <si>
    <t>010.000.4174.00</t>
  </si>
  <si>
    <t>Teriparatida. Solución Inyectable Cada mililitro contiene: Teriparatida 250 µg Envase con pluma con cartucho ensamblado de 2.4 ml.</t>
  </si>
  <si>
    <t>010.000.4175.00</t>
  </si>
  <si>
    <t>Mesalazina. Supositorio. Cada supositorio contiene: Mesalazina 1 g. Envase con 14 supositorios.</t>
  </si>
  <si>
    <t>010.000.4175.01</t>
  </si>
  <si>
    <t>Mesalazina. Supositorio Cada Supositorio contiene: Mesalazina 1 g Envase con 28 Supositorios.</t>
  </si>
  <si>
    <t>010.000.4184.00</t>
  </si>
  <si>
    <t>Loperamida. Comprimido tableta o gragea. Cada comprimido tableta o gragea contiene: Clorhidrato de loperamida 2 mg. Envase con 12 comprimidos tabletas o grageas.</t>
  </si>
  <si>
    <t>010.000.4185.00</t>
  </si>
  <si>
    <t>Ácido ursodeoxicólico. Cápsula Cada Cápsula contiene: Ácido ursodeoxicólico 250 mg Envase con 50 Cápsulas</t>
  </si>
  <si>
    <t>010.000.4185.01</t>
  </si>
  <si>
    <t>Ácido ursodeoxicólico. Cápsula Cada Cápsula contiene: Ácido ursodeoxicólico 250 mg Envase con 60 Cápsulas</t>
  </si>
  <si>
    <t>010.000.4186.00</t>
  </si>
  <si>
    <t>Mesalazina. Gragea con capa entérica o tableta de liberación prolongada. Cada gragea con capa entérica o tableta de liberación prolongada contiene: Mesalazina 500 mg. Envase con 30 grageas con capa entérica o tabletas de liberación prolongada</t>
  </si>
  <si>
    <t>010.000.4186.04</t>
  </si>
  <si>
    <t>Mesalazina. Gragea con capa entérica o tableta de liberación prolongada. Cada gragea con capa entérica o tableta de liberación prolongada contiene: Mesalazina 500 mg. Envase con 100 grageas con capa entérica o tabletas de liberación prolongada. O tableta de liberación retardada.</t>
  </si>
  <si>
    <t>010.000.4188.00</t>
  </si>
  <si>
    <t>Pancreatina. Cápsula o gragea con capa entérica. Cada cápsula o gragea contiene pancreatina 300 mg Lipasa. Proteasa. Amilasa. Envase con 30 cápsulas o grageas con capa entérica.</t>
  </si>
  <si>
    <t>010.000.4188.01</t>
  </si>
  <si>
    <t>Pancreatina. Cápsula o gragea con capa entérica. Cada cápsula o gragea contiene pancreatina 300 mg Lipasa. Proteasa. Amilasa. Envase con 50 cápsulas o grageas con capa entérica.</t>
  </si>
  <si>
    <t>010.000.4189.00</t>
  </si>
  <si>
    <t>Mesalazina. Supositorio Cada Supositorio contiene: Mesalazina 250 mg Envase con 30 Supositorios.</t>
  </si>
  <si>
    <t>010.000.4190.00</t>
  </si>
  <si>
    <t>Pancreatina. Cápsula (con microesferas ácido resistentes) Cada Cápsula contiene Pancreatina 150 mg Con: Lipasa. No menos de 10000 unidades USP Envase con 50 Cápsulas</t>
  </si>
  <si>
    <t>010.000.4191.00</t>
  </si>
  <si>
    <t>Polietilenglicol. Polvo .Cada sobre contiene: Polietilenglicol 3350 105 g. Envase con 4 sobres.</t>
  </si>
  <si>
    <t>010.000.4201.00</t>
  </si>
  <si>
    <t>Hidralazina. Solución Inyectable Cada ampolleta o frasco ámpula contiene: Clorhidrato de hidralazina 20 mg Envase con 5 ampolletas o 5 frascos ámpula con 1.0 ml</t>
  </si>
  <si>
    <t>010.000.4202.00</t>
  </si>
  <si>
    <t>Indometacina. Solución Inyectable Cada frasco ámpula contiene: Indometacina 1 mg Envase con frasco ámpula con 2 ml.</t>
  </si>
  <si>
    <t>010.000.4203.00</t>
  </si>
  <si>
    <t>Dinoprostona. Gel. Cada jeringa contiene: Dinoprostona 0.5 mg Envase con jeringa y cánula.</t>
  </si>
  <si>
    <t>010.000.4206.00</t>
  </si>
  <si>
    <t>Estriol. Crema Cada 100 g contienen: Estriol 100 mg Envase con 15 g.</t>
  </si>
  <si>
    <t>010.000.4208.00</t>
  </si>
  <si>
    <t>Dinoprostona. Óvulo Cada Óvulo contiene: Dinoprostona 10 mg Envase con 1 Óvulo.</t>
  </si>
  <si>
    <t>010.000.4208.01</t>
  </si>
  <si>
    <t>Dinoprostona. Óvulo Cada Óvulo contiene: Dinoprostona 10 mg Envase con 5 Óvulos.</t>
  </si>
  <si>
    <t>010.000.4215.00</t>
  </si>
  <si>
    <t>Progesterona. Gel Cada 100 g contienen: Progesterona 1.0 g Envase con 80 g de Gel con regla dosificadora.</t>
  </si>
  <si>
    <t>010.000.4217.00</t>
  </si>
  <si>
    <t>Progesterona. Cápsula o Perla. Cada cápsula o perla contiene: Progesterona 200 mg Envase con 14 cápsulas o perlas.</t>
  </si>
  <si>
    <t>010.000.4246.01</t>
  </si>
  <si>
    <t>Clopidogrel. Gragea o tableta. Cada gragea o tableta contiene: Bisulfato de clopidogrel o Bisulfato de clopidogrel (Polimorfo forma 2) equivalente a 75 mg de clopidogrel. Envase con 28 Grageas o Tabletas</t>
  </si>
  <si>
    <t>010.000.4265.00</t>
  </si>
  <si>
    <t>Ciprofibrato. Cápsula o Tableta. Cada Cápsula o Tableta contiene: Ciprofibrato 100 mg Envase con 30 cápsulas o tabletas.</t>
  </si>
  <si>
    <t>010.000.4307.00</t>
  </si>
  <si>
    <t>Cilostazol. Tableta Cada Tableta contiene: Cilostazol 100 mg Envase con 30 Tabletas.</t>
  </si>
  <si>
    <t>010.000.4336.00</t>
  </si>
  <si>
    <t>Budesonida. Cápsula Cada Cápsula contiene: Budesonida 3 mg Envase con 30 Cápsulas.</t>
  </si>
  <si>
    <t>010.000.4362.00</t>
  </si>
  <si>
    <t>Toxina botulínica tipo a. Solución Inyectable Cada frasco ámpula con polvo contiene: Toxina botulínica tipo A 100 U Envase con un frasco ámpula.</t>
  </si>
  <si>
    <t>010.000.4504.00</t>
  </si>
  <si>
    <t>Sulfasalazina. Tableta CoN Capa Entérica Cada Tableta con Capa Entérica contiene: Sulfasalazina 500 mg Envase con 60 Tabletas con Capa Entérica.</t>
  </si>
  <si>
    <t>010.000.4505.00</t>
  </si>
  <si>
    <t>Deflazacort. Tableta. Cada tableta contiene: deflazacort 6 mg Envase con 20 Tabletas.</t>
  </si>
  <si>
    <t>010.000.5079.00</t>
  </si>
  <si>
    <t>Cloropiramina. Solución Inyectable. Cada ampolleta contiene: Clorhidrato de cloropiramina 20 mg Envase con 5 ampolletas con 2 ml.</t>
  </si>
  <si>
    <t>010.000.5097.00</t>
  </si>
  <si>
    <t>Levosimendan. Solución Inyectable Cada ml contiene: Levosimendan 2.5 mg Envase con 1 frasco ámpula con 5 ml.</t>
  </si>
  <si>
    <t>010.000.5097.01</t>
  </si>
  <si>
    <t>Levosimendan. Solución Inyectable Cada ml contiene: Levosimendan 2.5 mg Envase con 1 frasco ámpula con 10 ml.</t>
  </si>
  <si>
    <t>010.000.5099.00</t>
  </si>
  <si>
    <t>Adenosina. Solución Inyectable Cada frasco ámpula contiene: Adenosina 6 mg Envase con 6 frascos ámpula con 2 ml.</t>
  </si>
  <si>
    <t>010.000.5100.01</t>
  </si>
  <si>
    <t>Milrinona. Solución Inyectable. Cada ampolleta o frasco ámpula contiene: Lactato de milrinona equivalente a 10 mg de milrinona Envase con tres ampolletas o frascos ámpula con 10 ml cada una (1 mg/1 ml).</t>
  </si>
  <si>
    <t>010.000.5104.00</t>
  </si>
  <si>
    <t>Esmolol. Solución Inyectable Cada frasco ámpula contiene: Clorhidrato de esmolol 100 mg Envase con un frasco ámpula con 10 ml (10 mg/ml).</t>
  </si>
  <si>
    <t>010.000.5105.00</t>
  </si>
  <si>
    <t>Esmolol. Solución Inyectable Cada ampolleta contiene: Clorhidrato de esmolol 2.5 g Envase con 2 ampolletas con 10 ml. (250 mg/ml).</t>
  </si>
  <si>
    <t>010.000.5106.00</t>
  </si>
  <si>
    <t>Atorvastatina. Tableta Cada Tableta contiene: Atorvastatina cálcica trihidratada equivalente a 20 mg de atorvastatina. Envase con 10 Tabletas.</t>
  </si>
  <si>
    <t>010.000.5106.01</t>
  </si>
  <si>
    <t>ATORVASTATINA. TABLETA Cada tableta contiene: Atorvastatina cálcica trihidratada equivalente a  20 mg de atorvastatina. Envase con 30 tabletas.</t>
  </si>
  <si>
    <t>010.000.5107.00</t>
  </si>
  <si>
    <t>Alteplasa. Solución Inyectable Cada frasco ámpula con liofilizado contiene: alteplasa (activador tisular del plasminógeno humano) 50 mg Envase con 2 frascos ámpula con liofilizado 2 frascos ámpula con disolvente y equipo esterilizado para su reconstitución.</t>
  </si>
  <si>
    <t>010.000.5111.00</t>
  </si>
  <si>
    <t>Valsartán. Comprimido Cada Comprimido contiene 80 mg Envase con 30 Comprimidos.</t>
  </si>
  <si>
    <t>010.000.5117.00</t>
  </si>
  <si>
    <t>Tenecteplasa. Solución Inyectable Cada frasco ámpula contiene: Tenecteplasa 50 mg (10000 U) Envase con frasco ámpula y jeringa prellenada con 10 ml de agua Inyectable.</t>
  </si>
  <si>
    <t>010.000.5161.01</t>
  </si>
  <si>
    <t>Calcitonina. Solución Inyectable. Cada ampolleta o frasco ámpula con Solución o liofilizado contiene: Calcitonina sintética de salmón 50 UI Envase con 6 ampolletas o frascos ámpula con diluyente.</t>
  </si>
  <si>
    <t>010.000.5163.00</t>
  </si>
  <si>
    <t>Somatropina. Solución Inyectable. Cada frasco ámpula con liofilizado contiene: Somatropina biosintética 1.33 mg equivalente a 4 UI. Envase con frasco ámpula y frasco ámpula o ampolleta con 1 ó 2 ml de diluyente.</t>
  </si>
  <si>
    <t>010.000.5165.00</t>
  </si>
  <si>
    <t>Metformina. Tableta Cada Tableta contiene: Clorhidrato de metformina 850 mg Envase con 30 Tabletas.</t>
  </si>
  <si>
    <t>010.000.5167.00</t>
  </si>
  <si>
    <t>Somatropina. Solución Inyectable Cada cartucho con dos compartimientos uno con liofilizado contiene: Somatropina 5.3 mg equivalente a 16 UI y otro con el diluyente. Envase con un cartucho con dos compartimientos uno con liofilizado y otro con el diluyente.</t>
  </si>
  <si>
    <t>010.000.5169.00</t>
  </si>
  <si>
    <t>Desmopresina. Solución Inyectable. Cada ampolleta contiene: Acetato de Desmopresina 15 µg. Envase con 5 ampolletas con un ml.</t>
  </si>
  <si>
    <t>010.000.5171.01</t>
  </si>
  <si>
    <t>Octreotida. Suspensión Inyectable Cada frasco ámpula contiene: Acetato de octreotida equivalente a 20 mg de octreotida. Envase con un frasco ámpula y una jeringa prellenada con 2.5 ml de diluyente</t>
  </si>
  <si>
    <t>010.000.5171.02</t>
  </si>
  <si>
    <t>Octreotida. Suspensión Inyectable. Cada frasco ámpula contiene: Acetato de octreotida equivalente a 20 mg de octreotida. Envase con un frasco ámpula y una jeringa prellenada con 2 ml de diluyente.</t>
  </si>
  <si>
    <t>010.000.5176.00</t>
  </si>
  <si>
    <t>Sucralfato. Tableta Cada Tableta contiene: Sucralfato 1 g Envase con 40 Tabletas.</t>
  </si>
  <si>
    <t>010.000.5181.00</t>
  </si>
  <si>
    <t>Octreotida. Solución Inyectable Cada frasco ámpula contiene: octreotida 1 mg Envase con un frasco ámpula con 5 ml.</t>
  </si>
  <si>
    <t>010.000.5186.00</t>
  </si>
  <si>
    <t>Pantoprazol o rabeprazol u omeprazol. Tableta o Gragea o Cápsula Cada Tableta o Gragea o Cápsula contiene: Pantoprazol 40 mg o Rabeprazol sódico 20 mg u omeprazol 20 mg Envase con 7 Tabletas o Grageas o Cápsulas</t>
  </si>
  <si>
    <t>010.000.5186.01</t>
  </si>
  <si>
    <t>Pantoprazol o rabeprazol u omeprazol. Tableta o Gragea o Cápsula Cada Tableta o Gragea o Cápsula contiene: Pantoprazol 40 mg o Rabeprazol sódico 20 mg u omeprazol 20 mg Envase con 14 Tabletas o Grageas o Cápsulas</t>
  </si>
  <si>
    <t>010.000.5186.02</t>
  </si>
  <si>
    <t>Pantoprazol o rabeprazol u omeprazol. Tableta o Gragea o Cápsula Cada Tableta o Gragea o Cápsula contiene: Pantoprazol 40 mg o Rabeprazol sódico 20 mg u omeprazol 20 mg Envase con 28 Tabletas o Grageas o Cápsulas</t>
  </si>
  <si>
    <t>010.000.5187.00</t>
  </si>
  <si>
    <t>Omeprazol o pantoprazol. Solución Inyectable Cada frasco ámpula con liofilizado contiene: omeprazol sódico equivalente a 40 mg de omeprazol. o pantoprazol sódico equivalente a 40 mg de pantoprazol. Envase con un frasco ámpula con liofilizado y ampolleta con 10 ml de diluyente.</t>
  </si>
  <si>
    <t>010.000.5188.00</t>
  </si>
  <si>
    <t>Esomeprazol. Tableta Cada Tableta contiene: Esomeprazol magnésico trihidratado equivalente a 40 mg de esomeprazol Envase con 14 Tabletas</t>
  </si>
  <si>
    <t>010.000.5191.00</t>
  </si>
  <si>
    <t>Terlipresina. Solución Inyectable Cada frasco ámpula o ampolleta con Solución contiene: Acetato de terlipresina 1 mg equivalente a 0.86 mg de terlipresina Envase con un frasco ámpula con liofilizado y una ampolleta con 5 ml de diluyente. Cada frasco ámpula con Solución contiene: Acetato de terlipresina 1 mg Equivalente a 0.85 mg de terlipresina</t>
  </si>
  <si>
    <t>010.000.5206.00</t>
  </si>
  <si>
    <t>Folitropina alfa o folitropina beta. Solución Inyectable. Cada ampolleta o frasco ámpula con liofilizado contiene: Hormona estimulante del folículo recombinante o Folitropina Beta (FSH Recombinante) 75 UI. O Folitropina alfa 75 UI (5.5 µg). Envase con una ampolleta o frasco ámpula con liofilizado y ampolleta o jeringa prellenada con 1 ml de disolvente.</t>
  </si>
  <si>
    <t>010.000.5206.01</t>
  </si>
  <si>
    <t>Folitropina alfa o folitropina beta. Solución Inyectable. Cada ampolleta o frasco ámpula con liofilizado contiene: Hormona estimulante del folículo recombinante o Folitropina Beta (FSH Recombinante) 75 UI. O Folitropina alfa 75 UI (5.5 µg). Envase con un frasco ámpula con liofilizado y jeringa prellenada con 1 ml de diluyente 1 aguja estéril para inyección 1 aguja estéril para extraer la solución y 2 toallitas con alcohol. o cada pluma precargada contiene folitropina alfa 450 U.I. (33µg)</t>
  </si>
  <si>
    <t>010.000.5206.02</t>
  </si>
  <si>
    <t>Folitropina alfa o folitropina beta. Solución Inyectable. Cada pluma precargada contiene: Folitropina alfa 450 UI (33 µg) Envase con una pluma precargada con 0.75 ml [450 UI (33 µg) / 0.75 ml] y 12 agujas estériles para la administración.</t>
  </si>
  <si>
    <t>010.000.5223.00</t>
  </si>
  <si>
    <t>Peginterferón alfa. Solución Inyectable Cada frasco ámpula ó jeringa ó pluma precargada contiene: Peginterferón alfa-2a 180 µg. Envase con un frasco ámpulade 1 ml.</t>
  </si>
  <si>
    <t>010.000.5240.00</t>
  </si>
  <si>
    <t>Inmunoglobulina g no modificada. Solución Inyectable Cada frasco ámpula con liofilizado o Solución contienen: Inmunoglobulina G no modificada 6 g Envase con un frasco ámpula con 120 ml.</t>
  </si>
  <si>
    <t>010.000.5240.01</t>
  </si>
  <si>
    <t>Inmunoglobulina g no modificada. Solución Inyectable Cada frasco ámpula con liofilizado o Solución contienen: Inmunoglobulina G no modificada 6 g Envase con frasco ámpula y frasco con 200 ml de diluyente. Con equipo de perfusión con adaptador y aguja desechables.</t>
  </si>
  <si>
    <t>010.000.5244.00</t>
  </si>
  <si>
    <t>Inmunoglobulina g no modificada. Solución Inyectable Cada frasco ámpula contiene: Inmunoglobulina G no modificada 5 g Envase con un frasco ámpula con 100 ml.</t>
  </si>
  <si>
    <t>010.000.5244.01</t>
  </si>
  <si>
    <t>Inmunoglobulina g no modificada. Solución Inyectable Cada frasco ámpula contiene: Inmunoglobulina G no modificada 5 g Envase con un frasco ámpula con liofilizado y frasco ámpula con 90 a 100 ml de diluyente.</t>
  </si>
  <si>
    <t>010.000.5543.00</t>
  </si>
  <si>
    <t>Galsulfasa. Solución Inyectable. Cada frasco ámpula contiene: Galsulfasa 5 mg Envase con un frasco ámpula con 5 ml (1 mg/ml).</t>
  </si>
  <si>
    <t>010.000.5545.00</t>
  </si>
  <si>
    <t>Imiglucerasa. Solución Inyectable Cada frasco ámpula con polvo contiene: Imiglucerasa 400 U Envase con frasco ámpula con polvo liofilizado.</t>
  </si>
  <si>
    <t>010.000.5546.00</t>
  </si>
  <si>
    <t>Agalsidasa beta. Solución Inyectable Cada frasco ámpula con polvo o liofilizado contiene: Agalsidasa beta 35 mg Envase con frasco ámpula con polvo liofilizado.</t>
  </si>
  <si>
    <t>010.000.5547.00</t>
  </si>
  <si>
    <t>Laronidasa. Solución Inyectable Cada frasco ámpula contiene: Laronidasa 2.9 mg (500 U) Envase con frasco ámpula con 5 ml (2.9 mg o 500 U)</t>
  </si>
  <si>
    <t>010.000.5548.00</t>
  </si>
  <si>
    <t>Alglucosidasa alfa. Solución Inyectable Cada frasco ámpula con polvo contiene: alglucosidasa alfa 50 mg Envase con frasco ámpula con polvo liofilizado.</t>
  </si>
  <si>
    <t>010.000.5549.00</t>
  </si>
  <si>
    <t>Agalsidasa alfa. Solución Inyectable Cada frasco ámpula contiene: Agalsidasa alfa 3.5 mg Envase con frasco ámpula con 3.5 ml (1 mg/ml).</t>
  </si>
  <si>
    <t>010.000.5550.00</t>
  </si>
  <si>
    <t>Idursulfasa. Solución Inyectable. Cada frasco ámpula contiene: Idursulfasa 6 mg Envase con frasco ámpula con 3 ml (6 mg/3 ml).</t>
  </si>
  <si>
    <t>010.000.5610.01</t>
  </si>
  <si>
    <t>Lanreotido. Solución Inyectable Cada jeringa prellenada contiene: Acetato de lanreótido equivalente a 90 mg de lanreótido Envase con una jeringa prellenada de 0.5 ml con dispositivo de seguridad</t>
  </si>
  <si>
    <t>010.000.5611.01</t>
  </si>
  <si>
    <t>Lanreotido. Solución Inyectable Cada jeringa prellenada contiene: Acetato de lanreótido equivalente a 120 mg de lanreótido Envase con una jeringa prellenada de 0.5 ml con dispositivo de seguridad</t>
  </si>
  <si>
    <t>010.000.5615.00</t>
  </si>
  <si>
    <t>Velaglucerasa alfa. Solución Inyectable Cada frasco ámpula con liofilizado contiene: Velaglucerasa alfa 400 U Envase con frasco ámpula con liofilizado.</t>
  </si>
  <si>
    <t>010.000.5631.00</t>
  </si>
  <si>
    <t>Alprostadil. Solución Inyectable. Cada ampolleta con liofilizado o solución contiene: Alprostadil 20 µg. Envase con una ampolleta.</t>
  </si>
  <si>
    <t>010.000.5631.01</t>
  </si>
  <si>
    <t>Alprostadil. Solución Inyectable. Cada ampolleta con liofilizado o solución contiene: Alprostadil 20 µg. Envase con 5 ampolletas con 1 ml de solución cada una (20 µg/ml).</t>
  </si>
  <si>
    <t>010.000.5635.00</t>
  </si>
  <si>
    <t>dexlansoprazol. Cápsula de liberación retardada cada cápsula de liberación retardada contiene: dexlansoprazol 60 mg Envase con 14 cápsulas de liberación retardada.</t>
  </si>
  <si>
    <t>010.000.5641.00</t>
  </si>
  <si>
    <t>Inmunoglobulina humana normal subcutánea. Solución Inyectable Cada frasco ámpula contiene: Inmunoglobulina humana normal 1650 mg Envase con un frasco ámpula con 10 ml.</t>
  </si>
  <si>
    <t>010.000.5642.00</t>
  </si>
  <si>
    <t>Inmunoglobulina humana normal subcutánea. Solución Inyectable Cada frasco ámpula contiene: Inmunoglobulina humana normal 3300 mg Envase con un frasco ámpula con 20 ml.</t>
  </si>
  <si>
    <t>010.000.5691.00</t>
  </si>
  <si>
    <t>Desmopresina. Tableta.  Cada tableta contiene: Acetato de desmopresina equivalente a 120 µg de desmopresina. Envase con 30 tabletas.</t>
  </si>
  <si>
    <t>010.000.5694.01</t>
  </si>
  <si>
    <t>Somatropina. Solución Inyectable Cada cartucho prellenado con solución contiene: Somatropina 12.00 mg equivalente a 36 UI Envase con un cartucho prellenado con 1.5 ml para administrarse en dispositivo autoinyector.</t>
  </si>
  <si>
    <t>010.000.5697.00</t>
  </si>
  <si>
    <t>Inmunoglobulina humana. Solución Inyectable Cada frasco ámpula contiene: Inmunoglobulina humana normal endovenosa 5.0 g Envase con un frasco ámpula con 50 ml.</t>
  </si>
  <si>
    <t>010.000.5698.00</t>
  </si>
  <si>
    <t>Inmunoglobulina humana. Solución Inyectable Cada frasco ámpula contiene: Inmunoglobulina humana normal endovenosa 10.0 g Envase con un frasco ámpula con 100 ml.</t>
  </si>
  <si>
    <t>010.000.5703.01</t>
  </si>
  <si>
    <t>Sitagliptina metformina. Comprimido Cada Comprimido contiene: Fosfato de sitagliptina monohidratada equivalente a 50 mg de sitagliptina Clorhidrato de metformina 850 mg Envase con 56 Comprimidos.</t>
  </si>
  <si>
    <t>010.000.5720.00</t>
  </si>
  <si>
    <t>Paracetamol solución inyectable cada frasco contiene: paracetamol 500 mg. Envase con un frasco con 50 ml.</t>
  </si>
  <si>
    <t>010.000.5720.01</t>
  </si>
  <si>
    <t>Paracetamol solución inyectable cada frasco contiene: paracetamol 500 mg. Envase con cuatro frascos con 50 ml.</t>
  </si>
  <si>
    <t>010.000.5720.02</t>
  </si>
  <si>
    <t>Paracetamol SOLUCIÓN INYECTABLE  Cada frasco contiene:  Paracetamol  500 mg. Envase con diez frascos con 50 ml.</t>
  </si>
  <si>
    <t>010.000.5721.00</t>
  </si>
  <si>
    <t>Paracetamol solución inyectable cada frasco contiene: paracetamol 1 g. Envase con un frasco con 100 ml.</t>
  </si>
  <si>
    <t>010.000.5721.01</t>
  </si>
  <si>
    <t>Paracetamol solución inyectable cada frasco contiene: paracetamol 1 g. Envase con cuatro frascos con 100 ml.</t>
  </si>
  <si>
    <t>010.000.5721.02</t>
  </si>
  <si>
    <t>Paracetamol SOLUCIÓN INYECTABLE  Cada frasco contiene:  Paracetamol  1 g. Envase con diez frascos con 100 ml.</t>
  </si>
  <si>
    <t>010.000.5743.00</t>
  </si>
  <si>
    <t>Liraglutide. Solución Inyectable Cada mililitro contiene: Liraglutide (ADN recombinante) 6 mg Envase con 2 plumas con cartucho de 3 ml</t>
  </si>
  <si>
    <t>010.000.5751.00</t>
  </si>
  <si>
    <t>Somatropina. Solución Inyectable Cada mililitro contiene: Somatropina 6.70 mg Envase con una pluma prellenada con 1.5 ml (10 mg/1.5 ml)</t>
  </si>
  <si>
    <t>010.000.5752.00</t>
  </si>
  <si>
    <t>Somatropina. Solución Inyectable Cada mililitro contiene: Somatropina 10.0 mg Envase con una pluma prellenada con 1.5 ml (15 mg/1.5 ml)</t>
  </si>
  <si>
    <t>010.000.5754.00</t>
  </si>
  <si>
    <t>Somatropina. Solución Inyectable Cada mililitro contiene: Somatropina recombinante 6.666 mg Envase con cartucho con 1.5 ml [(10 mg/1.5 ml) equivalente a 30 UI] para dispositivo inyector multidosis.</t>
  </si>
  <si>
    <t>010.000.5800.00</t>
  </si>
  <si>
    <t>Amlodipino/valsartán/hidroclorotiazida. Comprimido Cada Comprimido contiene: Besilato de Amlodipino equivalente a 5 mg de Amlodipino Valsartán 160 mg Hidroclorotiazida 12.5 mg Envase con 28 Comprimidos</t>
  </si>
  <si>
    <t>010.000.5801.00</t>
  </si>
  <si>
    <t>Irbesartán amlodipino. Tableta Cada Tableta contiene: Irbesartán 150 mg Besilato de amlodipino equivalente a 5 mg de amlodipino Envase con 28 Tabletas.</t>
  </si>
  <si>
    <t>010.000.5802.00</t>
  </si>
  <si>
    <t>Irbesartán amlodipino. Tableta Cada Tableta contiene: Irbesartán 300 mg Besilato de amlodipino equivalente a 5 mg de amlodipino Envase con 28 Tabletas.</t>
  </si>
  <si>
    <t>010.000.5835.00</t>
  </si>
  <si>
    <t>Cinacalcet. Tableta Cada Tableta contiene: Cinacalcet 30 mg Envase con 30 Tabletas.</t>
  </si>
  <si>
    <t>010.000.5940.02</t>
  </si>
  <si>
    <t>Ibuprofeno. Tableta O Cápsula Cada Tableta o Cápsula contiene: Ibuprofeno 200 mgEnvase con 20 Tabletas o Cápsulas</t>
  </si>
  <si>
    <t>010.000.5940.03</t>
  </si>
  <si>
    <t>Ibuprofeno. Tableta O Cápsula Cada Tableta o Cápsula contiene: Ibuprofeno 200 mgEnvase con 30 Cápsulas</t>
  </si>
  <si>
    <t>010.000.5941.00</t>
  </si>
  <si>
    <t>Ibuprofeno. Tableta O Cápsula: Cada Tableta o Cápsula contiene: Ibuprofeno 400 mg Envase con 10 Tabletas o Cápsulas</t>
  </si>
  <si>
    <t>010.000.5941.02</t>
  </si>
  <si>
    <t>Ibuprofeno. Tableta O Cápsula: Cada Tableta o Cápsula contiene: Ibuprofeno 400 mg Envase con 20 Cápsulas</t>
  </si>
  <si>
    <t>010.000.5941.03</t>
  </si>
  <si>
    <t>Ibuprofeno. Tableta O Cápsula: Cada Tableta o Cápsula contiene: Ibuprofeno 400 mg Envase con 30 Cápsulas</t>
  </si>
  <si>
    <t>010.000.5941.04</t>
  </si>
  <si>
    <t>Ibuprofeno. Tableta O Cápsula: Cada Tableta o Cápsula contiene: Ibuprofeno 400 mg Envase con 36 Tabletas</t>
  </si>
  <si>
    <t>010.000.5942.02</t>
  </si>
  <si>
    <t>Ibuprofeno. Tableta O Cápsula: Cada Tableta o Cápsula contiene: Ibuprofeno 600 mg Envase con 20 Cápsulas</t>
  </si>
  <si>
    <t>010.000.5942.04</t>
  </si>
  <si>
    <t>Ibuprofeno. Tableta O Cápsula: Cada Tableta o Cápsula contiene: Ibuprofeno 600 mg Envase con 30 Tabletas o Cápsulas</t>
  </si>
  <si>
    <t>010.000.5943.00</t>
  </si>
  <si>
    <t>Ibuprofeno. Suspensión Oral Cada 100 ml contienen: Ibuprofeno 2 g Envase con 120 ml y medida dosificadora</t>
  </si>
  <si>
    <t>010.000.5944.00</t>
  </si>
  <si>
    <t>Ibuprofeno. Suspensión Oral Cada mililitro contiene: Ibuprofeno 40 mg Envase con 15 ml con gotero calibrado integrado o adjunto al envase que le sirve de tapa.</t>
  </si>
  <si>
    <t>010.000.5990.00</t>
  </si>
  <si>
    <t>Icatibant. Solución Inyectable Cada jeringa prellenada contiene: Acetato de icatibant equivalente a 30 mg de icatibant Envase con una jeringa prellenada con 3 ml (10 mg/ml).</t>
  </si>
  <si>
    <t>010.000.6000.00</t>
  </si>
  <si>
    <t>Carbonato de calcio/ Vitamina D3. Tableta. Cada tableta contiene: Carbonato de calcio 1666.670 mg equivalente a 600 mg de calcio. Colecalciferol 6.2 mg equivalente a 400 UI de Vitamina D3. Envase con 30 tabletas.</t>
  </si>
  <si>
    <t>010.000.6001.00</t>
  </si>
  <si>
    <t>Dienogest. Tableta. Cada tableta contiene: Dienogest 2 mg. Envase con 28 tabletas.</t>
  </si>
  <si>
    <t>010.000.6007.01</t>
  </si>
  <si>
    <t>Dapagliflozina. Tableta. Cada tableta contiene: Dapagliflozina propanodiol equivalente a 10 mg de dapagliflozina. Envase con 28 tabletas.</t>
  </si>
  <si>
    <t>010.000.6011.00</t>
  </si>
  <si>
    <t>Misoprostol. Óvulo de liberación prolongada. Cada óvulo contiene: Misoprostol 200 µg Envase con un óvulo.</t>
  </si>
  <si>
    <t>010.000.6012.00</t>
  </si>
  <si>
    <t>Misoprostol. Tableta. Cada tableta contiene: Misoprostol 200 µg. Envase con 1 tableta.</t>
  </si>
  <si>
    <t>010.000.6012.03</t>
  </si>
  <si>
    <t>Misoprostol. Tableta. Cada tableta contiene: Misoprostol 200 µg. Envase con 8 tabletas.</t>
  </si>
  <si>
    <t>010.000.6012.04</t>
  </si>
  <si>
    <t>Misoprostol. Tableta. Cada tableta contiene: Misoprostol 200 µg. Envase con 12 tabletas.</t>
  </si>
  <si>
    <t>010.000.6026.00</t>
  </si>
  <si>
    <t>Inmunoglobulina humana normal subcutánea. Solución inyectable. Cada frasco ámpula contiene: Inmunoglobulina humana normal 2 g. Envase con un frasco ámpula con 10 ml.</t>
  </si>
  <si>
    <t>010.000.6027.00</t>
  </si>
  <si>
    <t>Inmunoglobulina humana normal subcutánea. Solución inyectable. Cada frasco ámpula contiene: Inmunoglobulina humana normal 4 g. Envase con un frasco ámpula con 20 ml.</t>
  </si>
  <si>
    <t>010.000.6034.00</t>
  </si>
  <si>
    <t>Mifepristona. Tableta. Cada tableta contiene: Mifepristona 200 mg. Envase con una tableta.</t>
  </si>
  <si>
    <t>010.000.6034.01</t>
  </si>
  <si>
    <t>Mifepristona. Tableta. Cada tableta contiene: Mifepristona 200 mg. Envase con tres tabletas.</t>
  </si>
  <si>
    <t>010.000.6049.00</t>
  </si>
  <si>
    <t>Acido Acetilsalicilico Simvastatina Ramipril. capsula cada cápsula contiene: Acido Acetilsalicílico 100 mg simvastatina 40 mg ramipril 5 mg envase con 28 cápsulas.</t>
  </si>
  <si>
    <t>010.000.6073.00</t>
  </si>
  <si>
    <t>Elosulfasa alfa. Solucion inyectable cada frasco ámpula contiene: Elosulfasa alfa 5 mg envase con un frasco ámpula con 5 ml (5 mg/5 ml).</t>
  </si>
  <si>
    <t>010.000.6099.00</t>
  </si>
  <si>
    <t>Lactulosa. Jarabe. Cada 100 ml contienen: Lactulosa 66.70 g Envase con 120 ml y medida dosificadora (0.667 g/ml).</t>
  </si>
  <si>
    <t>010.000.6099.01</t>
  </si>
  <si>
    <t>Lactulosa. Jarabe. Cada 100 ml contienen: Lactulosa 66.70 g Envase con 240 ml y medidadosificadora (0.667 g/ml).</t>
  </si>
  <si>
    <t>010.000.6116.00</t>
  </si>
  <si>
    <t>AGALSIDASA BETA. SOLUCIÓN INYECTABLE Cada frasco ámpula con polvo liofilizado contiene: Agalsidasa beta 5 mg Envase con frasco ámpula con polvo liofilizado</t>
  </si>
  <si>
    <t>010.000.6117.01</t>
  </si>
  <si>
    <t>INSULINA ASPARTA/INSULINA ASPARTA PROTAMINA. SUSPENSIÓN INYECTABLE Cada ml contiene: Insulina asparta de origen ADN recombinante (30% de insulina asparta soluble y 70% de insulina asparta protamina cristalina) 100 U. Envase o caja de cartón con 5 plumas prellenadas o precargadas con 3 mL (100 U/mL).</t>
  </si>
  <si>
    <t>010.000.6124.00</t>
  </si>
  <si>
    <t>Cisteamina. Cápsula Cada cápsula contiene: Bitartrato de cisteamina equivalente a 50 mg de cisteamina Envase con 100 cápsulas</t>
  </si>
  <si>
    <t>010.000.6125.00</t>
  </si>
  <si>
    <t>Cisteamina. Cápsula Cada cápsula contiene: Bitartrato de cisteamina equivalente a 150 mg de cisteamina Envase con 100 cápsulas</t>
  </si>
  <si>
    <t>010.000.6129.00</t>
  </si>
  <si>
    <t>Racecadotrilo. Granulado Oral Cada sobre contiene: Racecadotrilo 10 mg Envase con 18 sobres</t>
  </si>
  <si>
    <t>010.000.6130.00</t>
  </si>
  <si>
    <t>Racecadotrilo. Granulado Oral Cada sobre contiene: Racecadotrilo 30 mg Envase con 18 sobres</t>
  </si>
  <si>
    <t>010.000.6168.00</t>
  </si>
  <si>
    <t>Anestesia Sugammadex. Solución inyectable. Cada frasco ámpula contiene: Sugammadex sódico equivalente a 200 mg de sugammadex Envase con 10 frascos ámpula con 2 ml de solución cada uno (100 mg/ml).</t>
  </si>
  <si>
    <t>010.000.6183.00</t>
  </si>
  <si>
    <t>Ulipristal. Tableta. Cada tableta contiene: Acetato de ulipristal 5 mg Envase con 28 tabletas</t>
  </si>
  <si>
    <t>010.000.6184.00</t>
  </si>
  <si>
    <t>Paclitaxel Unido a Albúmina. Suspensión Inyectable. Cada Frasco Ámpula con Polvo Liofilizado Contiene: Paclitaxel 100 Mg Envase con un Frasco Ámpula con Polvo Liofilizado.</t>
  </si>
  <si>
    <t>010.000.6222.00</t>
  </si>
  <si>
    <t>ÁCIDO ACETILSALICÍLICO, TABLETAS Cada tableta contiene: Ácido acetilsalicílico 100 mg con o sin recubrimiento. Envase con 28 tabletas.</t>
  </si>
  <si>
    <t>010.000.6228.00</t>
  </si>
  <si>
    <t>RAMIPRIL. CÁPSULA O TABLETA Cada cápsula o tableta contiene: Ramipril 5.0 mg. Envase con 30 cápsulas o tabletas.</t>
  </si>
  <si>
    <t>010.000.6230.00</t>
  </si>
  <si>
    <t>PERINDOPRIL. TABLETA Cada tableta contiene: Perindopril tertbutilamina 4 mg. Caja con 30 tabletas.</t>
  </si>
  <si>
    <t>010.000.6242.00</t>
  </si>
  <si>
    <t>ÁCIDO ACETILSALICÍLICO/ ATORVASTATINA/RAMIPRIL. CÁPSULAS. Cada cápsula contiene: Ácido acetilsalicílico 100 mg Atorvastatina cálcica trihidratada 40 mg Ramipril 5 mg Caja con 28 capsulas.</t>
  </si>
  <si>
    <t>010.000.6243.00</t>
  </si>
  <si>
    <t>ÁCIDO ACETILSALICÍLICO/ ATORVASTATINA/RAMIPRIL. CÁPSULAS Cada cápsula contiene: Ácido acetilsalicílico 100 mg Atorvastatina cálcica trihidratada 40 mg Ramipril 10 mg Caja con 28 capsulas.</t>
  </si>
  <si>
    <t>010.000.6245.00</t>
  </si>
  <si>
    <t>OLMESARTÁN. TABLETA Cada tableta contiene: Olmesartán  Medoxomilo 40 mg. Envase con 28 tabletas.</t>
  </si>
  <si>
    <t>010.000.6247.00</t>
  </si>
  <si>
    <t>OLMESARTÁN/ AMLODIPINO. TABLETA Cada tableta contiene: Olmesartan medoxomilo 40 mg. Besilato o de amlodipino equivalente a 5 mg de amlodipino Envase con 28 tabletas.</t>
  </si>
  <si>
    <t>010.000.6249.00</t>
  </si>
  <si>
    <t>OLMESARTÁN/ HIDROCLOROTIAZIDA. TABLETA Cada tableta contiene: Olmesartan medoxomilo 20 mg. Hidroclorotiazida 12.5 mg. Envase con 28 tabletas</t>
  </si>
  <si>
    <t>010.000.6250.00</t>
  </si>
  <si>
    <t>OLMESARTÁN/ HIDROCLOROTIAZIDA. TABLETA Cada tableta contiene: Olmesartan medoxomilo 40 mg. Hidroclorotiazida 12.5 mg. Envase con 28 tabletas</t>
  </si>
  <si>
    <t>010.000.6253.00</t>
  </si>
  <si>
    <t>OLMESARTÁN/ AMLODIPINO/ HIDROCLOROTIAZIDA. TABLETA. Cada tableta contiene: Olmesartán medoxomilo: 40 mg Besilato de amlodipino: 10 mg Hidroclorotiazida: 12.5 mg Caja con 28 tabletas</t>
  </si>
  <si>
    <t>010.000.6256.00</t>
  </si>
  <si>
    <t>BISOPROLOL. TABLETA Cada tableta contiene: Bisoprolol fumarato 2.5 mg Caja con 30 tabletas</t>
  </si>
  <si>
    <t>010.000.6257.00</t>
  </si>
  <si>
    <t>BISOPROLOL. TABLETA Cada tableta contiene: Bisoprolol fumarato 5 mg Caja con 30 tabletas</t>
  </si>
  <si>
    <t>010.000.6258.00</t>
  </si>
  <si>
    <t>BISOPROLOL. TABLETA Cada tableta contiene: Bisoprolol fumarato 10 mg Caja con 30 tabletas</t>
  </si>
  <si>
    <t>010.000.6259.00</t>
  </si>
  <si>
    <t>LABETALOL. Solución inyectable. Cada frasco ámpula contiene: labetalol 100 mg/20 mL Caja con un frasco ámpula</t>
  </si>
  <si>
    <t>010.000.6260.00</t>
  </si>
  <si>
    <t>BUMETANIDA. CÁPSULA O TABLETA Cada cápsula o tableta contiene: Bumetanida 1.0 mg. Envase con 20 cápsulas o tabletas.</t>
  </si>
  <si>
    <t>010.000.6261.00</t>
  </si>
  <si>
    <t>EPLERENONA. CÁPSULA O TABLETA Cada cápsula o tableta contiene: Eplerenona 25.0 mg. Envase con 30 cápsulas o tabletas.</t>
  </si>
  <si>
    <t>010.000.6263.00</t>
  </si>
  <si>
    <t>ATORVASTATINA/ EZETIMIBA. CÁPSULA O TABLETA. Cada cápsula o tableta contiene: Atorvastatina cálcica trihidrato 40.0 mg. y Ezetimiba 10.0mg Envase con 30 cápsulas o tabletas.</t>
  </si>
  <si>
    <t>010.000.6264.00</t>
  </si>
  <si>
    <t>METILDOPA. TABLETA Cada tableta contiene: Metildopa 500 mg. Envase con 30 tabletas.</t>
  </si>
  <si>
    <t>010.000.6265.00</t>
  </si>
  <si>
    <t>PRAZOSINA. CÁPSULA O COMPRIMIDO Cada cápsula o comprimido contiene: Clorhidrato de prazosina equivalente a 2 mg de prazosina. Envase con 30 cápsulas o comprimidos.</t>
  </si>
  <si>
    <t>010.000.6269.00</t>
  </si>
  <si>
    <t>IRBESARTÁN/ AMLODIPINO. TABLETA Cada tableta contiene: Irbesartán 300 mg. Besilato de amlodipino equivalente a 10 mg de amlodipino Envase con 28 tabletas.</t>
  </si>
  <si>
    <t>010.000.6270.00</t>
  </si>
  <si>
    <t>IRBESARTÁN/HIDROCLOROTIAZIDA. TABLETA Cada tableta contiene: Irbesartán  300 mg. Hidroclorotiazida 25 mg. Envase con 28 tabletas.</t>
  </si>
  <si>
    <t>010.000.6271.00</t>
  </si>
  <si>
    <t>CARVEDILOL. TABLETA Cada tableta contiene: Carvedilol 25 mg. Envase con 28 tabletas.</t>
  </si>
  <si>
    <t>010.000.6272.00</t>
  </si>
  <si>
    <t>AMLODIPINO. TABLETA O CAPSULA Cada tableta o cápsula contiene: Besilato o maleato de amlodipino Equivalente a 10 mg de amlodipino. Envase con 14 tabletas o cápsulas.</t>
  </si>
  <si>
    <t>010.000.6274.00</t>
  </si>
  <si>
    <t>METFORMINA/ GLIMEPIRIDA. TABLETA Cada tableta contiene: Clorhidrato de metformina 500 mg. Glimepirida 1 mg Envase con 32 tabletas.</t>
  </si>
  <si>
    <t>010.000.6275.00</t>
  </si>
  <si>
    <t>METFORMINA. TABLETA Cada tableta contiene: Clorhidrato de Metformina de liberación prolongada 500 mg Envase con 30 tabletas.</t>
  </si>
  <si>
    <t>010.000.6276.00</t>
  </si>
  <si>
    <t>FENOFIBRATO. CÁPSULA Cada cápsula contiene: Fenofibrato 160 mg Caja con 15 cápsulas</t>
  </si>
  <si>
    <t>010.000.6276.01</t>
  </si>
  <si>
    <t>FENOFIBRATO. CÁPSULA Cada cápsula contiene: Fenofibrato 160 mg Caja con 30 cápsulas</t>
  </si>
  <si>
    <t>010.000.6277.00</t>
  </si>
  <si>
    <t>ROSUVASTATINA. TABLETA Cada tableta contiene: Rosuvastatina cálcica equivalente a 20 mg de rosuvastatina Envase con 30 tabletas.</t>
  </si>
  <si>
    <t>010.000.6315.00</t>
  </si>
  <si>
    <t>ÁCIDO RISEDRÓNICO/ COLECALCIFEROL. TABLETA Cada tableta contiene: Risedronato de sodio 35.00 mg Vitamina D3 (colecalciferol) 28.00 mg Equivalente a 2800 UI. Envase con 10 tabletas.</t>
  </si>
  <si>
    <t>010.000.6316.00</t>
  </si>
  <si>
    <t>INSULINA DEGLUDEC. SOLUCIÓN INYECTABLE. Cada mL contiene: Insulina degludec (origen ADN recombinante) 100 U. Caja de cartón con 1 pluma precargada con 3 mL.</t>
  </si>
  <si>
    <t>010.000.6316.01</t>
  </si>
  <si>
    <t>INSULINA DEGLUDEC. SOLUCIÓN INYECTABLE. Cada mL contiene: Insulina degludec (origen ADN recombinante) 100 U. Caja de cartón con 5 plumas precargada con 3 mL.</t>
  </si>
  <si>
    <t>040.000.0132.01</t>
  </si>
  <si>
    <t>Nalbufina solución inyectable cada ampolleta contiene: clorhidrato de nalbufina 10 mg envase con 5 ampolletas de 1 ml.</t>
  </si>
  <si>
    <t>040.000.0202.00</t>
  </si>
  <si>
    <t>Diazepam. Solución Inyectable. Cada ampolleta contiene: Diazepam 10 mg Envase con 50 ampolletas de 2 ml.</t>
  </si>
  <si>
    <t>040.000.0221.00</t>
  </si>
  <si>
    <t>Tiopental sódico. Solución Inyectable Cada frasco ámpula con polvo contiene: Tiopental sódico 0.5 g Envase con frasco ámpula y diluyente con 20 ml.</t>
  </si>
  <si>
    <t>040.000.0226.00</t>
  </si>
  <si>
    <t>Ketamina. Solución Inyectable Cada frasco ámpula contiene: Clorhidrato de ketamina equivalente a 500 mg de ketamina Envase con un frasco ámpula de 10 ml.</t>
  </si>
  <si>
    <t>040.000.0242.00</t>
  </si>
  <si>
    <t>Fentanilo. Solución Inyectable Cada ampolleta o frasco ámpula contiene: Citrato de fentanilo equivalente a 0.5 mg de fentanilo. Envase con 6 ampolletas o frascos ámpula con 10 ml.</t>
  </si>
  <si>
    <t>040.000.0243.00</t>
  </si>
  <si>
    <t>Etomidato. Solución Inyectable Cada ampolleta contiene: Etomidato 20 mg Envase con 5 ampolletas con 10 ml.</t>
  </si>
  <si>
    <t>040.000.0248.00</t>
  </si>
  <si>
    <t>Remifentanilo. Solución Inyectable Cada frasco ámpula contiene: Clorhidrato de remifentanilo equivalente a 2 mg de remifentanilo Envase con 5 frascos ámpula</t>
  </si>
  <si>
    <t>040.000.0302.00</t>
  </si>
  <si>
    <t>Naloxona. Solución Inyectable Cada ampolleta contiene: Clorhidrato de naloxona 0.4 mg Envase con 10 ampolletas de 1 mL.</t>
  </si>
  <si>
    <t>040.000.0409.00</t>
  </si>
  <si>
    <t>Hidroxizina. Gragea o Tableta Cada Gragea o Tableta contiene: Clorhidrato de hidroxizina 10 mg Envase con 30 Grageas o Tabletas.</t>
  </si>
  <si>
    <t>040.000.1544.00</t>
  </si>
  <si>
    <t>Ergometrina. Solución Inyectable Cada ampolleta contiene: Maleato de ergometrina 0.2 mg Envase con 50 ampolletas de 1 ml.</t>
  </si>
  <si>
    <t>040.000.2096.00</t>
  </si>
  <si>
    <t>Tramadol-paracetamol.  Tableta Cada Tableta contiene: Clorhidrato de Tramadol 37.5 mg Paracetamol 325.0 mg Envase con 20 Tabletas.</t>
  </si>
  <si>
    <t>040.000.2097.00</t>
  </si>
  <si>
    <t>Buprenorfina parche cada parche contiene: buprenorfina 30 mg envase con 4 Parches..</t>
  </si>
  <si>
    <t>040.000.2098.00</t>
  </si>
  <si>
    <t>Buprenorfina parche cada parche contiene: buprenorfina 20 mg envase con 4 Parches..</t>
  </si>
  <si>
    <t>040.000.2099.00</t>
  </si>
  <si>
    <t>Morfina solución inyectable cada ampolleta contiene: sulfato de morfina pentahidratada 2.5 mg envase con 5 ampolletas con 2.5 ml.</t>
  </si>
  <si>
    <t>040.000.2100.00</t>
  </si>
  <si>
    <t>Buprenorfina Tableta Sublingual. Cada Tableta Sublingual contiene: Clorhidrato de buprenorfina equivalente a 0.2 mg de buprenorfina. Envase con 10 Tabletas.</t>
  </si>
  <si>
    <t>040.000.2100.01</t>
  </si>
  <si>
    <t>Buprenorfina Tableta Sublingual. Cada Tableta Sublingual contiene: Clorhidrato de buprenorfina equivalente a 0.2 mg de buprenorfina. Envase con 20 Tabletas.</t>
  </si>
  <si>
    <t>040.000.2102.00</t>
  </si>
  <si>
    <t>Morfina solución inyectable cada ampolleta contiene: sulfato de morfina pentahidratada 50 mg envase con 1 ampolleta con 2.0 ml.</t>
  </si>
  <si>
    <t>040.000.2103.00</t>
  </si>
  <si>
    <t>Morfina solución inyectable cada ampolleta contiene: sulfato de morfina 10 mg envase con 5 ampolletas.</t>
  </si>
  <si>
    <t>040.000.2104.01</t>
  </si>
  <si>
    <t>Morfina tableta o cápsula de liberación prolongada cada tableta o cápsula de liberación prolongada contiene: sulfato de morfina 100 mg envase con 20 tabletas o cápsulas de liberación prolongada.</t>
  </si>
  <si>
    <t>040.000.2105.01</t>
  </si>
  <si>
    <t>Morfina tableta o cápsula de liberación prolongada cada tableta o cápsula de liberación prolongada contiene: sulfato de morfina 60 mg envase con 20 tabletas o cápsulas de liberación prolongada.</t>
  </si>
  <si>
    <t>040.000.2106.00</t>
  </si>
  <si>
    <t>Tramadol.  Solución Inyectable Cada ampolleta contiene: Clorhidrato de Tramadol 100 mg Envase con 5 ampolletas de 2 ml.</t>
  </si>
  <si>
    <t>040.000.2107.00</t>
  </si>
  <si>
    <t>Efedrina. Solución Inyectable Cada ampolleta contiene: Sulfato de efedrina 50 mg Envase con 100 ampolletas con 2 ml. (25 mg/ml)</t>
  </si>
  <si>
    <t>040.000.2108.00</t>
  </si>
  <si>
    <t>Midazolam. Solución Inyectable Cada ampolleta contiene: Clorhidrato de midazolam equivalente a 5 mg de midazolam o Midazolam 5 mg Envase con 5 ampolletas con 5 ml.</t>
  </si>
  <si>
    <t>040.000.2113.00</t>
  </si>
  <si>
    <t>Hidromorfona tableta cada tableta contiene: clorhidrato de hidromorfona 2 mg envase con 100 tabletas</t>
  </si>
  <si>
    <t>040.000.4026.00</t>
  </si>
  <si>
    <t>Buprenorfina solución inyectable cada ampolleta o frasco ámpula contiene: clorhidrato de buprenorfina equivalente a 0.3 mg de buprenorfina. Envase con 6 ampolletas o frascos ámpula con 1 ml.</t>
  </si>
  <si>
    <t>040.000.4027.00</t>
  </si>
  <si>
    <t>Fentanilo parche cada parche contiene: fentanilo 4.2 mg envase con 5 Parches..</t>
  </si>
  <si>
    <t>040.000.4029.00</t>
  </si>
  <si>
    <t>Morfina tableta cada tableta contiene: sulfato de morfina pentahidratado equivalente a 30 mg de sulfato de morfina envase con 20 tabletas.</t>
  </si>
  <si>
    <t>040.000.4032.00</t>
  </si>
  <si>
    <t>Oxicodona tableta de liberación prolongada cada tableta contiene: clorhidrato de oxicodona 20 mg envase con 30 tabletas de liberación prolongada.</t>
  </si>
  <si>
    <t>040.000.4033.00</t>
  </si>
  <si>
    <t>Oxicodona tableta de liberación prolongada cada tableta contiene: clorhidrato de oxicodona 10 mg envase con 30 tabletas de liberación prolongada.</t>
  </si>
  <si>
    <t>040.000.4054.00</t>
  </si>
  <si>
    <t>Flumazenil. Solución Inyectable Cada ampolleta contiene: Flumazenil 0.5 mg. Envase con una ampolleta con 5 ml (0.1 mg/ml).</t>
  </si>
  <si>
    <t>040.000.4057.00</t>
  </si>
  <si>
    <t>Midazolam. Solución Inyectable Cada ampolleta contiene: Clorhidrato de midazolam equivalente a 15 mg de midazolam o Midazolam 15 mg Envase con 5 ampolletas con 3 ml.</t>
  </si>
  <si>
    <t>040.000.4060.00</t>
  </si>
  <si>
    <t>Midazolam. Solución Inyectable Cada ampolleta contiene Clorhidrato de midazolam equivalente a 50 mg de midazolam o Midazolam 50 mg Envase con 5 ampolletas con 10 ml.</t>
  </si>
  <si>
    <t>040.000.5915.00</t>
  </si>
  <si>
    <t>Tapentadol. Tableta de liberación prolongada. Cada tableta de liberación prolongada contiene: Clorhidrato de tapentadol equivalente a 50 mg de tapentadol. Envase con 30 tabletas de liberación prolongada.</t>
  </si>
  <si>
    <t>040.000.5916.00</t>
  </si>
  <si>
    <t>Tapentadol. Tableta de liberación prolongada. Cada tableta de liberación prolongada contiene: Clorhidrato de tapentadol equivalente a 100 mg de tapentadol. Envase con 30 tabletas de liberación prolongada.</t>
  </si>
  <si>
    <t>040.000.6038.00</t>
  </si>
  <si>
    <t>Buprenorfina. parche cada parche contiene: Buprenorfina 5 mg envase con 4 parches.Velocidad nominal de liberación: 5µg/h (a través de un periodo de 7 días).</t>
  </si>
  <si>
    <t>040.000.6039.00</t>
  </si>
  <si>
    <t>Buprenorfina. parche cada parche contiene: Buprenorfina 10 mg envase con 4 parches. Velocidad nominal de liberación: 10µg/h (a través de un periodo de 7 días).</t>
  </si>
  <si>
    <t>040.000.6140.00</t>
  </si>
  <si>
    <t>Tramadol TABLETA DE LIBERACIÓN PROLONGADA Cada tableta de liberación prolongada contiene: Clorhidrato de Tramadol 150 mg Envase con 10 tabletas de liberación prolongada.</t>
  </si>
  <si>
    <t>040.000.6140.01</t>
  </si>
  <si>
    <t>Tramadol TABLETA DE LIBERACIÓN PROLONGADA Cada tableta de liberación prolongada contiene: Clorhidrato de Tramadol 150 mg Envase con 30 tabletas de liberación prolongada.</t>
  </si>
  <si>
    <t>040.000.6141.01</t>
  </si>
  <si>
    <t>Tramadol TABLETA DE LIBERACIÓN PROLONGADA Cada tableta de liberación prolongada contiene: Clorhidrato de Tramadol 200 mg Envase con 30 tabletas de liberación prolongada.</t>
  </si>
  <si>
    <t>040.000.6175.00</t>
  </si>
  <si>
    <t>Oxicodona / Naloxona. Tableta De Liberación Prolongada. Cada tableta contiene: Clorhidrato de oxicodona 5 mg Clorhidrato de naloxona dihidratado equivalente a 2.5 mg de clorhidrato de naloxona anhidra Envase con 28 tabletas de liberación prolongada.</t>
  </si>
  <si>
    <t>040.000.6176.00</t>
  </si>
  <si>
    <t>Oxicodona / Naloxona. Tableta De Liberación Prolongada. Cada tableta contiene: Clorhidrato de oxicodona 10 mg Clorhidrato de naloxona dihidratado equivalente a 5 mg de clorhidrato de naloxona anhidra Envase con 28 tabletas de liberación prolongada.</t>
  </si>
  <si>
    <t>040.000.6177.00</t>
  </si>
  <si>
    <t>Oxicodona / Naloxona. Tableta De Liberación Prolongada. Cada tableta contiene: Clorhidrato de oxicodona 20 mg Clorhidrato de naloxona dihidratado equivalente a 10 mg de clorhidrato de naloxona anhidra Envase con 28 tabletas de liberación prolongada.</t>
  </si>
  <si>
    <t>040.000.6189.00</t>
  </si>
  <si>
    <t>Fentanilo. Tableta Bucal Efervescente. Bucal Cada tableta contiene Citrato de Fentanilo 0.314 mg equivalente a 0.200 mg Fentanilo. Envase con 28 tabletas</t>
  </si>
  <si>
    <t>040.000.6191.00</t>
  </si>
  <si>
    <t>Fentanilo. Tableta Bucal Efervescente. Bucal. Cada tableta contiene Citrato de Fentanilo 0.943 mg equivalente a 0.600 mg Fentanilo. Envase con 28 tabletas</t>
  </si>
  <si>
    <t>Cantidad</t>
  </si>
  <si>
    <t>Cumplimiento de la programacion de entregas</t>
  </si>
  <si>
    <t>Proporcionar únicamente en el caso que se haya considerado la subcontratación de alguna parte de un eventual contrato. En el caso de operación conjunta,  no debe completar esta sección y deberá completar el numeral 2 en el Formulario E.2.</t>
  </si>
  <si>
    <t>E.1 Formulario de información sobre el licitante</t>
  </si>
  <si>
    <t>E.1 Información sobre el licitante</t>
  </si>
  <si>
    <t>E.2 Formulario de información sobre la operación conjunta</t>
  </si>
  <si>
    <t>E.2 Operacion conjunta</t>
  </si>
  <si>
    <t>E.3 Formulario de experiencia del licitante</t>
  </si>
  <si>
    <t>E.3 Experiencia</t>
  </si>
  <si>
    <t xml:space="preserve">E.4 Formulario de oferta técnica       </t>
  </si>
  <si>
    <t>E.5.Formulario de oferta de precios</t>
  </si>
  <si>
    <t>N/A</t>
  </si>
  <si>
    <t>E.4 Oferta Técnica</t>
  </si>
  <si>
    <t>E.5 Oferta de precios</t>
  </si>
  <si>
    <t>Licitante</t>
  </si>
  <si>
    <t>[A] Precio unitario  [Incoterm 2010 EXW (Franco fábrica)]</t>
  </si>
  <si>
    <t>[B] Precio unitario [cadena logística]</t>
  </si>
  <si>
    <r>
      <t xml:space="preserve">Monto </t>
    </r>
    <r>
      <rPr>
        <b/>
        <sz val="10"/>
        <color rgb="FFFF0000"/>
        <rFont val="Arial"/>
        <family val="2"/>
      </rPr>
      <t>total</t>
    </r>
    <r>
      <rPr>
        <b/>
        <sz val="10"/>
        <rFont val="Arial"/>
        <family val="2"/>
      </rPr>
      <t xml:space="preserve"> sin IVA [Incoterm DDP]</t>
    </r>
  </si>
  <si>
    <r>
      <rPr>
        <b/>
        <sz val="10"/>
        <rFont val="Arial"/>
        <family val="2"/>
      </rPr>
      <t xml:space="preserve">Monto </t>
    </r>
    <r>
      <rPr>
        <b/>
        <sz val="10"/>
        <color rgb="FFFF0000"/>
        <rFont val="Arial"/>
        <family val="2"/>
      </rPr>
      <t>total</t>
    </r>
    <r>
      <rPr>
        <b/>
        <sz val="10"/>
        <rFont val="Arial"/>
        <family val="2"/>
      </rPr>
      <t xml:space="preserve"> con IVA [Incoterm DDP]</t>
    </r>
  </si>
  <si>
    <r>
      <t xml:space="preserve">[C] Precio unitario [Incoterm 2010 DDP] = A+B </t>
    </r>
    <r>
      <rPr>
        <b/>
        <sz val="10"/>
        <color rgb="FFFF0000"/>
        <rFont val="Arial"/>
        <family val="2"/>
      </rPr>
      <t>(Monto a incluir en el sistema eSourcing)</t>
    </r>
  </si>
  <si>
    <r>
      <t>IVA (</t>
    </r>
    <r>
      <rPr>
        <b/>
        <sz val="10"/>
        <color rgb="FFFF0000"/>
        <rFont val="Arial"/>
        <family val="2"/>
      </rPr>
      <t>sobre el precio unitario</t>
    </r>
    <r>
      <rPr>
        <b/>
        <sz val="10"/>
        <rFont val="Arial"/>
        <family val="2"/>
      </rPr>
      <t>) con hasta dos (2) decimales</t>
    </r>
  </si>
  <si>
    <r>
      <rPr>
        <b/>
        <sz val="10"/>
        <color rgb="FFFF0000"/>
        <rFont val="Arial"/>
        <family val="2"/>
      </rPr>
      <t>En caso que sea ofrecido por UNOPS para requerimientos adicionales</t>
    </r>
    <r>
      <rPr>
        <b/>
        <sz val="10"/>
        <color theme="1"/>
        <rFont val="Arial"/>
        <family val="2"/>
      </rPr>
      <t>, estoy de acuerdo en suscribir un Acuerdo a Largo Plazo (LTA) bajo las mismas condiciones</t>
    </r>
  </si>
  <si>
    <t>Subsidio / Subvención (expresado como porcentaje del precio unitario DDP [C])</t>
  </si>
  <si>
    <t>Detalle la naturaleza y origen del subsidio / subvención</t>
  </si>
  <si>
    <t>[Incluir el tipo de cambio aplicable  de la moneda indicada a Pesos Mexicanos (MXN) a la fecha del contrato de acuerdo con el link arriba]</t>
  </si>
  <si>
    <t>[Si la moneda del contrato es MXN copiar el monto de la columna F. Si  la moneda es diferente, convertir el Monto de la columna F a MXN utilizando el tipo de cambio de la columna G]</t>
  </si>
  <si>
    <t xml:space="preserve">Tasa de cambio: </t>
  </si>
  <si>
    <t>https://treasury.un.org/operationalrates/OperationalRates.php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</si>
</sst>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
    <numFmt numFmtId="165" formatCode="dd&quot;/&quot;mmm&quot;/&quot;yyyy"/>
  </numFmts>
  <fonts count="31" x14ac:knownFonts="1">
    <font>
      <sz val="11"/>
      <color theme="1"/>
      <name val="Arial"/>
    </font>
    <font>
      <sz val="10"/>
      <color theme="1"/>
      <name val="Arial"/>
      <family val="2"/>
    </font>
    <font>
      <sz val="10"/>
      <color theme="1"/>
      <name val="Arial"/>
      <family val="2"/>
    </font>
    <font>
      <sz val="10"/>
      <color theme="1"/>
      <name val="Arial"/>
      <family val="2"/>
    </font>
    <font>
      <sz val="10"/>
      <color theme="1"/>
      <name val="Arial"/>
      <family val="2"/>
    </font>
    <font>
      <b/>
      <sz val="14"/>
      <color rgb="FF4472C4"/>
      <name val="Arial"/>
      <family val="2"/>
    </font>
    <font>
      <sz val="10"/>
      <color rgb="FF000000"/>
      <name val="Arial"/>
      <family val="2"/>
    </font>
    <font>
      <b/>
      <sz val="10"/>
      <color rgb="FF5B9BD5"/>
      <name val="Arial"/>
      <family val="2"/>
    </font>
    <font>
      <sz val="10"/>
      <color theme="1"/>
      <name val="Arial"/>
      <family val="2"/>
    </font>
    <font>
      <i/>
      <sz val="10"/>
      <color rgb="FF999999"/>
      <name val="Arial"/>
      <family val="2"/>
    </font>
    <font>
      <b/>
      <sz val="10"/>
      <color rgb="FF4472C4"/>
      <name val="Arial"/>
      <family val="2"/>
    </font>
    <font>
      <b/>
      <sz val="10"/>
      <color theme="1"/>
      <name val="Arial"/>
      <family val="2"/>
    </font>
    <font>
      <b/>
      <sz val="10"/>
      <color rgb="FFB7B7B7"/>
      <name val="Arial"/>
      <family val="2"/>
    </font>
    <font>
      <sz val="11"/>
      <name val="Arial"/>
      <family val="2"/>
    </font>
    <font>
      <sz val="11"/>
      <color theme="1"/>
      <name val="Calibri"/>
      <family val="2"/>
    </font>
    <font>
      <sz val="10"/>
      <color theme="1"/>
      <name val="Calibri"/>
      <family val="2"/>
    </font>
    <font>
      <b/>
      <sz val="14"/>
      <color theme="4"/>
      <name val="Arial"/>
      <family val="2"/>
    </font>
    <font>
      <b/>
      <sz val="10"/>
      <color rgb="FF000000"/>
      <name val="Arial"/>
      <family val="2"/>
    </font>
    <font>
      <i/>
      <sz val="10"/>
      <color rgb="FFFF0000"/>
      <name val="Arial"/>
      <family val="2"/>
    </font>
    <font>
      <b/>
      <sz val="10"/>
      <color theme="4"/>
      <name val="Arial"/>
      <family val="2"/>
    </font>
    <font>
      <b/>
      <sz val="10"/>
      <color theme="1"/>
      <name val="Arial"/>
      <family val="2"/>
    </font>
    <font>
      <b/>
      <i/>
      <sz val="10"/>
      <color rgb="FF000000"/>
      <name val="Arial"/>
      <family val="2"/>
    </font>
    <font>
      <i/>
      <sz val="10"/>
      <color theme="0" tint="-0.34998626667073579"/>
      <name val="Arial"/>
      <family val="2"/>
    </font>
    <font>
      <b/>
      <sz val="10"/>
      <name val="Arial"/>
      <family val="2"/>
    </font>
    <font>
      <sz val="10"/>
      <color rgb="FF000000"/>
      <name val="Arial"/>
      <family val="2"/>
    </font>
    <font>
      <sz val="9"/>
      <color indexed="81"/>
      <name val="Tahoma"/>
      <family val="2"/>
    </font>
    <font>
      <sz val="11"/>
      <color theme="1"/>
      <name val="Arial"/>
      <family val="2"/>
    </font>
    <font>
      <b/>
      <sz val="10"/>
      <color rgb="FFFF0000"/>
      <name val="Arial"/>
      <family val="2"/>
    </font>
    <font>
      <sz val="11"/>
      <color theme="1"/>
      <name val="Arial"/>
    </font>
    <font>
      <u/>
      <sz val="11"/>
      <color theme="10"/>
      <name val="Arial"/>
    </font>
    <font>
      <i/>
      <u/>
      <sz val="10"/>
      <color theme="10"/>
      <name val="Arial"/>
      <family val="2"/>
    </font>
  </fonts>
  <fills count="5">
    <fill>
      <patternFill patternType="none"/>
    </fill>
    <fill>
      <patternFill patternType="gray125"/>
    </fill>
    <fill>
      <patternFill patternType="solid">
        <fgColor rgb="FFFFFFEB"/>
        <bgColor rgb="FFFFFFEB"/>
      </patternFill>
    </fill>
    <fill>
      <patternFill patternType="solid">
        <fgColor theme="0"/>
        <bgColor theme="0"/>
      </patternFill>
    </fill>
    <fill>
      <patternFill patternType="solid">
        <fgColor rgb="FFD9D9D9"/>
        <bgColor rgb="FFD9D9D9"/>
      </patternFill>
    </fill>
  </fills>
  <borders count="10">
    <border>
      <left/>
      <right/>
      <top/>
      <bottom/>
      <diagonal/>
    </border>
    <border>
      <left/>
      <right/>
      <top/>
      <bottom style="thin">
        <color rgb="FF000000"/>
      </bottom>
      <diagonal/>
    </border>
    <border>
      <left style="hair">
        <color rgb="FF000000"/>
      </left>
      <right style="hair">
        <color rgb="FF000000"/>
      </right>
      <top style="hair">
        <color rgb="FF000000"/>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hair">
        <color rgb="FF000000"/>
      </left>
      <right style="hair">
        <color rgb="FF000000"/>
      </right>
      <top style="hair">
        <color rgb="FF000000"/>
      </top>
      <bottom/>
      <diagonal/>
    </border>
    <border>
      <left style="hair">
        <color rgb="FF000000"/>
      </left>
      <right style="hair">
        <color rgb="FF000000"/>
      </right>
      <top/>
      <bottom/>
      <diagonal/>
    </border>
    <border>
      <left style="hair">
        <color rgb="FF000000"/>
      </left>
      <right style="hair">
        <color rgb="FF000000"/>
      </right>
      <top/>
      <bottom style="hair">
        <color rgb="FF000000"/>
      </bottom>
      <diagonal/>
    </border>
    <border>
      <left style="hair">
        <color rgb="FF000000"/>
      </left>
      <right/>
      <top style="hair">
        <color rgb="FF000000"/>
      </top>
      <bottom/>
      <diagonal/>
    </border>
  </borders>
  <cellStyleXfs count="3">
    <xf numFmtId="0" fontId="0" fillId="0" borderId="0"/>
    <xf numFmtId="9" fontId="28" fillId="0" borderId="0" applyFont="0" applyFill="0" applyBorder="0" applyAlignment="0" applyProtection="0"/>
    <xf numFmtId="0" fontId="29" fillId="0" borderId="0" applyNumberFormat="0" applyFill="0" applyBorder="0" applyAlignment="0" applyProtection="0"/>
  </cellStyleXfs>
  <cellXfs count="156">
    <xf numFmtId="0" fontId="0" fillId="0" borderId="0" xfId="0" applyFont="1" applyAlignment="1"/>
    <xf numFmtId="0" fontId="5" fillId="0" borderId="0" xfId="0" applyFont="1" applyAlignment="1" applyProtection="1">
      <alignment vertical="center"/>
      <protection hidden="1"/>
    </xf>
    <xf numFmtId="0" fontId="16" fillId="0" borderId="0" xfId="0" applyFont="1" applyAlignment="1" applyProtection="1">
      <alignment vertical="center" wrapText="1"/>
      <protection hidden="1"/>
    </xf>
    <xf numFmtId="164" fontId="16" fillId="0" borderId="0" xfId="0" applyNumberFormat="1" applyFont="1" applyAlignment="1" applyProtection="1">
      <alignment vertical="center" wrapText="1"/>
      <protection hidden="1"/>
    </xf>
    <xf numFmtId="0" fontId="0" fillId="0" borderId="0" xfId="0" applyFont="1" applyAlignment="1" applyProtection="1">
      <protection hidden="1"/>
    </xf>
    <xf numFmtId="0" fontId="8" fillId="0" borderId="0" xfId="0" applyFont="1" applyAlignment="1" applyProtection="1">
      <alignment vertical="center" wrapText="1"/>
      <protection hidden="1"/>
    </xf>
    <xf numFmtId="164" fontId="8" fillId="0" borderId="0" xfId="0" applyNumberFormat="1" applyFont="1" applyAlignment="1" applyProtection="1">
      <alignment vertical="center" wrapText="1"/>
      <protection hidden="1"/>
    </xf>
    <xf numFmtId="0" fontId="11" fillId="0" borderId="2" xfId="0" applyFont="1" applyBorder="1" applyAlignment="1" applyProtection="1">
      <alignment horizontal="center" vertical="center" wrapText="1"/>
      <protection hidden="1"/>
    </xf>
    <xf numFmtId="164" fontId="19" fillId="0" borderId="0" xfId="0" applyNumberFormat="1" applyFont="1" applyAlignment="1" applyProtection="1">
      <alignment vertical="center" wrapText="1"/>
      <protection hidden="1"/>
    </xf>
    <xf numFmtId="0" fontId="8" fillId="0" borderId="2" xfId="0" applyFont="1" applyBorder="1" applyAlignment="1" applyProtection="1">
      <alignment horizontal="left" vertical="center" wrapText="1"/>
      <protection hidden="1"/>
    </xf>
    <xf numFmtId="0" fontId="5" fillId="0" borderId="0" xfId="0" applyFont="1" applyAlignment="1" applyProtection="1">
      <alignment horizontal="left" vertical="center"/>
      <protection hidden="1"/>
    </xf>
    <xf numFmtId="0" fontId="16" fillId="0" borderId="0" xfId="0" applyFont="1" applyAlignment="1" applyProtection="1">
      <alignment horizontal="left" vertical="center" wrapText="1"/>
      <protection hidden="1"/>
    </xf>
    <xf numFmtId="0" fontId="11" fillId="0" borderId="0" xfId="0" applyFont="1" applyAlignment="1" applyProtection="1">
      <alignment horizontal="center" vertical="center" wrapText="1"/>
      <protection hidden="1"/>
    </xf>
    <xf numFmtId="0" fontId="17" fillId="0" borderId="2" xfId="0" applyFont="1" applyBorder="1" applyAlignment="1" applyProtection="1">
      <alignment horizontal="center" vertical="center" wrapText="1"/>
      <protection hidden="1"/>
    </xf>
    <xf numFmtId="0" fontId="8" fillId="0" borderId="2" xfId="0" applyFont="1" applyBorder="1" applyAlignment="1" applyProtection="1">
      <alignment horizontal="left" vertical="top" wrapText="1"/>
      <protection hidden="1"/>
    </xf>
    <xf numFmtId="0" fontId="8" fillId="0" borderId="0" xfId="0" applyFont="1" applyAlignment="1" applyProtection="1">
      <alignment horizontal="left" vertical="top" wrapText="1"/>
      <protection hidden="1"/>
    </xf>
    <xf numFmtId="4" fontId="11" fillId="0" borderId="0" xfId="0" applyNumberFormat="1" applyFont="1" applyAlignment="1" applyProtection="1">
      <alignment horizontal="right" vertical="center" wrapText="1"/>
      <protection hidden="1"/>
    </xf>
    <xf numFmtId="4" fontId="8" fillId="0" borderId="0" xfId="0" applyNumberFormat="1" applyFont="1" applyAlignment="1" applyProtection="1">
      <alignment horizontal="left" vertical="top" wrapText="1"/>
      <protection hidden="1"/>
    </xf>
    <xf numFmtId="49" fontId="8" fillId="0" borderId="0" xfId="0" applyNumberFormat="1" applyFont="1" applyAlignment="1" applyProtection="1">
      <alignment horizontal="left" vertical="center" wrapText="1"/>
      <protection hidden="1"/>
    </xf>
    <xf numFmtId="0" fontId="8" fillId="0" borderId="2" xfId="0" applyFont="1" applyBorder="1" applyAlignment="1" applyProtection="1">
      <alignment vertical="top" wrapText="1"/>
      <protection hidden="1"/>
    </xf>
    <xf numFmtId="49" fontId="11" fillId="3" borderId="2" xfId="0" applyNumberFormat="1" applyFont="1" applyFill="1" applyBorder="1" applyAlignment="1" applyProtection="1">
      <alignment horizontal="center" vertical="center" wrapText="1"/>
      <protection hidden="1"/>
    </xf>
    <xf numFmtId="0" fontId="11" fillId="0" borderId="1" xfId="0" applyFont="1" applyBorder="1" applyAlignment="1" applyProtection="1">
      <alignment vertical="center"/>
      <protection hidden="1"/>
    </xf>
    <xf numFmtId="4" fontId="8" fillId="0" borderId="2" xfId="0" applyNumberFormat="1" applyFont="1" applyBorder="1" applyAlignment="1" applyProtection="1">
      <alignment horizontal="left" vertical="top" wrapText="1"/>
      <protection hidden="1"/>
    </xf>
    <xf numFmtId="0" fontId="5" fillId="0" borderId="0" xfId="0" applyFont="1" applyAlignment="1" applyProtection="1">
      <alignment horizontal="left" vertical="center" wrapText="1"/>
      <protection hidden="1"/>
    </xf>
    <xf numFmtId="0" fontId="10" fillId="0" borderId="0" xfId="0" applyFont="1" applyAlignment="1" applyProtection="1">
      <alignment horizontal="left" vertical="center" wrapText="1"/>
      <protection hidden="1"/>
    </xf>
    <xf numFmtId="0" fontId="12" fillId="0" borderId="0" xfId="0" applyFont="1" applyAlignment="1" applyProtection="1">
      <alignment vertical="center"/>
      <protection hidden="1"/>
    </xf>
    <xf numFmtId="0" fontId="11" fillId="0" borderId="0" xfId="0" applyFont="1" applyAlignment="1" applyProtection="1">
      <alignment vertical="center"/>
      <protection hidden="1"/>
    </xf>
    <xf numFmtId="4" fontId="8" fillId="0" borderId="2" xfId="0" applyNumberFormat="1" applyFont="1" applyBorder="1" applyAlignment="1" applyProtection="1">
      <alignment horizontal="left" vertical="center" wrapText="1"/>
      <protection hidden="1"/>
    </xf>
    <xf numFmtId="49" fontId="11" fillId="0" borderId="2" xfId="0" applyNumberFormat="1" applyFont="1" applyBorder="1" applyAlignment="1" applyProtection="1">
      <alignment horizontal="center" vertical="center" wrapText="1"/>
      <protection hidden="1"/>
    </xf>
    <xf numFmtId="4" fontId="8" fillId="0" borderId="0" xfId="0" applyNumberFormat="1" applyFont="1" applyAlignment="1" applyProtection="1">
      <alignment horizontal="left" vertical="center" wrapText="1"/>
      <protection hidden="1"/>
    </xf>
    <xf numFmtId="0" fontId="8" fillId="0" borderId="0" xfId="0" applyFont="1" applyAlignment="1" applyProtection="1">
      <alignment horizontal="left" vertical="center" wrapText="1"/>
      <protection hidden="1"/>
    </xf>
    <xf numFmtId="0" fontId="8" fillId="0" borderId="0" xfId="0" applyFont="1" applyAlignment="1" applyProtection="1">
      <alignment vertical="center"/>
      <protection hidden="1"/>
    </xf>
    <xf numFmtId="49" fontId="8" fillId="0" borderId="0" xfId="0" applyNumberFormat="1" applyFont="1" applyAlignment="1" applyProtection="1">
      <alignment vertical="center"/>
      <protection hidden="1"/>
    </xf>
    <xf numFmtId="10" fontId="8" fillId="0" borderId="0" xfId="0" applyNumberFormat="1" applyFont="1" applyAlignment="1" applyProtection="1">
      <alignment horizontal="center" vertical="center" wrapText="1"/>
      <protection hidden="1"/>
    </xf>
    <xf numFmtId="49" fontId="8" fillId="0" borderId="0" xfId="0" applyNumberFormat="1" applyFont="1" applyAlignment="1" applyProtection="1">
      <alignment horizontal="center" vertical="center" wrapText="1"/>
      <protection hidden="1"/>
    </xf>
    <xf numFmtId="49" fontId="14" fillId="0" borderId="1" xfId="0" applyNumberFormat="1" applyFont="1" applyBorder="1" applyProtection="1">
      <protection hidden="1"/>
    </xf>
    <xf numFmtId="10" fontId="14" fillId="0" borderId="1" xfId="0" applyNumberFormat="1" applyFont="1" applyBorder="1" applyProtection="1">
      <protection hidden="1"/>
    </xf>
    <xf numFmtId="4" fontId="14" fillId="0" borderId="0" xfId="0" applyNumberFormat="1" applyFont="1" applyProtection="1">
      <protection hidden="1"/>
    </xf>
    <xf numFmtId="49" fontId="14" fillId="0" borderId="0" xfId="0" applyNumberFormat="1" applyFont="1" applyProtection="1">
      <protection hidden="1"/>
    </xf>
    <xf numFmtId="10" fontId="14" fillId="0" borderId="0" xfId="0" applyNumberFormat="1" applyFont="1" applyProtection="1">
      <protection hidden="1"/>
    </xf>
    <xf numFmtId="0" fontId="11" fillId="0" borderId="6" xfId="0" applyFont="1" applyBorder="1" applyAlignment="1" applyProtection="1">
      <alignment horizontal="center" vertical="center" wrapText="1"/>
      <protection hidden="1"/>
    </xf>
    <xf numFmtId="4" fontId="8" fillId="0" borderId="3" xfId="0" applyNumberFormat="1" applyFont="1" applyBorder="1" applyAlignment="1" applyProtection="1">
      <alignment horizontal="left" vertical="center" wrapText="1"/>
      <protection hidden="1"/>
    </xf>
    <xf numFmtId="49" fontId="15" fillId="4" borderId="2" xfId="0" applyNumberFormat="1" applyFont="1" applyFill="1" applyBorder="1" applyProtection="1">
      <protection hidden="1"/>
    </xf>
    <xf numFmtId="4" fontId="8" fillId="0" borderId="2" xfId="0" applyNumberFormat="1" applyFont="1" applyBorder="1" applyAlignment="1" applyProtection="1">
      <alignment horizontal="center" wrapText="1"/>
      <protection hidden="1"/>
    </xf>
    <xf numFmtId="4" fontId="8" fillId="0" borderId="9" xfId="0" applyNumberFormat="1" applyFont="1" applyBorder="1" applyAlignment="1" applyProtection="1">
      <alignment horizontal="left" vertical="center" wrapText="1"/>
      <protection hidden="1"/>
    </xf>
    <xf numFmtId="49" fontId="8" fillId="0" borderId="6" xfId="0" applyNumberFormat="1" applyFont="1" applyBorder="1" applyProtection="1">
      <protection hidden="1"/>
    </xf>
    <xf numFmtId="4" fontId="8" fillId="0" borderId="6" xfId="0" applyNumberFormat="1" applyFont="1" applyBorder="1" applyAlignment="1" applyProtection="1">
      <alignment horizontal="center" wrapText="1"/>
      <protection hidden="1"/>
    </xf>
    <xf numFmtId="4" fontId="15" fillId="0" borderId="0" xfId="0" applyNumberFormat="1" applyFont="1" applyProtection="1">
      <protection hidden="1"/>
    </xf>
    <xf numFmtId="49" fontId="15" fillId="0" borderId="0" xfId="0" applyNumberFormat="1" applyFont="1" applyProtection="1">
      <protection hidden="1"/>
    </xf>
    <xf numFmtId="10" fontId="15" fillId="0" borderId="0" xfId="0" applyNumberFormat="1" applyFont="1" applyProtection="1">
      <protection hidden="1"/>
    </xf>
    <xf numFmtId="0" fontId="6" fillId="0" borderId="0" xfId="0" applyFont="1" applyAlignment="1" applyProtection="1">
      <alignment vertical="center"/>
      <protection hidden="1"/>
    </xf>
    <xf numFmtId="0" fontId="7" fillId="0" borderId="0" xfId="0" applyFont="1" applyAlignment="1" applyProtection="1">
      <alignment horizontal="left" vertical="center"/>
      <protection hidden="1"/>
    </xf>
    <xf numFmtId="0" fontId="6" fillId="0" borderId="0" xfId="0" applyFont="1" applyAlignment="1" applyProtection="1">
      <alignment horizontal="left" vertical="center"/>
      <protection hidden="1"/>
    </xf>
    <xf numFmtId="0" fontId="6" fillId="0" borderId="0" xfId="0" applyFont="1" applyAlignment="1" applyProtection="1">
      <alignment horizontal="center" vertical="center"/>
      <protection hidden="1"/>
    </xf>
    <xf numFmtId="0" fontId="21" fillId="0" borderId="0" xfId="0" applyFont="1" applyAlignment="1" applyProtection="1">
      <alignment horizontal="left" vertical="center"/>
      <protection hidden="1"/>
    </xf>
    <xf numFmtId="49" fontId="14" fillId="2" borderId="2" xfId="0" applyNumberFormat="1" applyFont="1" applyFill="1" applyBorder="1" applyProtection="1">
      <protection locked="0"/>
    </xf>
    <xf numFmtId="4" fontId="15" fillId="2" borderId="2" xfId="0" applyNumberFormat="1" applyFont="1" applyFill="1" applyBorder="1" applyAlignment="1" applyProtection="1">
      <protection locked="0"/>
    </xf>
    <xf numFmtId="49" fontId="8" fillId="2" borderId="2" xfId="0" applyNumberFormat="1" applyFont="1" applyFill="1" applyBorder="1" applyAlignment="1" applyProtection="1">
      <alignment horizontal="left" vertical="center" wrapText="1"/>
      <protection locked="0"/>
    </xf>
    <xf numFmtId="49" fontId="20" fillId="3" borderId="2" xfId="0" applyNumberFormat="1" applyFont="1" applyFill="1" applyBorder="1" applyAlignment="1" applyProtection="1">
      <alignment horizontal="center" vertical="center" wrapText="1"/>
      <protection hidden="1"/>
    </xf>
    <xf numFmtId="0" fontId="4" fillId="0" borderId="2" xfId="0" applyFont="1" applyBorder="1" applyAlignment="1" applyProtection="1">
      <alignment vertical="top" wrapText="1"/>
      <protection hidden="1"/>
    </xf>
    <xf numFmtId="0" fontId="8" fillId="0" borderId="2" xfId="0" applyFont="1" applyBorder="1" applyAlignment="1" applyProtection="1">
      <alignment horizontal="center" vertical="top" wrapText="1"/>
      <protection hidden="1"/>
    </xf>
    <xf numFmtId="4" fontId="18" fillId="2" borderId="2" xfId="0" applyNumberFormat="1" applyFont="1" applyFill="1" applyBorder="1" applyAlignment="1" applyProtection="1">
      <alignment horizontal="right" vertical="center" wrapText="1"/>
      <protection locked="0"/>
    </xf>
    <xf numFmtId="0" fontId="20" fillId="0" borderId="2" xfId="0" applyFont="1" applyBorder="1" applyAlignment="1" applyProtection="1">
      <alignment horizontal="center" vertical="center" wrapText="1"/>
      <protection hidden="1"/>
    </xf>
    <xf numFmtId="0" fontId="6" fillId="2" borderId="2" xfId="0" applyFont="1" applyFill="1" applyBorder="1" applyAlignment="1" applyProtection="1">
      <alignment horizontal="center" vertical="center" wrapText="1"/>
      <protection locked="0"/>
    </xf>
    <xf numFmtId="0" fontId="0" fillId="0" borderId="0" xfId="0" applyFont="1" applyAlignment="1" applyProtection="1">
      <protection hidden="1"/>
    </xf>
    <xf numFmtId="0" fontId="5" fillId="0" borderId="0" xfId="0" applyFont="1" applyAlignment="1" applyProtection="1">
      <alignment vertical="center"/>
      <protection hidden="1"/>
    </xf>
    <xf numFmtId="0" fontId="20" fillId="0" borderId="6" xfId="0" applyFont="1" applyBorder="1" applyAlignment="1" applyProtection="1">
      <alignment horizontal="center" vertical="center" wrapText="1"/>
      <protection hidden="1"/>
    </xf>
    <xf numFmtId="0" fontId="23" fillId="0" borderId="2" xfId="0" applyFont="1" applyBorder="1" applyAlignment="1" applyProtection="1">
      <alignment horizontal="center" vertical="center" wrapText="1"/>
      <protection hidden="1"/>
    </xf>
    <xf numFmtId="0" fontId="3" fillId="0" borderId="2" xfId="0" applyFont="1" applyFill="1" applyBorder="1" applyAlignment="1" applyProtection="1">
      <alignment horizontal="center" vertical="center" wrapText="1"/>
      <protection hidden="1"/>
    </xf>
    <xf numFmtId="0" fontId="3" fillId="0" borderId="2" xfId="0" applyFont="1" applyFill="1" applyBorder="1" applyAlignment="1" applyProtection="1">
      <alignment horizontal="left" vertical="center" wrapText="1"/>
      <protection hidden="1"/>
    </xf>
    <xf numFmtId="0" fontId="0" fillId="0" borderId="0" xfId="0" applyFont="1" applyAlignment="1" applyProtection="1">
      <alignment vertical="center"/>
      <protection hidden="1"/>
    </xf>
    <xf numFmtId="0" fontId="0" fillId="0" borderId="0" xfId="0" applyFont="1" applyAlignment="1" applyProtection="1">
      <alignment vertical="center" wrapText="1"/>
      <protection hidden="1"/>
    </xf>
    <xf numFmtId="0" fontId="3" fillId="0" borderId="2" xfId="0" applyFont="1" applyBorder="1" applyAlignment="1" applyProtection="1">
      <alignment horizontal="center" vertical="center" wrapText="1"/>
      <protection hidden="1"/>
    </xf>
    <xf numFmtId="0" fontId="3" fillId="0" borderId="2" xfId="0" applyFont="1" applyBorder="1" applyAlignment="1" applyProtection="1">
      <alignment horizontal="left" vertical="center" wrapText="1"/>
      <protection hidden="1"/>
    </xf>
    <xf numFmtId="3" fontId="3" fillId="2" borderId="2" xfId="0" applyNumberFormat="1" applyFont="1" applyFill="1" applyBorder="1" applyAlignment="1" applyProtection="1">
      <alignment vertical="center"/>
      <protection locked="0"/>
    </xf>
    <xf numFmtId="0" fontId="3" fillId="2" borderId="2" xfId="0" applyFont="1" applyFill="1" applyBorder="1" applyAlignment="1" applyProtection="1">
      <alignment horizontal="center" vertical="center" wrapText="1"/>
      <protection locked="0"/>
    </xf>
    <xf numFmtId="49" fontId="3" fillId="2" borderId="2" xfId="0" applyNumberFormat="1" applyFont="1" applyFill="1" applyBorder="1" applyAlignment="1" applyProtection="1">
      <alignment horizontal="center" vertical="center" wrapText="1"/>
      <protection locked="0"/>
    </xf>
    <xf numFmtId="165" fontId="3" fillId="2" borderId="2" xfId="0" applyNumberFormat="1" applyFont="1" applyFill="1" applyBorder="1" applyAlignment="1" applyProtection="1">
      <alignment horizontal="center" vertical="center" wrapText="1"/>
      <protection locked="0"/>
    </xf>
    <xf numFmtId="0" fontId="24" fillId="2" borderId="2" xfId="0" applyFont="1" applyFill="1" applyBorder="1" applyAlignment="1" applyProtection="1">
      <alignment horizontal="center" vertical="center" wrapText="1"/>
      <protection locked="0"/>
    </xf>
    <xf numFmtId="0" fontId="3" fillId="0" borderId="0" xfId="0" applyFont="1" applyAlignment="1" applyProtection="1">
      <alignment vertical="center"/>
      <protection hidden="1"/>
    </xf>
    <xf numFmtId="0" fontId="3" fillId="0" borderId="0" xfId="0" applyFont="1" applyAlignment="1" applyProtection="1">
      <protection hidden="1"/>
    </xf>
    <xf numFmtId="0" fontId="16" fillId="0" borderId="0" xfId="0" applyFont="1" applyAlignment="1" applyProtection="1">
      <alignment horizontal="center" vertical="center" wrapText="1"/>
      <protection hidden="1"/>
    </xf>
    <xf numFmtId="0" fontId="8" fillId="0" borderId="0" xfId="0" applyFont="1" applyAlignment="1" applyProtection="1">
      <alignment horizontal="center" vertical="center" wrapText="1"/>
      <protection hidden="1"/>
    </xf>
    <xf numFmtId="3" fontId="3" fillId="0" borderId="2" xfId="0" applyNumberFormat="1" applyFont="1" applyFill="1" applyBorder="1" applyAlignment="1" applyProtection="1">
      <alignment horizontal="center" vertical="center"/>
      <protection hidden="1"/>
    </xf>
    <xf numFmtId="0" fontId="0" fillId="0" borderId="0" xfId="0" applyFont="1" applyAlignment="1" applyProtection="1">
      <alignment horizontal="center"/>
      <protection hidden="1"/>
    </xf>
    <xf numFmtId="4" fontId="3" fillId="0" borderId="2" xfId="0" applyNumberFormat="1" applyFont="1" applyFill="1" applyBorder="1" applyAlignment="1" applyProtection="1">
      <alignment horizontal="center" vertical="center"/>
      <protection hidden="1"/>
    </xf>
    <xf numFmtId="0" fontId="0" fillId="0" borderId="0" xfId="0" applyFont="1" applyAlignment="1" applyProtection="1">
      <protection hidden="1"/>
    </xf>
    <xf numFmtId="0" fontId="9" fillId="0" borderId="0" xfId="0" applyFont="1" applyAlignment="1" applyProtection="1">
      <alignment vertical="center" wrapText="1"/>
      <protection hidden="1"/>
    </xf>
    <xf numFmtId="3" fontId="2" fillId="0" borderId="2" xfId="0" applyNumberFormat="1" applyFont="1" applyFill="1" applyBorder="1" applyAlignment="1" applyProtection="1">
      <alignment horizontal="center" vertical="center"/>
      <protection hidden="1"/>
    </xf>
    <xf numFmtId="0" fontId="0" fillId="0" borderId="0" xfId="0" applyFont="1" applyAlignment="1" applyProtection="1">
      <protection hidden="1"/>
    </xf>
    <xf numFmtId="4" fontId="16" fillId="0" borderId="0" xfId="0" applyNumberFormat="1" applyFont="1" applyAlignment="1" applyProtection="1">
      <alignment vertical="center" wrapText="1"/>
      <protection hidden="1"/>
    </xf>
    <xf numFmtId="4" fontId="8" fillId="0" borderId="0" xfId="0" applyNumberFormat="1" applyFont="1" applyAlignment="1" applyProtection="1">
      <alignment vertical="center" wrapText="1"/>
      <protection hidden="1"/>
    </xf>
    <xf numFmtId="4" fontId="19" fillId="0" borderId="0" xfId="0" applyNumberFormat="1" applyFont="1" applyAlignment="1" applyProtection="1">
      <alignment vertical="center" wrapText="1"/>
      <protection hidden="1"/>
    </xf>
    <xf numFmtId="4" fontId="23" fillId="0" borderId="2" xfId="0" applyNumberFormat="1" applyFont="1" applyBorder="1" applyAlignment="1" applyProtection="1">
      <alignment horizontal="center" vertical="center" wrapText="1"/>
      <protection hidden="1"/>
    </xf>
    <xf numFmtId="4" fontId="6" fillId="2" borderId="2" xfId="0" applyNumberFormat="1" applyFont="1" applyFill="1" applyBorder="1" applyAlignment="1" applyProtection="1">
      <alignment horizontal="center" vertical="center" wrapText="1"/>
      <protection locked="0"/>
    </xf>
    <xf numFmtId="4" fontId="2" fillId="0" borderId="2" xfId="0" applyNumberFormat="1" applyFont="1" applyFill="1" applyBorder="1" applyAlignment="1" applyProtection="1">
      <alignment horizontal="center" vertical="center"/>
      <protection hidden="1"/>
    </xf>
    <xf numFmtId="4" fontId="0" fillId="0" borderId="0" xfId="0" applyNumberFormat="1" applyFont="1" applyAlignment="1" applyProtection="1">
      <protection hidden="1"/>
    </xf>
    <xf numFmtId="0" fontId="0" fillId="0" borderId="0" xfId="0" applyFont="1" applyAlignment="1" applyProtection="1">
      <protection hidden="1"/>
    </xf>
    <xf numFmtId="3" fontId="1" fillId="0" borderId="2" xfId="0" applyNumberFormat="1" applyFont="1" applyFill="1" applyBorder="1" applyAlignment="1" applyProtection="1">
      <alignment horizontal="center" vertical="center"/>
      <protection hidden="1"/>
    </xf>
    <xf numFmtId="0" fontId="0" fillId="0" borderId="0" xfId="0" applyFont="1" applyAlignment="1" applyProtection="1">
      <protection hidden="1"/>
    </xf>
    <xf numFmtId="0" fontId="27" fillId="0" borderId="2" xfId="0" applyFont="1" applyBorder="1" applyAlignment="1" applyProtection="1">
      <alignment horizontal="center" vertical="center" wrapText="1"/>
      <protection hidden="1"/>
    </xf>
    <xf numFmtId="49" fontId="1" fillId="2" borderId="2" xfId="0" applyNumberFormat="1" applyFont="1" applyFill="1" applyBorder="1" applyAlignment="1" applyProtection="1">
      <alignment horizontal="left" vertical="center" wrapText="1"/>
      <protection locked="0"/>
    </xf>
    <xf numFmtId="49" fontId="1" fillId="2" borderId="2" xfId="0" applyNumberFormat="1" applyFont="1" applyFill="1" applyBorder="1" applyAlignment="1" applyProtection="1">
      <alignment horizontal="center" vertical="center" wrapText="1"/>
      <protection locked="0"/>
    </xf>
    <xf numFmtId="0" fontId="26" fillId="0" borderId="0" xfId="0" applyFont="1" applyAlignment="1" applyProtection="1">
      <protection hidden="1"/>
    </xf>
    <xf numFmtId="49" fontId="1" fillId="2" borderId="2" xfId="0" applyNumberFormat="1" applyFont="1" applyFill="1" applyBorder="1" applyAlignment="1" applyProtection="1">
      <alignment vertical="center"/>
      <protection locked="0"/>
    </xf>
    <xf numFmtId="10" fontId="1" fillId="2" borderId="2" xfId="0" applyNumberFormat="1" applyFont="1" applyFill="1" applyBorder="1" applyAlignment="1" applyProtection="1">
      <alignment horizontal="center" vertical="center" wrapText="1"/>
      <protection locked="0"/>
    </xf>
    <xf numFmtId="49" fontId="1" fillId="2" borderId="2" xfId="0" applyNumberFormat="1" applyFont="1" applyFill="1" applyBorder="1" applyAlignment="1" applyProtection="1">
      <alignment vertical="center" wrapText="1"/>
      <protection locked="0"/>
    </xf>
    <xf numFmtId="49" fontId="1" fillId="2" borderId="2" xfId="0" applyNumberFormat="1" applyFont="1" applyFill="1" applyBorder="1" applyProtection="1">
      <protection locked="0"/>
    </xf>
    <xf numFmtId="49" fontId="18" fillId="2" borderId="2" xfId="0" applyNumberFormat="1" applyFont="1" applyFill="1" applyBorder="1" applyAlignment="1" applyProtection="1">
      <alignment horizontal="center" vertical="center" wrapText="1"/>
      <protection locked="0"/>
    </xf>
    <xf numFmtId="0" fontId="11" fillId="0" borderId="0" xfId="0" applyFont="1" applyAlignment="1" applyProtection="1">
      <alignment horizontal="center" vertical="top" wrapText="1"/>
      <protection hidden="1"/>
    </xf>
    <xf numFmtId="0" fontId="8" fillId="0" borderId="0" xfId="0" applyFont="1" applyAlignment="1" applyProtection="1">
      <alignment horizontal="center" vertical="top" wrapText="1"/>
      <protection hidden="1"/>
    </xf>
    <xf numFmtId="0" fontId="0" fillId="0" borderId="0" xfId="0" applyFont="1" applyAlignment="1" applyProtection="1">
      <protection hidden="1"/>
    </xf>
    <xf numFmtId="0" fontId="0" fillId="0" borderId="0" xfId="0" applyFont="1" applyAlignment="1" applyProtection="1">
      <protection hidden="1"/>
    </xf>
    <xf numFmtId="9" fontId="6" fillId="2" borderId="2" xfId="1" applyFont="1" applyFill="1" applyBorder="1" applyAlignment="1" applyProtection="1">
      <alignment horizontal="center" vertical="center" wrapText="1"/>
      <protection locked="0"/>
    </xf>
    <xf numFmtId="0" fontId="0" fillId="0" borderId="0" xfId="0" applyFont="1" applyAlignment="1" applyProtection="1">
      <protection hidden="1"/>
    </xf>
    <xf numFmtId="4" fontId="18" fillId="2" borderId="2" xfId="0" applyNumberFormat="1" applyFont="1" applyFill="1" applyBorder="1" applyAlignment="1" applyProtection="1">
      <alignment horizontal="center" vertical="center" wrapText="1"/>
      <protection locked="0"/>
    </xf>
    <xf numFmtId="0" fontId="30" fillId="0" borderId="0" xfId="2" applyFont="1" applyAlignment="1"/>
    <xf numFmtId="0" fontId="0" fillId="0" borderId="0" xfId="0"/>
    <xf numFmtId="0" fontId="6" fillId="0" borderId="0" xfId="0" applyFont="1" applyAlignment="1" applyProtection="1">
      <alignment horizontal="left" vertical="center" wrapText="1"/>
      <protection hidden="1"/>
    </xf>
    <xf numFmtId="0" fontId="0" fillId="0" borderId="0" xfId="0" applyFont="1" applyAlignment="1" applyProtection="1">
      <protection hidden="1"/>
    </xf>
    <xf numFmtId="0" fontId="5" fillId="0" borderId="0" xfId="0" applyFont="1" applyAlignment="1" applyProtection="1">
      <alignment vertical="center"/>
      <protection hidden="1"/>
    </xf>
    <xf numFmtId="0" fontId="6" fillId="0" borderId="0" xfId="0" applyFont="1" applyAlignment="1" applyProtection="1">
      <alignment horizontal="left" vertical="center"/>
      <protection hidden="1"/>
    </xf>
    <xf numFmtId="0" fontId="8" fillId="0" borderId="0" xfId="0" applyFont="1" applyAlignment="1" applyProtection="1">
      <alignment horizontal="left" vertical="center" wrapText="1"/>
      <protection hidden="1"/>
    </xf>
    <xf numFmtId="0" fontId="9" fillId="0" borderId="0" xfId="0" applyFont="1" applyAlignment="1" applyProtection="1">
      <alignment vertical="center" wrapText="1"/>
      <protection hidden="1"/>
    </xf>
    <xf numFmtId="49" fontId="1" fillId="2" borderId="3" xfId="0" applyNumberFormat="1" applyFont="1" applyFill="1" applyBorder="1" applyAlignment="1" applyProtection="1">
      <alignment horizontal="left" vertical="center" wrapText="1"/>
      <protection locked="0"/>
    </xf>
    <xf numFmtId="0" fontId="13" fillId="0" borderId="4" xfId="0" applyFont="1" applyBorder="1" applyProtection="1">
      <protection locked="0"/>
    </xf>
    <xf numFmtId="0" fontId="13" fillId="0" borderId="5" xfId="0" applyFont="1" applyBorder="1" applyProtection="1">
      <protection locked="0"/>
    </xf>
    <xf numFmtId="49" fontId="8" fillId="2" borderId="3" xfId="0" applyNumberFormat="1" applyFont="1" applyFill="1" applyBorder="1" applyAlignment="1" applyProtection="1">
      <alignment horizontal="left" vertical="center" wrapText="1"/>
      <protection locked="0"/>
    </xf>
    <xf numFmtId="49" fontId="1" fillId="2" borderId="3" xfId="0" applyNumberFormat="1" applyFont="1" applyFill="1" applyBorder="1" applyAlignment="1" applyProtection="1">
      <alignment vertical="center" wrapText="1"/>
      <protection locked="0"/>
    </xf>
    <xf numFmtId="0" fontId="13" fillId="0" borderId="4" xfId="0" applyFont="1" applyBorder="1" applyAlignment="1" applyProtection="1">
      <protection locked="0"/>
    </xf>
    <xf numFmtId="0" fontId="13" fillId="0" borderId="5" xfId="0" applyFont="1" applyBorder="1" applyAlignment="1" applyProtection="1">
      <protection locked="0"/>
    </xf>
    <xf numFmtId="0" fontId="13" fillId="0" borderId="4" xfId="0" applyFont="1" applyBorder="1" applyAlignment="1" applyProtection="1">
      <alignment horizontal="left"/>
      <protection locked="0"/>
    </xf>
    <xf numFmtId="0" fontId="13" fillId="0" borderId="5" xfId="0" applyFont="1" applyBorder="1" applyAlignment="1" applyProtection="1">
      <alignment horizontal="left"/>
      <protection locked="0"/>
    </xf>
    <xf numFmtId="4" fontId="8" fillId="0" borderId="6" xfId="0" applyNumberFormat="1" applyFont="1" applyBorder="1" applyAlignment="1" applyProtection="1">
      <alignment horizontal="left" vertical="center" wrapText="1"/>
      <protection hidden="1"/>
    </xf>
    <xf numFmtId="0" fontId="13" fillId="0" borderId="7" xfId="0" applyFont="1" applyBorder="1" applyProtection="1">
      <protection hidden="1"/>
    </xf>
    <xf numFmtId="0" fontId="13" fillId="0" borderId="8" xfId="0" applyFont="1" applyBorder="1" applyProtection="1">
      <protection hidden="1"/>
    </xf>
    <xf numFmtId="0" fontId="8" fillId="0" borderId="6" xfId="0" applyFont="1" applyBorder="1" applyAlignment="1" applyProtection="1">
      <alignment horizontal="left" vertical="center" wrapText="1"/>
      <protection hidden="1"/>
    </xf>
    <xf numFmtId="0" fontId="8" fillId="0" borderId="6" xfId="0" applyFont="1" applyBorder="1" applyAlignment="1" applyProtection="1">
      <alignment vertical="center" wrapText="1"/>
      <protection hidden="1"/>
    </xf>
    <xf numFmtId="0" fontId="11" fillId="0" borderId="1" xfId="0" applyFont="1" applyBorder="1" applyAlignment="1" applyProtection="1">
      <alignment horizontal="left" vertical="center" wrapText="1"/>
      <protection hidden="1"/>
    </xf>
    <xf numFmtId="0" fontId="13" fillId="0" borderId="1" xfId="0" applyFont="1" applyBorder="1" applyProtection="1">
      <protection hidden="1"/>
    </xf>
    <xf numFmtId="49" fontId="8" fillId="0" borderId="3" xfId="0" applyNumberFormat="1" applyFont="1" applyBorder="1" applyProtection="1">
      <protection hidden="1"/>
    </xf>
    <xf numFmtId="0" fontId="13" fillId="0" borderId="4" xfId="0" applyFont="1" applyBorder="1" applyProtection="1">
      <protection hidden="1"/>
    </xf>
    <xf numFmtId="0" fontId="13" fillId="0" borderId="5" xfId="0" applyFont="1" applyBorder="1" applyProtection="1">
      <protection hidden="1"/>
    </xf>
    <xf numFmtId="49" fontId="8" fillId="0" borderId="3" xfId="0" applyNumberFormat="1" applyFont="1" applyBorder="1" applyAlignment="1" applyProtection="1">
      <alignment wrapText="1"/>
      <protection hidden="1"/>
    </xf>
    <xf numFmtId="0" fontId="22" fillId="0" borderId="0" xfId="0" applyFont="1" applyAlignment="1" applyProtection="1">
      <alignment vertical="center" wrapText="1"/>
      <protection hidden="1"/>
    </xf>
    <xf numFmtId="0" fontId="22" fillId="0" borderId="0" xfId="0" applyFont="1" applyAlignment="1" applyProtection="1">
      <protection hidden="1"/>
    </xf>
    <xf numFmtId="0" fontId="11" fillId="0" borderId="3" xfId="0" applyFont="1" applyBorder="1" applyAlignment="1" applyProtection="1">
      <alignment horizontal="center" vertical="center" wrapText="1"/>
      <protection hidden="1"/>
    </xf>
    <xf numFmtId="10" fontId="1" fillId="2" borderId="3" xfId="0" applyNumberFormat="1" applyFont="1" applyFill="1" applyBorder="1" applyAlignment="1" applyProtection="1">
      <alignment horizontal="center" vertical="center" wrapText="1"/>
      <protection locked="0"/>
    </xf>
    <xf numFmtId="0" fontId="5" fillId="0" borderId="0" xfId="0" applyFont="1" applyAlignment="1" applyProtection="1">
      <alignment horizontal="left" vertical="center" wrapText="1"/>
      <protection hidden="1"/>
    </xf>
    <xf numFmtId="0" fontId="8" fillId="0" borderId="6" xfId="0" applyFont="1" applyBorder="1" applyAlignment="1" applyProtection="1">
      <alignment horizontal="left" vertical="top" wrapText="1"/>
      <protection hidden="1"/>
    </xf>
    <xf numFmtId="49" fontId="20" fillId="3" borderId="3" xfId="0" applyNumberFormat="1" applyFont="1" applyFill="1" applyBorder="1" applyAlignment="1" applyProtection="1">
      <alignment horizontal="center" vertical="center" wrapText="1"/>
      <protection hidden="1"/>
    </xf>
    <xf numFmtId="0" fontId="9" fillId="0" borderId="0" xfId="0" applyFont="1" applyAlignment="1">
      <alignment horizontal="left" vertical="center" wrapText="1"/>
    </xf>
    <xf numFmtId="0" fontId="11" fillId="0" borderId="3" xfId="0" applyFont="1" applyBorder="1" applyAlignment="1" applyProtection="1">
      <alignment horizontal="left" vertical="center" wrapText="1"/>
      <protection hidden="1"/>
    </xf>
    <xf numFmtId="0" fontId="20" fillId="0" borderId="5" xfId="0" applyFont="1" applyBorder="1" applyAlignment="1" applyProtection="1">
      <alignment horizontal="left" vertical="center" wrapText="1"/>
      <protection hidden="1"/>
    </xf>
    <xf numFmtId="0" fontId="1" fillId="0" borderId="3" xfId="0" applyNumberFormat="1" applyFont="1" applyBorder="1" applyAlignment="1" applyProtection="1">
      <alignment horizontal="left" vertical="center" wrapText="1"/>
      <protection hidden="1"/>
    </xf>
    <xf numFmtId="0" fontId="3" fillId="0" borderId="5" xfId="0" applyNumberFormat="1" applyFont="1" applyBorder="1" applyAlignment="1" applyProtection="1">
      <alignment horizontal="left" vertical="center" wrapText="1"/>
      <protection hidden="1"/>
    </xf>
  </cellXfs>
  <cellStyles count="3">
    <cellStyle name="Hyperlink" xfId="2" builtinId="8"/>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hyperlink" Target="https://www.ungm.org/" TargetMode="External"/><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1" Type="http://schemas.openxmlformats.org/officeDocument/2006/relationships/hyperlink" Target="https://treasury.un.org/operationalrates/OperationalRates.php" TargetMode="External"/></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E17"/>
  <sheetViews>
    <sheetView showGridLines="0" tabSelected="1" workbookViewId="0">
      <selection sqref="A1:D1"/>
    </sheetView>
  </sheetViews>
  <sheetFormatPr defaultColWidth="12.625" defaultRowHeight="14.25" x14ac:dyDescent="0.2"/>
  <cols>
    <col min="1" max="3" width="3.5" style="4" customWidth="1"/>
    <col min="4" max="4" width="45.25" style="4" customWidth="1"/>
    <col min="5" max="5" width="30.25" style="4" customWidth="1"/>
    <col min="6" max="16384" width="12.625" style="4"/>
  </cols>
  <sheetData>
    <row r="1" spans="1:5" ht="18" x14ac:dyDescent="0.2">
      <c r="A1" s="120" t="s">
        <v>0</v>
      </c>
      <c r="B1" s="119"/>
      <c r="C1" s="119"/>
      <c r="D1" s="119"/>
      <c r="E1" s="1"/>
    </row>
    <row r="2" spans="1:5" x14ac:dyDescent="0.2">
      <c r="A2" s="50"/>
      <c r="B2" s="50"/>
      <c r="C2" s="50"/>
      <c r="D2" s="50"/>
      <c r="E2" s="50"/>
    </row>
    <row r="3" spans="1:5" x14ac:dyDescent="0.2">
      <c r="A3" s="51">
        <v>1</v>
      </c>
      <c r="B3" s="121" t="s">
        <v>1</v>
      </c>
      <c r="C3" s="119"/>
      <c r="D3" s="119"/>
      <c r="E3" s="119"/>
    </row>
    <row r="4" spans="1:5" x14ac:dyDescent="0.2">
      <c r="A4" s="52"/>
      <c r="B4" s="53"/>
      <c r="C4" s="54" t="s">
        <v>2</v>
      </c>
      <c r="D4" s="54"/>
      <c r="E4" s="54" t="s">
        <v>3</v>
      </c>
    </row>
    <row r="5" spans="1:5" x14ac:dyDescent="0.2">
      <c r="A5" s="52"/>
      <c r="B5" s="53" t="s">
        <v>4</v>
      </c>
      <c r="C5" s="121" t="s">
        <v>982</v>
      </c>
      <c r="D5" s="119"/>
      <c r="E5" s="52" t="s">
        <v>983</v>
      </c>
    </row>
    <row r="6" spans="1:5" x14ac:dyDescent="0.2">
      <c r="A6" s="52"/>
      <c r="B6" s="53" t="s">
        <v>4</v>
      </c>
      <c r="C6" s="121" t="s">
        <v>984</v>
      </c>
      <c r="D6" s="119"/>
      <c r="E6" s="52" t="s">
        <v>985</v>
      </c>
    </row>
    <row r="7" spans="1:5" x14ac:dyDescent="0.2">
      <c r="A7" s="52"/>
      <c r="B7" s="53" t="s">
        <v>4</v>
      </c>
      <c r="C7" s="121" t="s">
        <v>986</v>
      </c>
      <c r="D7" s="119"/>
      <c r="E7" s="52" t="s">
        <v>987</v>
      </c>
    </row>
    <row r="8" spans="1:5" x14ac:dyDescent="0.2">
      <c r="A8" s="52"/>
      <c r="B8" s="53"/>
      <c r="C8" s="52" t="s">
        <v>988</v>
      </c>
      <c r="D8" s="52"/>
      <c r="E8" s="52" t="s">
        <v>991</v>
      </c>
    </row>
    <row r="9" spans="1:5" x14ac:dyDescent="0.2">
      <c r="A9" s="52"/>
      <c r="B9" s="53" t="s">
        <v>4</v>
      </c>
      <c r="C9" s="121" t="s">
        <v>989</v>
      </c>
      <c r="D9" s="119"/>
      <c r="E9" s="52" t="s">
        <v>992</v>
      </c>
    </row>
    <row r="10" spans="1:5" x14ac:dyDescent="0.2">
      <c r="A10" s="52"/>
      <c r="B10" s="50"/>
      <c r="C10" s="50"/>
      <c r="D10" s="50"/>
      <c r="E10" s="50"/>
    </row>
    <row r="11" spans="1:5" ht="46.9" customHeight="1" x14ac:dyDescent="0.2">
      <c r="A11" s="51">
        <v>2</v>
      </c>
      <c r="B11" s="122" t="s">
        <v>127</v>
      </c>
      <c r="C11" s="119"/>
      <c r="D11" s="119"/>
      <c r="E11" s="119"/>
    </row>
    <row r="12" spans="1:5" x14ac:dyDescent="0.2">
      <c r="A12" s="51"/>
      <c r="B12" s="50"/>
      <c r="C12" s="50"/>
      <c r="D12" s="50"/>
      <c r="E12" s="50"/>
    </row>
    <row r="13" spans="1:5" ht="32.450000000000003" customHeight="1" x14ac:dyDescent="0.2">
      <c r="A13" s="51">
        <v>3</v>
      </c>
      <c r="B13" s="118" t="s">
        <v>5</v>
      </c>
      <c r="C13" s="119"/>
      <c r="D13" s="119"/>
      <c r="E13" s="119"/>
    </row>
    <row r="14" spans="1:5" x14ac:dyDescent="0.2">
      <c r="A14" s="52"/>
      <c r="B14" s="50"/>
      <c r="C14" s="50"/>
      <c r="D14" s="50"/>
      <c r="E14" s="50"/>
    </row>
    <row r="15" spans="1:5" ht="25.9" customHeight="1" x14ac:dyDescent="0.2">
      <c r="A15" s="51">
        <v>4</v>
      </c>
      <c r="B15" s="118" t="s">
        <v>6</v>
      </c>
      <c r="C15" s="119"/>
      <c r="D15" s="119"/>
      <c r="E15" s="119"/>
    </row>
    <row r="16" spans="1:5" x14ac:dyDescent="0.2">
      <c r="A16" s="52"/>
      <c r="B16" s="50"/>
      <c r="C16" s="50"/>
      <c r="D16" s="50"/>
      <c r="E16" s="50"/>
    </row>
    <row r="17" spans="1:5" ht="55.9" customHeight="1" x14ac:dyDescent="0.2">
      <c r="A17" s="51">
        <v>5</v>
      </c>
      <c r="B17" s="118" t="s">
        <v>7</v>
      </c>
      <c r="C17" s="119"/>
      <c r="D17" s="119"/>
      <c r="E17" s="119"/>
    </row>
  </sheetData>
  <sheetProtection algorithmName="SHA-512" hashValue="V4jla/2Q76/Fn8M0UXRxyQ3UVOZ4NOIDwnZmBZD5VBsNKsh8YdKK2u9guCOkT+9OwqP2EAtDlB7X+HZGDrf//A==" saltValue="JJOXqTSNOy707f0mvXeVWw==" spinCount="100000" sheet="1" objects="1" scenarios="1"/>
  <mergeCells count="10">
    <mergeCell ref="B13:E13"/>
    <mergeCell ref="B15:E15"/>
    <mergeCell ref="B17:E17"/>
    <mergeCell ref="A1:D1"/>
    <mergeCell ref="B3:E3"/>
    <mergeCell ref="C5:D5"/>
    <mergeCell ref="C6:D6"/>
    <mergeCell ref="C7:D7"/>
    <mergeCell ref="C9:D9"/>
    <mergeCell ref="B11:E11"/>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41"/>
  <sheetViews>
    <sheetView showGridLines="0" workbookViewId="0"/>
  </sheetViews>
  <sheetFormatPr defaultColWidth="12.625" defaultRowHeight="14.25" x14ac:dyDescent="0.2"/>
  <cols>
    <col min="1" max="1" width="5.25" style="4" customWidth="1"/>
    <col min="2" max="2" width="25.375" style="4" customWidth="1"/>
    <col min="3" max="4" width="22.75" style="4" customWidth="1"/>
    <col min="5" max="5" width="18.75" style="4" customWidth="1"/>
    <col min="6" max="16384" width="12.625" style="4"/>
  </cols>
  <sheetData>
    <row r="1" spans="1:5" ht="18" x14ac:dyDescent="0.2">
      <c r="A1" s="10" t="s">
        <v>8</v>
      </c>
      <c r="B1" s="23"/>
      <c r="C1" s="23"/>
      <c r="D1" s="23"/>
      <c r="E1" s="23"/>
    </row>
    <row r="2" spans="1:5" ht="58.9" customHeight="1" x14ac:dyDescent="0.2">
      <c r="A2" s="123" t="s">
        <v>9</v>
      </c>
      <c r="B2" s="119"/>
      <c r="C2" s="119"/>
      <c r="D2" s="119"/>
      <c r="E2" s="119"/>
    </row>
    <row r="3" spans="1:5" x14ac:dyDescent="0.2">
      <c r="A3" s="24"/>
      <c r="B3" s="24"/>
      <c r="C3" s="24"/>
      <c r="D3" s="24"/>
      <c r="E3" s="24"/>
    </row>
    <row r="4" spans="1:5" x14ac:dyDescent="0.2">
      <c r="A4" s="21" t="s">
        <v>10</v>
      </c>
      <c r="B4" s="21"/>
      <c r="C4" s="21"/>
      <c r="D4" s="21"/>
      <c r="E4" s="21"/>
    </row>
    <row r="5" spans="1:5" x14ac:dyDescent="0.2">
      <c r="A5" s="25"/>
      <c r="B5" s="26"/>
      <c r="C5" s="26"/>
      <c r="D5" s="26"/>
      <c r="E5" s="26"/>
    </row>
    <row r="6" spans="1:5" ht="25.5" x14ac:dyDescent="0.2">
      <c r="A6" s="27">
        <v>1.01</v>
      </c>
      <c r="B6" s="9" t="s">
        <v>11</v>
      </c>
      <c r="C6" s="124"/>
      <c r="D6" s="125"/>
      <c r="E6" s="126"/>
    </row>
    <row r="7" spans="1:5" ht="25.5" x14ac:dyDescent="0.2">
      <c r="A7" s="27">
        <v>1.02</v>
      </c>
      <c r="B7" s="9" t="s">
        <v>12</v>
      </c>
      <c r="C7" s="124"/>
      <c r="D7" s="125"/>
      <c r="E7" s="126"/>
    </row>
    <row r="8" spans="1:5" x14ac:dyDescent="0.2">
      <c r="A8" s="26"/>
      <c r="B8" s="26"/>
      <c r="C8" s="26"/>
      <c r="D8" s="26"/>
      <c r="E8" s="26"/>
    </row>
    <row r="9" spans="1:5" x14ac:dyDescent="0.2">
      <c r="A9" s="21" t="s">
        <v>13</v>
      </c>
      <c r="B9" s="21"/>
      <c r="C9" s="21"/>
      <c r="D9" s="21"/>
      <c r="E9" s="21"/>
    </row>
    <row r="10" spans="1:5" x14ac:dyDescent="0.2">
      <c r="A10" s="5"/>
      <c r="B10" s="5"/>
      <c r="C10" s="5"/>
      <c r="D10" s="5"/>
      <c r="E10" s="6"/>
    </row>
    <row r="11" spans="1:5" x14ac:dyDescent="0.2">
      <c r="A11" s="27">
        <v>2.0099999999999998</v>
      </c>
      <c r="B11" s="9" t="s">
        <v>14</v>
      </c>
      <c r="C11" s="128"/>
      <c r="D11" s="129"/>
      <c r="E11" s="130"/>
    </row>
    <row r="12" spans="1:5" ht="25.5" x14ac:dyDescent="0.2">
      <c r="A12" s="27">
        <v>2.02</v>
      </c>
      <c r="B12" s="9" t="s">
        <v>15</v>
      </c>
      <c r="C12" s="128"/>
      <c r="D12" s="129"/>
      <c r="E12" s="130"/>
    </row>
    <row r="13" spans="1:5" x14ac:dyDescent="0.2">
      <c r="A13" s="27">
        <v>2.0299999999999998</v>
      </c>
      <c r="B13" s="9" t="s">
        <v>16</v>
      </c>
      <c r="C13" s="128"/>
      <c r="D13" s="129"/>
      <c r="E13" s="130"/>
    </row>
    <row r="14" spans="1:5" x14ac:dyDescent="0.2">
      <c r="A14" s="27">
        <v>2.04</v>
      </c>
      <c r="B14" s="9" t="s">
        <v>17</v>
      </c>
      <c r="C14" s="128"/>
      <c r="D14" s="129"/>
      <c r="E14" s="130"/>
    </row>
    <row r="15" spans="1:5" x14ac:dyDescent="0.2">
      <c r="A15" s="133">
        <v>2.0499999999999998</v>
      </c>
      <c r="B15" s="136" t="s">
        <v>18</v>
      </c>
      <c r="C15" s="128"/>
      <c r="D15" s="129"/>
      <c r="E15" s="130"/>
    </row>
    <row r="16" spans="1:5" x14ac:dyDescent="0.2">
      <c r="A16" s="134"/>
      <c r="B16" s="134"/>
      <c r="C16" s="124"/>
      <c r="D16" s="125"/>
      <c r="E16" s="126"/>
    </row>
    <row r="17" spans="1:5" x14ac:dyDescent="0.2">
      <c r="A17" s="134"/>
      <c r="B17" s="134"/>
      <c r="C17" s="124"/>
      <c r="D17" s="125"/>
      <c r="E17" s="126"/>
    </row>
    <row r="18" spans="1:5" x14ac:dyDescent="0.2">
      <c r="A18" s="134"/>
      <c r="B18" s="134"/>
      <c r="C18" s="124"/>
      <c r="D18" s="125"/>
      <c r="E18" s="126"/>
    </row>
    <row r="19" spans="1:5" x14ac:dyDescent="0.2">
      <c r="A19" s="135"/>
      <c r="B19" s="135"/>
      <c r="C19" s="124"/>
      <c r="D19" s="125"/>
      <c r="E19" s="126"/>
    </row>
    <row r="20" spans="1:5" x14ac:dyDescent="0.2">
      <c r="A20" s="133">
        <v>2.06</v>
      </c>
      <c r="B20" s="136" t="s">
        <v>19</v>
      </c>
      <c r="C20" s="28" t="s">
        <v>20</v>
      </c>
      <c r="D20" s="28" t="s">
        <v>21</v>
      </c>
      <c r="E20" s="28" t="s">
        <v>22</v>
      </c>
    </row>
    <row r="21" spans="1:5" x14ac:dyDescent="0.2">
      <c r="A21" s="134"/>
      <c r="B21" s="134"/>
      <c r="C21" s="57" t="s">
        <v>23</v>
      </c>
      <c r="D21" s="101"/>
      <c r="E21" s="101"/>
    </row>
    <row r="22" spans="1:5" x14ac:dyDescent="0.2">
      <c r="A22" s="134"/>
      <c r="B22" s="134"/>
      <c r="C22" s="57" t="s">
        <v>24</v>
      </c>
      <c r="D22" s="101"/>
      <c r="E22" s="101"/>
    </row>
    <row r="23" spans="1:5" x14ac:dyDescent="0.2">
      <c r="A23" s="134"/>
      <c r="B23" s="134"/>
      <c r="C23" s="57" t="s">
        <v>25</v>
      </c>
      <c r="D23" s="101"/>
      <c r="E23" s="101"/>
    </row>
    <row r="24" spans="1:5" x14ac:dyDescent="0.2">
      <c r="A24" s="135"/>
      <c r="B24" s="135"/>
      <c r="C24" s="57" t="s">
        <v>26</v>
      </c>
      <c r="D24" s="101"/>
      <c r="E24" s="101"/>
    </row>
    <row r="25" spans="1:5" x14ac:dyDescent="0.2">
      <c r="A25" s="133">
        <v>2.0699999999999998</v>
      </c>
      <c r="B25" s="136" t="s">
        <v>27</v>
      </c>
      <c r="C25" s="28" t="s">
        <v>20</v>
      </c>
      <c r="D25" s="28" t="s">
        <v>21</v>
      </c>
      <c r="E25" s="28" t="s">
        <v>22</v>
      </c>
    </row>
    <row r="26" spans="1:5" x14ac:dyDescent="0.2">
      <c r="A26" s="134"/>
      <c r="B26" s="134"/>
      <c r="C26" s="57" t="s">
        <v>28</v>
      </c>
      <c r="D26" s="101"/>
      <c r="E26" s="101"/>
    </row>
    <row r="27" spans="1:5" x14ac:dyDescent="0.2">
      <c r="A27" s="134"/>
      <c r="B27" s="134"/>
      <c r="C27" s="57" t="s">
        <v>29</v>
      </c>
      <c r="D27" s="101"/>
      <c r="E27" s="101"/>
    </row>
    <row r="28" spans="1:5" x14ac:dyDescent="0.2">
      <c r="A28" s="134"/>
      <c r="B28" s="134"/>
      <c r="C28" s="57" t="s">
        <v>30</v>
      </c>
      <c r="D28" s="101"/>
      <c r="E28" s="101"/>
    </row>
    <row r="29" spans="1:5" x14ac:dyDescent="0.2">
      <c r="A29" s="135"/>
      <c r="B29" s="135"/>
      <c r="C29" s="57" t="s">
        <v>28</v>
      </c>
      <c r="D29" s="101"/>
      <c r="E29" s="101"/>
    </row>
    <row r="30" spans="1:5" ht="25.5" x14ac:dyDescent="0.2">
      <c r="A30" s="27">
        <v>2.08</v>
      </c>
      <c r="B30" s="9" t="s">
        <v>31</v>
      </c>
      <c r="C30" s="124"/>
      <c r="D30" s="131"/>
      <c r="E30" s="132"/>
    </row>
    <row r="31" spans="1:5" ht="38.25" x14ac:dyDescent="0.2">
      <c r="A31" s="27">
        <v>2.09</v>
      </c>
      <c r="B31" s="9" t="s">
        <v>32</v>
      </c>
      <c r="C31" s="127"/>
      <c r="D31" s="125"/>
      <c r="E31" s="126"/>
    </row>
    <row r="32" spans="1:5" ht="25.5" x14ac:dyDescent="0.2">
      <c r="A32" s="27">
        <v>2.1</v>
      </c>
      <c r="B32" s="9" t="s">
        <v>33</v>
      </c>
      <c r="C32" s="124"/>
      <c r="D32" s="125"/>
      <c r="E32" s="126"/>
    </row>
    <row r="33" spans="1:5" x14ac:dyDescent="0.2">
      <c r="A33" s="133">
        <v>2.11</v>
      </c>
      <c r="B33" s="137" t="s">
        <v>34</v>
      </c>
      <c r="C33" s="124"/>
      <c r="D33" s="125"/>
      <c r="E33" s="126"/>
    </row>
    <row r="34" spans="1:5" x14ac:dyDescent="0.2">
      <c r="A34" s="134"/>
      <c r="B34" s="134"/>
      <c r="C34" s="124"/>
      <c r="D34" s="125"/>
      <c r="E34" s="126"/>
    </row>
    <row r="35" spans="1:5" x14ac:dyDescent="0.2">
      <c r="A35" s="134"/>
      <c r="B35" s="134"/>
      <c r="C35" s="124"/>
      <c r="D35" s="125"/>
      <c r="E35" s="126"/>
    </row>
    <row r="36" spans="1:5" x14ac:dyDescent="0.2">
      <c r="A36" s="134"/>
      <c r="B36" s="134"/>
      <c r="C36" s="124"/>
      <c r="D36" s="125"/>
      <c r="E36" s="126"/>
    </row>
    <row r="37" spans="1:5" x14ac:dyDescent="0.2">
      <c r="A37" s="135"/>
      <c r="B37" s="135"/>
      <c r="C37" s="124"/>
      <c r="D37" s="125"/>
      <c r="E37" s="126"/>
    </row>
    <row r="38" spans="1:5" x14ac:dyDescent="0.2">
      <c r="A38" s="24"/>
      <c r="B38" s="24"/>
      <c r="C38" s="24"/>
      <c r="D38" s="24"/>
      <c r="E38" s="24"/>
    </row>
    <row r="39" spans="1:5" x14ac:dyDescent="0.2">
      <c r="A39" s="21" t="s">
        <v>35</v>
      </c>
      <c r="B39" s="21"/>
      <c r="C39" s="21"/>
      <c r="D39" s="21"/>
      <c r="E39" s="21"/>
    </row>
    <row r="40" spans="1:5" x14ac:dyDescent="0.2">
      <c r="A40" s="5"/>
      <c r="B40" s="5"/>
      <c r="C40" s="5"/>
      <c r="D40" s="5"/>
      <c r="E40" s="6"/>
    </row>
    <row r="41" spans="1:5" ht="38.25" x14ac:dyDescent="0.2">
      <c r="A41" s="29"/>
      <c r="B41" s="30"/>
      <c r="C41" s="28" t="s">
        <v>36</v>
      </c>
      <c r="D41" s="28" t="s">
        <v>37</v>
      </c>
      <c r="E41" s="20" t="s">
        <v>38</v>
      </c>
    </row>
    <row r="42" spans="1:5" x14ac:dyDescent="0.2">
      <c r="A42" s="133">
        <v>3.01</v>
      </c>
      <c r="B42" s="136" t="s">
        <v>39</v>
      </c>
      <c r="C42" s="101"/>
      <c r="D42" s="101"/>
      <c r="E42" s="102"/>
    </row>
    <row r="43" spans="1:5" x14ac:dyDescent="0.2">
      <c r="A43" s="134"/>
      <c r="B43" s="134"/>
      <c r="C43" s="101"/>
      <c r="D43" s="101"/>
      <c r="E43" s="102"/>
    </row>
    <row r="44" spans="1:5" x14ac:dyDescent="0.2">
      <c r="A44" s="134"/>
      <c r="B44" s="134"/>
      <c r="C44" s="101"/>
      <c r="D44" s="101"/>
      <c r="E44" s="102"/>
    </row>
    <row r="45" spans="1:5" x14ac:dyDescent="0.2">
      <c r="A45" s="135"/>
      <c r="B45" s="135"/>
      <c r="C45" s="101"/>
      <c r="D45" s="101"/>
      <c r="E45" s="102"/>
    </row>
    <row r="46" spans="1:5" x14ac:dyDescent="0.2">
      <c r="A46" s="133">
        <v>3.02</v>
      </c>
      <c r="B46" s="136" t="s">
        <v>40</v>
      </c>
      <c r="C46" s="101"/>
      <c r="D46" s="101"/>
      <c r="E46" s="102"/>
    </row>
    <row r="47" spans="1:5" x14ac:dyDescent="0.2">
      <c r="A47" s="134"/>
      <c r="B47" s="134"/>
      <c r="C47" s="101"/>
      <c r="D47" s="101"/>
      <c r="E47" s="102"/>
    </row>
    <row r="48" spans="1:5" x14ac:dyDescent="0.2">
      <c r="A48" s="134"/>
      <c r="B48" s="134"/>
      <c r="C48" s="101"/>
      <c r="D48" s="101"/>
      <c r="E48" s="102"/>
    </row>
    <row r="49" spans="1:5" x14ac:dyDescent="0.2">
      <c r="A49" s="134"/>
      <c r="B49" s="134"/>
      <c r="C49" s="101"/>
      <c r="D49" s="101"/>
      <c r="E49" s="102"/>
    </row>
    <row r="50" spans="1:5" x14ac:dyDescent="0.2">
      <c r="A50" s="134"/>
      <c r="B50" s="134"/>
      <c r="C50" s="101"/>
      <c r="D50" s="101"/>
      <c r="E50" s="102"/>
    </row>
    <row r="51" spans="1:5" x14ac:dyDescent="0.2">
      <c r="A51" s="134"/>
      <c r="B51" s="134"/>
      <c r="C51" s="101"/>
      <c r="D51" s="101"/>
      <c r="E51" s="102"/>
    </row>
    <row r="52" spans="1:5" x14ac:dyDescent="0.2">
      <c r="A52" s="134"/>
      <c r="B52" s="134"/>
      <c r="C52" s="101"/>
      <c r="D52" s="101"/>
      <c r="E52" s="102"/>
    </row>
    <row r="53" spans="1:5" x14ac:dyDescent="0.2">
      <c r="A53" s="134"/>
      <c r="B53" s="134"/>
      <c r="C53" s="101"/>
      <c r="D53" s="101"/>
      <c r="E53" s="102"/>
    </row>
    <row r="54" spans="1:5" x14ac:dyDescent="0.2">
      <c r="A54" s="134"/>
      <c r="B54" s="134"/>
      <c r="C54" s="101"/>
      <c r="D54" s="101"/>
      <c r="E54" s="102"/>
    </row>
    <row r="55" spans="1:5" x14ac:dyDescent="0.2">
      <c r="A55" s="134"/>
      <c r="B55" s="134"/>
      <c r="C55" s="101"/>
      <c r="D55" s="101"/>
      <c r="E55" s="102"/>
    </row>
    <row r="56" spans="1:5" x14ac:dyDescent="0.2">
      <c r="A56" s="134"/>
      <c r="B56" s="134"/>
      <c r="C56" s="101"/>
      <c r="D56" s="101"/>
      <c r="E56" s="102"/>
    </row>
    <row r="57" spans="1:5" x14ac:dyDescent="0.2">
      <c r="A57" s="134"/>
      <c r="B57" s="134"/>
      <c r="C57" s="101"/>
      <c r="D57" s="101"/>
      <c r="E57" s="102"/>
    </row>
    <row r="58" spans="1:5" x14ac:dyDescent="0.2">
      <c r="A58" s="134"/>
      <c r="B58" s="134"/>
      <c r="C58" s="101"/>
      <c r="D58" s="101"/>
      <c r="E58" s="102"/>
    </row>
    <row r="59" spans="1:5" x14ac:dyDescent="0.2">
      <c r="A59" s="134"/>
      <c r="B59" s="134"/>
      <c r="C59" s="101"/>
      <c r="D59" s="101"/>
      <c r="E59" s="102"/>
    </row>
    <row r="60" spans="1:5" x14ac:dyDescent="0.2">
      <c r="A60" s="135"/>
      <c r="B60" s="135"/>
      <c r="C60" s="101"/>
      <c r="D60" s="101"/>
      <c r="E60" s="102"/>
    </row>
    <row r="61" spans="1:5" x14ac:dyDescent="0.2">
      <c r="A61" s="133">
        <v>3.03</v>
      </c>
      <c r="B61" s="136" t="s">
        <v>41</v>
      </c>
      <c r="C61" s="101"/>
      <c r="D61" s="101"/>
      <c r="E61" s="102"/>
    </row>
    <row r="62" spans="1:5" x14ac:dyDescent="0.2">
      <c r="A62" s="134"/>
      <c r="B62" s="134"/>
      <c r="C62" s="101"/>
      <c r="D62" s="101"/>
      <c r="E62" s="102"/>
    </row>
    <row r="63" spans="1:5" x14ac:dyDescent="0.2">
      <c r="A63" s="134"/>
      <c r="B63" s="134"/>
      <c r="C63" s="101"/>
      <c r="D63" s="101"/>
      <c r="E63" s="102"/>
    </row>
    <row r="64" spans="1:5" x14ac:dyDescent="0.2">
      <c r="A64" s="134"/>
      <c r="B64" s="134"/>
      <c r="C64" s="101"/>
      <c r="D64" s="101"/>
      <c r="E64" s="102"/>
    </row>
    <row r="65" spans="1:5" x14ac:dyDescent="0.2">
      <c r="A65" s="134"/>
      <c r="B65" s="134"/>
      <c r="C65" s="101"/>
      <c r="D65" s="101"/>
      <c r="E65" s="102"/>
    </row>
    <row r="66" spans="1:5" x14ac:dyDescent="0.2">
      <c r="A66" s="134"/>
      <c r="B66" s="134"/>
      <c r="C66" s="101"/>
      <c r="D66" s="101"/>
      <c r="E66" s="102"/>
    </row>
    <row r="67" spans="1:5" x14ac:dyDescent="0.2">
      <c r="A67" s="134"/>
      <c r="B67" s="134"/>
      <c r="C67" s="101"/>
      <c r="D67" s="101"/>
      <c r="E67" s="102"/>
    </row>
    <row r="68" spans="1:5" x14ac:dyDescent="0.2">
      <c r="A68" s="134"/>
      <c r="B68" s="134"/>
      <c r="C68" s="101"/>
      <c r="D68" s="101"/>
      <c r="E68" s="102"/>
    </row>
    <row r="69" spans="1:5" x14ac:dyDescent="0.2">
      <c r="A69" s="134"/>
      <c r="B69" s="134"/>
      <c r="C69" s="101"/>
      <c r="D69" s="101"/>
      <c r="E69" s="102"/>
    </row>
    <row r="70" spans="1:5" x14ac:dyDescent="0.2">
      <c r="A70" s="134"/>
      <c r="B70" s="134"/>
      <c r="C70" s="101"/>
      <c r="D70" s="101"/>
      <c r="E70" s="102"/>
    </row>
    <row r="71" spans="1:5" x14ac:dyDescent="0.2">
      <c r="A71" s="134"/>
      <c r="B71" s="134"/>
      <c r="C71" s="101"/>
      <c r="D71" s="101"/>
      <c r="E71" s="102"/>
    </row>
    <row r="72" spans="1:5" x14ac:dyDescent="0.2">
      <c r="A72" s="134"/>
      <c r="B72" s="134"/>
      <c r="C72" s="101"/>
      <c r="D72" s="101"/>
      <c r="E72" s="102"/>
    </row>
    <row r="73" spans="1:5" x14ac:dyDescent="0.2">
      <c r="A73" s="134"/>
      <c r="B73" s="134"/>
      <c r="C73" s="101"/>
      <c r="D73" s="101"/>
      <c r="E73" s="102"/>
    </row>
    <row r="74" spans="1:5" x14ac:dyDescent="0.2">
      <c r="A74" s="134"/>
      <c r="B74" s="134"/>
      <c r="C74" s="101"/>
      <c r="D74" s="101"/>
      <c r="E74" s="102"/>
    </row>
    <row r="75" spans="1:5" x14ac:dyDescent="0.2">
      <c r="A75" s="135"/>
      <c r="B75" s="135"/>
      <c r="C75" s="101"/>
      <c r="D75" s="101"/>
      <c r="E75" s="102"/>
    </row>
    <row r="76" spans="1:5" x14ac:dyDescent="0.2">
      <c r="A76" s="133">
        <v>3.04</v>
      </c>
      <c r="B76" s="136" t="s">
        <v>42</v>
      </c>
      <c r="C76" s="101"/>
      <c r="D76" s="101"/>
      <c r="E76" s="102"/>
    </row>
    <row r="77" spans="1:5" x14ac:dyDescent="0.2">
      <c r="A77" s="134"/>
      <c r="B77" s="134"/>
      <c r="C77" s="101"/>
      <c r="D77" s="101"/>
      <c r="E77" s="102"/>
    </row>
    <row r="78" spans="1:5" x14ac:dyDescent="0.2">
      <c r="A78" s="134"/>
      <c r="B78" s="134"/>
      <c r="C78" s="101"/>
      <c r="D78" s="101"/>
      <c r="E78" s="102"/>
    </row>
    <row r="79" spans="1:5" x14ac:dyDescent="0.2">
      <c r="A79" s="134"/>
      <c r="B79" s="134"/>
      <c r="C79" s="101"/>
      <c r="D79" s="101"/>
      <c r="E79" s="102"/>
    </row>
    <row r="80" spans="1:5" x14ac:dyDescent="0.2">
      <c r="A80" s="134"/>
      <c r="B80" s="134"/>
      <c r="C80" s="101"/>
      <c r="D80" s="101"/>
      <c r="E80" s="102"/>
    </row>
    <row r="81" spans="1:5" x14ac:dyDescent="0.2">
      <c r="A81" s="134"/>
      <c r="B81" s="134"/>
      <c r="C81" s="101"/>
      <c r="D81" s="101"/>
      <c r="E81" s="102"/>
    </row>
    <row r="82" spans="1:5" x14ac:dyDescent="0.2">
      <c r="A82" s="134"/>
      <c r="B82" s="134"/>
      <c r="C82" s="101"/>
      <c r="D82" s="101"/>
      <c r="E82" s="102"/>
    </row>
    <row r="83" spans="1:5" x14ac:dyDescent="0.2">
      <c r="A83" s="134"/>
      <c r="B83" s="134"/>
      <c r="C83" s="101"/>
      <c r="D83" s="101"/>
      <c r="E83" s="102"/>
    </row>
    <row r="84" spans="1:5" x14ac:dyDescent="0.2">
      <c r="A84" s="134"/>
      <c r="B84" s="134"/>
      <c r="C84" s="101"/>
      <c r="D84" s="101"/>
      <c r="E84" s="102"/>
    </row>
    <row r="85" spans="1:5" x14ac:dyDescent="0.2">
      <c r="A85" s="134"/>
      <c r="B85" s="134"/>
      <c r="C85" s="101"/>
      <c r="D85" s="101"/>
      <c r="E85" s="102"/>
    </row>
    <row r="86" spans="1:5" x14ac:dyDescent="0.2">
      <c r="A86" s="134"/>
      <c r="B86" s="134"/>
      <c r="C86" s="101"/>
      <c r="D86" s="101"/>
      <c r="E86" s="102"/>
    </row>
    <row r="87" spans="1:5" x14ac:dyDescent="0.2">
      <c r="A87" s="134"/>
      <c r="B87" s="134"/>
      <c r="C87" s="101"/>
      <c r="D87" s="101"/>
      <c r="E87" s="102"/>
    </row>
    <row r="88" spans="1:5" x14ac:dyDescent="0.2">
      <c r="A88" s="134"/>
      <c r="B88" s="134"/>
      <c r="C88" s="101"/>
      <c r="D88" s="101"/>
      <c r="E88" s="102"/>
    </row>
    <row r="89" spans="1:5" x14ac:dyDescent="0.2">
      <c r="A89" s="134"/>
      <c r="B89" s="134"/>
      <c r="C89" s="101"/>
      <c r="D89" s="101"/>
      <c r="E89" s="102"/>
    </row>
    <row r="90" spans="1:5" x14ac:dyDescent="0.2">
      <c r="A90" s="135"/>
      <c r="B90" s="135"/>
      <c r="C90" s="101"/>
      <c r="D90" s="101"/>
      <c r="E90" s="102"/>
    </row>
    <row r="91" spans="1:5" x14ac:dyDescent="0.2">
      <c r="A91" s="31"/>
      <c r="B91" s="31"/>
      <c r="C91" s="31"/>
      <c r="D91" s="31"/>
      <c r="E91" s="31"/>
    </row>
    <row r="92" spans="1:5" x14ac:dyDescent="0.2">
      <c r="A92" s="138" t="s">
        <v>43</v>
      </c>
      <c r="B92" s="139"/>
      <c r="C92" s="139"/>
      <c r="D92" s="139"/>
      <c r="E92" s="139"/>
    </row>
    <row r="93" spans="1:5" ht="73.900000000000006" customHeight="1" x14ac:dyDescent="0.2">
      <c r="A93" s="144" t="s">
        <v>128</v>
      </c>
      <c r="B93" s="145"/>
      <c r="C93" s="145"/>
      <c r="D93" s="145"/>
      <c r="E93" s="145"/>
    </row>
    <row r="94" spans="1:5" x14ac:dyDescent="0.2">
      <c r="A94" s="5"/>
      <c r="B94" s="5"/>
      <c r="C94" s="5"/>
      <c r="D94" s="5"/>
      <c r="E94" s="6"/>
    </row>
    <row r="95" spans="1:5" x14ac:dyDescent="0.2">
      <c r="A95" s="27">
        <v>4.01</v>
      </c>
      <c r="B95" s="9" t="s">
        <v>44</v>
      </c>
      <c r="C95" s="124"/>
      <c r="D95" s="125"/>
      <c r="E95" s="126"/>
    </row>
    <row r="96" spans="1:5" ht="25.5" x14ac:dyDescent="0.2">
      <c r="A96" s="27">
        <v>4.0199999999999996</v>
      </c>
      <c r="B96" s="9" t="s">
        <v>45</v>
      </c>
      <c r="C96" s="124"/>
      <c r="D96" s="125"/>
      <c r="E96" s="126"/>
    </row>
    <row r="97" spans="1:7" x14ac:dyDescent="0.2">
      <c r="A97" s="31"/>
      <c r="B97" s="31"/>
      <c r="C97" s="31"/>
      <c r="D97" s="31"/>
      <c r="E97" s="31"/>
    </row>
    <row r="98" spans="1:7" x14ac:dyDescent="0.2">
      <c r="A98" s="21" t="s">
        <v>46</v>
      </c>
      <c r="B98" s="21"/>
      <c r="C98" s="21"/>
      <c r="D98" s="21"/>
      <c r="E98" s="21"/>
    </row>
    <row r="99" spans="1:7" x14ac:dyDescent="0.2">
      <c r="A99" s="123"/>
      <c r="B99" s="119"/>
      <c r="C99" s="119"/>
      <c r="D99" s="119"/>
      <c r="E99" s="119"/>
    </row>
    <row r="100" spans="1:7" x14ac:dyDescent="0.2">
      <c r="A100" s="27">
        <v>5.01</v>
      </c>
      <c r="B100" s="9" t="s">
        <v>47</v>
      </c>
      <c r="C100" s="124"/>
      <c r="D100" s="125"/>
      <c r="E100" s="126"/>
    </row>
    <row r="101" spans="1:7" ht="25.5" x14ac:dyDescent="0.2">
      <c r="A101" s="27">
        <v>5.0199999999999996</v>
      </c>
      <c r="B101" s="9" t="s">
        <v>48</v>
      </c>
      <c r="C101" s="124"/>
      <c r="D101" s="125"/>
      <c r="E101" s="126"/>
    </row>
    <row r="102" spans="1:7" x14ac:dyDescent="0.2">
      <c r="A102" s="5"/>
      <c r="B102" s="5"/>
      <c r="C102" s="5"/>
      <c r="D102" s="5"/>
      <c r="E102" s="6"/>
    </row>
    <row r="103" spans="1:7" x14ac:dyDescent="0.2">
      <c r="A103" s="21" t="s">
        <v>49</v>
      </c>
      <c r="B103" s="21"/>
      <c r="C103" s="21"/>
      <c r="D103" s="21"/>
      <c r="E103" s="21"/>
    </row>
    <row r="104" spans="1:7" ht="59.45" customHeight="1" x14ac:dyDescent="0.2">
      <c r="A104" s="123" t="s">
        <v>50</v>
      </c>
      <c r="B104" s="119"/>
      <c r="C104" s="119"/>
      <c r="D104" s="119"/>
      <c r="E104" s="119"/>
    </row>
    <row r="105" spans="1:7" s="86" customFormat="1" x14ac:dyDescent="0.2">
      <c r="A105" s="87"/>
    </row>
    <row r="106" spans="1:7" ht="45" customHeight="1" x14ac:dyDescent="0.2">
      <c r="A106" s="27">
        <v>6</v>
      </c>
      <c r="B106" s="9" t="s">
        <v>51</v>
      </c>
      <c r="C106" s="127"/>
      <c r="D106" s="125"/>
      <c r="E106" s="126"/>
      <c r="G106" s="103"/>
    </row>
    <row r="107" spans="1:7" x14ac:dyDescent="0.2">
      <c r="A107" s="27">
        <v>6.01</v>
      </c>
      <c r="B107" s="9" t="s">
        <v>52</v>
      </c>
      <c r="C107" s="124"/>
      <c r="D107" s="125"/>
      <c r="E107" s="126"/>
    </row>
    <row r="108" spans="1:7" x14ac:dyDescent="0.2">
      <c r="A108" s="27">
        <v>6.02</v>
      </c>
      <c r="B108" s="9" t="s">
        <v>53</v>
      </c>
      <c r="C108" s="124"/>
      <c r="D108" s="125"/>
      <c r="E108" s="126"/>
    </row>
    <row r="109" spans="1:7" x14ac:dyDescent="0.2">
      <c r="A109" s="27">
        <v>6.03</v>
      </c>
      <c r="B109" s="9" t="s">
        <v>54</v>
      </c>
      <c r="C109" s="124"/>
      <c r="D109" s="125"/>
      <c r="E109" s="126"/>
    </row>
    <row r="110" spans="1:7" x14ac:dyDescent="0.2">
      <c r="A110" s="27">
        <v>6.04</v>
      </c>
      <c r="B110" s="9" t="s">
        <v>55</v>
      </c>
      <c r="C110" s="124"/>
      <c r="D110" s="125"/>
      <c r="E110" s="126"/>
    </row>
    <row r="111" spans="1:7" x14ac:dyDescent="0.2">
      <c r="A111" s="27">
        <v>6.05</v>
      </c>
      <c r="B111" s="9" t="s">
        <v>56</v>
      </c>
      <c r="C111" s="124"/>
      <c r="D111" s="125"/>
      <c r="E111" s="126"/>
    </row>
    <row r="112" spans="1:7" x14ac:dyDescent="0.2">
      <c r="A112" s="29"/>
      <c r="B112" s="30"/>
      <c r="C112" s="30"/>
      <c r="D112" s="30"/>
      <c r="E112" s="30"/>
    </row>
    <row r="113" spans="1:5" x14ac:dyDescent="0.2">
      <c r="A113" s="21" t="s">
        <v>57</v>
      </c>
      <c r="B113" s="21"/>
      <c r="C113" s="21"/>
      <c r="D113" s="21"/>
      <c r="E113" s="21"/>
    </row>
    <row r="114" spans="1:5" ht="27" customHeight="1" x14ac:dyDescent="0.2">
      <c r="A114" s="123" t="s">
        <v>58</v>
      </c>
      <c r="B114" s="119"/>
      <c r="C114" s="119"/>
      <c r="D114" s="119"/>
      <c r="E114" s="119"/>
    </row>
    <row r="115" spans="1:5" x14ac:dyDescent="0.2">
      <c r="A115" s="26"/>
      <c r="B115" s="26"/>
      <c r="C115" s="26"/>
      <c r="D115" s="26"/>
      <c r="E115" s="26"/>
    </row>
    <row r="116" spans="1:5" x14ac:dyDescent="0.2">
      <c r="A116" s="7" t="s">
        <v>59</v>
      </c>
      <c r="B116" s="7" t="s">
        <v>36</v>
      </c>
      <c r="C116" s="146" t="s">
        <v>60</v>
      </c>
      <c r="D116" s="141"/>
      <c r="E116" s="142"/>
    </row>
    <row r="117" spans="1:5" x14ac:dyDescent="0.2">
      <c r="A117" s="27">
        <v>7.01</v>
      </c>
      <c r="B117" s="104"/>
      <c r="C117" s="147"/>
      <c r="D117" s="125"/>
      <c r="E117" s="126"/>
    </row>
    <row r="118" spans="1:5" x14ac:dyDescent="0.2">
      <c r="A118" s="27">
        <v>7.02</v>
      </c>
      <c r="B118" s="104"/>
      <c r="C118" s="147"/>
      <c r="D118" s="125"/>
      <c r="E118" s="126"/>
    </row>
    <row r="119" spans="1:5" x14ac:dyDescent="0.2">
      <c r="A119" s="27">
        <v>7.03</v>
      </c>
      <c r="B119" s="104"/>
      <c r="C119" s="147"/>
      <c r="D119" s="125"/>
      <c r="E119" s="126"/>
    </row>
    <row r="120" spans="1:5" x14ac:dyDescent="0.2">
      <c r="A120" s="26"/>
      <c r="B120" s="26"/>
      <c r="C120" s="26"/>
      <c r="D120" s="26"/>
      <c r="E120" s="26"/>
    </row>
    <row r="121" spans="1:5" x14ac:dyDescent="0.2">
      <c r="A121" s="21" t="s">
        <v>61</v>
      </c>
      <c r="B121" s="21"/>
      <c r="C121" s="21"/>
      <c r="D121" s="21"/>
      <c r="E121" s="21"/>
    </row>
    <row r="122" spans="1:5" ht="26.25" customHeight="1" x14ac:dyDescent="0.2">
      <c r="A122" s="123" t="s">
        <v>981</v>
      </c>
      <c r="B122" s="119"/>
      <c r="C122" s="119"/>
      <c r="D122" s="119"/>
      <c r="E122" s="119"/>
    </row>
    <row r="123" spans="1:5" x14ac:dyDescent="0.2">
      <c r="A123" s="12"/>
      <c r="B123" s="12"/>
      <c r="C123" s="12"/>
      <c r="D123" s="12"/>
      <c r="E123" s="12"/>
    </row>
    <row r="124" spans="1:5" ht="25.5" x14ac:dyDescent="0.2">
      <c r="A124" s="7" t="s">
        <v>59</v>
      </c>
      <c r="B124" s="7" t="s">
        <v>36</v>
      </c>
      <c r="C124" s="7" t="s">
        <v>62</v>
      </c>
      <c r="D124" s="7" t="s">
        <v>63</v>
      </c>
      <c r="E124" s="7" t="s">
        <v>64</v>
      </c>
    </row>
    <row r="125" spans="1:5" x14ac:dyDescent="0.2">
      <c r="A125" s="27">
        <v>8.01</v>
      </c>
      <c r="B125" s="104"/>
      <c r="C125" s="105"/>
      <c r="D125" s="102"/>
      <c r="E125" s="102"/>
    </row>
    <row r="126" spans="1:5" x14ac:dyDescent="0.2">
      <c r="A126" s="27">
        <v>8.02</v>
      </c>
      <c r="B126" s="104"/>
      <c r="C126" s="105"/>
      <c r="D126" s="102"/>
      <c r="E126" s="102"/>
    </row>
    <row r="127" spans="1:5" x14ac:dyDescent="0.2">
      <c r="A127" s="27">
        <v>8.0299999999999994</v>
      </c>
      <c r="B127" s="104"/>
      <c r="C127" s="105"/>
      <c r="D127" s="102"/>
      <c r="E127" s="102"/>
    </row>
    <row r="128" spans="1:5" x14ac:dyDescent="0.2">
      <c r="A128" s="27">
        <v>8.0399999999999991</v>
      </c>
      <c r="B128" s="104"/>
      <c r="C128" s="105"/>
      <c r="D128" s="102"/>
      <c r="E128" s="102"/>
    </row>
    <row r="129" spans="1:5" x14ac:dyDescent="0.2">
      <c r="A129" s="27">
        <v>8.0500000000000007</v>
      </c>
      <c r="B129" s="104"/>
      <c r="C129" s="105"/>
      <c r="D129" s="102"/>
      <c r="E129" s="102"/>
    </row>
    <row r="130" spans="1:5" x14ac:dyDescent="0.2">
      <c r="A130" s="29"/>
      <c r="B130" s="32"/>
      <c r="C130" s="33"/>
      <c r="D130" s="34"/>
      <c r="E130" s="34"/>
    </row>
    <row r="131" spans="1:5" ht="15" x14ac:dyDescent="0.25">
      <c r="A131" s="21" t="s">
        <v>65</v>
      </c>
      <c r="B131" s="35"/>
      <c r="C131" s="36"/>
      <c r="D131" s="35"/>
      <c r="E131" s="35"/>
    </row>
    <row r="132" spans="1:5" x14ac:dyDescent="0.2">
      <c r="A132" s="123" t="s">
        <v>66</v>
      </c>
      <c r="B132" s="119"/>
      <c r="C132" s="119"/>
      <c r="D132" s="119"/>
      <c r="E132" s="119"/>
    </row>
    <row r="133" spans="1:5" ht="15" x14ac:dyDescent="0.25">
      <c r="A133" s="37"/>
      <c r="B133" s="38"/>
      <c r="C133" s="39"/>
      <c r="D133" s="38"/>
      <c r="E133" s="38"/>
    </row>
    <row r="134" spans="1:5" x14ac:dyDescent="0.2">
      <c r="A134" s="7" t="s">
        <v>59</v>
      </c>
      <c r="B134" s="40" t="s">
        <v>36</v>
      </c>
      <c r="C134" s="40">
        <v>2019</v>
      </c>
      <c r="D134" s="40">
        <v>2018</v>
      </c>
      <c r="E134" s="40" t="s">
        <v>67</v>
      </c>
    </row>
    <row r="135" spans="1:5" x14ac:dyDescent="0.2">
      <c r="A135" s="41">
        <v>9.01</v>
      </c>
      <c r="B135" s="45" t="s">
        <v>68</v>
      </c>
      <c r="C135" s="56"/>
      <c r="D135" s="56"/>
      <c r="E135" s="42"/>
    </row>
    <row r="136" spans="1:5" x14ac:dyDescent="0.2">
      <c r="A136" s="41">
        <v>9.02</v>
      </c>
      <c r="B136" s="45" t="s">
        <v>69</v>
      </c>
      <c r="C136" s="56"/>
      <c r="D136" s="56"/>
      <c r="E136" s="42"/>
    </row>
    <row r="137" spans="1:5" x14ac:dyDescent="0.2">
      <c r="A137" s="41">
        <v>9.0299999999999994</v>
      </c>
      <c r="B137" s="45" t="s">
        <v>70</v>
      </c>
      <c r="C137" s="56"/>
      <c r="D137" s="56"/>
      <c r="E137" s="43" t="str">
        <f t="shared" ref="E137:E138" si="0">IFERROR(AVERAGE(C137:D137),"Ingresar datos")</f>
        <v>Ingresar datos</v>
      </c>
    </row>
    <row r="138" spans="1:5" x14ac:dyDescent="0.2">
      <c r="A138" s="44">
        <v>9.0399999999999991</v>
      </c>
      <c r="B138" s="45" t="s">
        <v>71</v>
      </c>
      <c r="C138" s="46" t="str">
        <f t="shared" ref="C138:D138" si="1">IFERROR(C135/C136,"Ingresar datos ")</f>
        <v xml:space="preserve">Ingresar datos </v>
      </c>
      <c r="D138" s="46" t="str">
        <f t="shared" si="1"/>
        <v xml:space="preserve">Ingresar datos </v>
      </c>
      <c r="E138" s="46" t="str">
        <f t="shared" si="0"/>
        <v>Ingresar datos</v>
      </c>
    </row>
    <row r="139" spans="1:5" x14ac:dyDescent="0.2">
      <c r="A139" s="27">
        <v>9.0500000000000007</v>
      </c>
      <c r="B139" s="140" t="s">
        <v>72</v>
      </c>
      <c r="C139" s="141"/>
      <c r="D139" s="142"/>
      <c r="E139" s="43" t="str">
        <f>IFERROR(2*E137,"Ingresar datos")</f>
        <v>Ingresar datos</v>
      </c>
    </row>
    <row r="140" spans="1:5" x14ac:dyDescent="0.2">
      <c r="A140" s="47"/>
      <c r="B140" s="48"/>
      <c r="C140" s="49"/>
      <c r="D140" s="48"/>
      <c r="E140" s="48"/>
    </row>
    <row r="141" spans="1:5" ht="31.5" customHeight="1" x14ac:dyDescent="0.25">
      <c r="A141" s="143" t="s">
        <v>73</v>
      </c>
      <c r="B141" s="141"/>
      <c r="C141" s="141"/>
      <c r="D141" s="142"/>
      <c r="E141" s="55"/>
    </row>
  </sheetData>
  <sheetProtection algorithmName="SHA-512" hashValue="Hbb195TZwyieFQw77Qe0DbqpVHCyrMjsj1I5l0Hi049kW7MrDtGecOgYNQTr3kpEUL0/Gx0+vDeRuLZphhewEA==" saltValue="rHVc4MdpQN7g83WrtJM6VA==" spinCount="100000" sheet="1" objects="1" scenarios="1"/>
  <mergeCells count="59">
    <mergeCell ref="A132:E132"/>
    <mergeCell ref="B139:D139"/>
    <mergeCell ref="A141:D141"/>
    <mergeCell ref="A93:E93"/>
    <mergeCell ref="C95:E95"/>
    <mergeCell ref="C96:E96"/>
    <mergeCell ref="A99:E99"/>
    <mergeCell ref="A122:E122"/>
    <mergeCell ref="C116:E116"/>
    <mergeCell ref="C117:E117"/>
    <mergeCell ref="C118:E118"/>
    <mergeCell ref="C119:E119"/>
    <mergeCell ref="C108:E108"/>
    <mergeCell ref="C109:E109"/>
    <mergeCell ref="C110:E110"/>
    <mergeCell ref="C111:E111"/>
    <mergeCell ref="A61:A75"/>
    <mergeCell ref="B61:B75"/>
    <mergeCell ref="A76:A90"/>
    <mergeCell ref="B76:B90"/>
    <mergeCell ref="A92:E92"/>
    <mergeCell ref="B33:B37"/>
    <mergeCell ref="A33:A37"/>
    <mergeCell ref="A42:A45"/>
    <mergeCell ref="B42:B45"/>
    <mergeCell ref="A46:A60"/>
    <mergeCell ref="B46:B60"/>
    <mergeCell ref="A15:A19"/>
    <mergeCell ref="B15:B19"/>
    <mergeCell ref="A20:A24"/>
    <mergeCell ref="B20:B24"/>
    <mergeCell ref="A25:A29"/>
    <mergeCell ref="B25:B29"/>
    <mergeCell ref="C37:E37"/>
    <mergeCell ref="C15:E15"/>
    <mergeCell ref="C16:E16"/>
    <mergeCell ref="C17:E17"/>
    <mergeCell ref="C18:E18"/>
    <mergeCell ref="C19:E19"/>
    <mergeCell ref="C30:E30"/>
    <mergeCell ref="C31:E31"/>
    <mergeCell ref="C35:E35"/>
    <mergeCell ref="C36:E36"/>
    <mergeCell ref="A2:E2"/>
    <mergeCell ref="C6:E6"/>
    <mergeCell ref="C7:E7"/>
    <mergeCell ref="C11:E11"/>
    <mergeCell ref="C12:E12"/>
    <mergeCell ref="C13:E13"/>
    <mergeCell ref="C14:E14"/>
    <mergeCell ref="C32:E32"/>
    <mergeCell ref="C33:E33"/>
    <mergeCell ref="C34:E34"/>
    <mergeCell ref="A114:E114"/>
    <mergeCell ref="C100:E100"/>
    <mergeCell ref="C101:E101"/>
    <mergeCell ref="A104:E104"/>
    <mergeCell ref="C106:E106"/>
    <mergeCell ref="C107:E107"/>
  </mergeCells>
  <dataValidations count="5">
    <dataValidation type="list" allowBlank="1" showErrorMessage="1" sqref="C21:C24" xr:uid="{00000000-0002-0000-0100-000001000000}">
      <formula1>"Oficina principal,Sucursal 1,Sucursal 2,Sucursal 3,Sucursal 4,Sucursal 5,N/A"</formula1>
    </dataValidation>
    <dataValidation type="list" allowBlank="1" showErrorMessage="1" sqref="C26:C29" xr:uid="{00000000-0002-0000-0100-000002000000}">
      <formula1>"Bodega 1,Bodega 2,Bodega 3,Bodega 4,Bodega 5,N/A"</formula1>
    </dataValidation>
    <dataValidation type="list" allowBlank="1" sqref="E141" xr:uid="{00000000-0002-0000-0100-000003000000}">
      <formula1>"Sí,No"</formula1>
    </dataValidation>
    <dataValidation type="list" allowBlank="1" showErrorMessage="1" sqref="C31" xr:uid="{00000000-0002-0000-0100-000004000000}">
      <formula1>"Sí,No"</formula1>
    </dataValidation>
    <dataValidation type="list" allowBlank="1" sqref="C106:E106" xr:uid="{28D24A62-C8FE-4C1C-9414-6F01D54F586E}">
      <formula1>"Ni el licitante ni  fabricantes cuyos productos son ofertados en el presen proceso han sido objetos de medida adversa alguna en los últimos cinco (5) años,Declaramos las siguientes medidas adversas en los últimos 5 (cinco) años"</formula1>
    </dataValidation>
  </dataValidations>
  <hyperlinks>
    <hyperlink ref="A93" r:id="rId1" xr:uid="{00000000-0004-0000-0100-000000000000}"/>
  </hyperlinks>
  <pageMargins left="0.75" right="0.75" top="0.5" bottom="0.75" header="0" footer="0"/>
  <pageSetup orientation="portrait" r:id="rId2"/>
  <headerFooter>
    <oddFooter>&amp;C&amp;P /</oddFooter>
  </headerFooter>
  <rowBreaks count="2" manualBreakCount="2">
    <brk id="75" man="1"/>
    <brk id="91" man="1"/>
  </rowBreaks>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28"/>
  <sheetViews>
    <sheetView showGridLines="0" zoomScaleNormal="100" workbookViewId="0">
      <selection sqref="A1:E1"/>
    </sheetView>
  </sheetViews>
  <sheetFormatPr defaultColWidth="12.625" defaultRowHeight="14.25" x14ac:dyDescent="0.2"/>
  <cols>
    <col min="1" max="1" width="4.375" style="4" customWidth="1"/>
    <col min="2" max="2" width="24.125" style="4" customWidth="1"/>
    <col min="3" max="3" width="24" style="4" customWidth="1"/>
    <col min="4" max="4" width="25.5" style="4" customWidth="1"/>
    <col min="5" max="5" width="38.5" style="4" customWidth="1"/>
    <col min="6" max="16384" width="12.625" style="4"/>
  </cols>
  <sheetData>
    <row r="1" spans="1:5" x14ac:dyDescent="0.2">
      <c r="A1" s="148" t="s">
        <v>74</v>
      </c>
      <c r="B1" s="119"/>
      <c r="C1" s="119"/>
      <c r="D1" s="119"/>
      <c r="E1" s="119"/>
    </row>
    <row r="2" spans="1:5" x14ac:dyDescent="0.2">
      <c r="A2" s="5"/>
      <c r="B2" s="5"/>
      <c r="C2" s="5"/>
      <c r="D2" s="6"/>
      <c r="E2" s="5"/>
    </row>
    <row r="3" spans="1:5" x14ac:dyDescent="0.2">
      <c r="A3" s="138" t="s">
        <v>75</v>
      </c>
      <c r="B3" s="139"/>
      <c r="C3" s="139"/>
      <c r="D3" s="139"/>
      <c r="E3" s="139"/>
    </row>
    <row r="4" spans="1:5" x14ac:dyDescent="0.2">
      <c r="A4" s="17"/>
      <c r="B4" s="15"/>
      <c r="C4" s="18"/>
      <c r="D4" s="18"/>
      <c r="E4" s="18"/>
    </row>
    <row r="5" spans="1:5" ht="25.5" x14ac:dyDescent="0.2">
      <c r="A5" s="14">
        <v>1.01</v>
      </c>
      <c r="B5" s="19" t="s">
        <v>76</v>
      </c>
      <c r="C5" s="128"/>
      <c r="D5" s="125"/>
      <c r="E5" s="126"/>
    </row>
    <row r="6" spans="1:5" ht="38.25" x14ac:dyDescent="0.2">
      <c r="A6" s="149">
        <v>1.02</v>
      </c>
      <c r="B6" s="19" t="s">
        <v>77</v>
      </c>
      <c r="C6" s="20" t="s">
        <v>36</v>
      </c>
      <c r="D6" s="20" t="s">
        <v>78</v>
      </c>
      <c r="E6" s="20" t="s">
        <v>79</v>
      </c>
    </row>
    <row r="7" spans="1:5" x14ac:dyDescent="0.2">
      <c r="A7" s="134"/>
      <c r="B7" s="14" t="s">
        <v>80</v>
      </c>
      <c r="C7" s="106"/>
      <c r="D7" s="106"/>
      <c r="E7" s="106"/>
    </row>
    <row r="8" spans="1:5" x14ac:dyDescent="0.2">
      <c r="A8" s="134"/>
      <c r="B8" s="14" t="s">
        <v>81</v>
      </c>
      <c r="C8" s="106"/>
      <c r="D8" s="106"/>
      <c r="E8" s="106"/>
    </row>
    <row r="9" spans="1:5" x14ac:dyDescent="0.2">
      <c r="A9" s="134"/>
      <c r="B9" s="14" t="s">
        <v>82</v>
      </c>
      <c r="C9" s="106"/>
      <c r="D9" s="106"/>
      <c r="E9" s="106"/>
    </row>
    <row r="10" spans="1:5" x14ac:dyDescent="0.2">
      <c r="A10" s="134"/>
      <c r="B10" s="14" t="s">
        <v>83</v>
      </c>
      <c r="C10" s="106"/>
      <c r="D10" s="106"/>
      <c r="E10" s="106"/>
    </row>
    <row r="11" spans="1:5" x14ac:dyDescent="0.2">
      <c r="A11" s="135"/>
      <c r="B11" s="14" t="s">
        <v>84</v>
      </c>
      <c r="C11" s="106"/>
      <c r="D11" s="106"/>
      <c r="E11" s="106"/>
    </row>
    <row r="12" spans="1:5" ht="25.5" x14ac:dyDescent="0.2">
      <c r="A12" s="14">
        <v>1.03</v>
      </c>
      <c r="B12" s="19" t="s">
        <v>85</v>
      </c>
      <c r="C12" s="128"/>
      <c r="D12" s="125"/>
      <c r="E12" s="126"/>
    </row>
    <row r="13" spans="1:5" ht="38.25" x14ac:dyDescent="0.2">
      <c r="A13" s="149">
        <v>1.04</v>
      </c>
      <c r="B13" s="59" t="s">
        <v>86</v>
      </c>
      <c r="C13" s="58" t="s">
        <v>87</v>
      </c>
      <c r="D13" s="150" t="s">
        <v>88</v>
      </c>
      <c r="E13" s="142"/>
    </row>
    <row r="14" spans="1:5" x14ac:dyDescent="0.2">
      <c r="A14" s="134"/>
      <c r="B14" s="9" t="s">
        <v>80</v>
      </c>
      <c r="C14" s="105"/>
      <c r="D14" s="124"/>
      <c r="E14" s="126"/>
    </row>
    <row r="15" spans="1:5" x14ac:dyDescent="0.2">
      <c r="A15" s="134"/>
      <c r="B15" s="9" t="s">
        <v>81</v>
      </c>
      <c r="C15" s="105"/>
      <c r="D15" s="124"/>
      <c r="E15" s="126"/>
    </row>
    <row r="16" spans="1:5" x14ac:dyDescent="0.2">
      <c r="A16" s="134"/>
      <c r="B16" s="9" t="s">
        <v>82</v>
      </c>
      <c r="C16" s="105"/>
      <c r="D16" s="124"/>
      <c r="E16" s="126"/>
    </row>
    <row r="17" spans="1:5" x14ac:dyDescent="0.2">
      <c r="A17" s="134"/>
      <c r="B17" s="9" t="s">
        <v>83</v>
      </c>
      <c r="C17" s="105"/>
      <c r="D17" s="124"/>
      <c r="E17" s="126"/>
    </row>
    <row r="18" spans="1:5" x14ac:dyDescent="0.2">
      <c r="A18" s="135"/>
      <c r="B18" s="9" t="s">
        <v>84</v>
      </c>
      <c r="C18" s="105"/>
      <c r="D18" s="124"/>
      <c r="E18" s="126"/>
    </row>
    <row r="19" spans="1:5" x14ac:dyDescent="0.2">
      <c r="A19" s="17"/>
      <c r="B19" s="15"/>
      <c r="C19" s="18"/>
      <c r="D19" s="18"/>
      <c r="E19" s="18"/>
    </row>
    <row r="20" spans="1:5" x14ac:dyDescent="0.2">
      <c r="A20" s="21" t="s">
        <v>89</v>
      </c>
      <c r="B20" s="21"/>
      <c r="C20" s="21"/>
      <c r="D20" s="21"/>
      <c r="E20" s="21"/>
    </row>
    <row r="21" spans="1:5" x14ac:dyDescent="0.2">
      <c r="A21" s="123" t="s">
        <v>90</v>
      </c>
      <c r="B21" s="119"/>
      <c r="C21" s="119"/>
      <c r="D21" s="119"/>
      <c r="E21" s="119"/>
    </row>
    <row r="22" spans="1:5" x14ac:dyDescent="0.2">
      <c r="A22" s="12"/>
      <c r="B22" s="12"/>
      <c r="C22" s="12"/>
      <c r="D22" s="12"/>
      <c r="E22" s="12"/>
    </row>
    <row r="23" spans="1:5" x14ac:dyDescent="0.2">
      <c r="A23" s="7" t="s">
        <v>59</v>
      </c>
      <c r="B23" s="7" t="s">
        <v>36</v>
      </c>
      <c r="C23" s="7" t="s">
        <v>62</v>
      </c>
      <c r="D23" s="7" t="s">
        <v>63</v>
      </c>
      <c r="E23" s="7" t="s">
        <v>64</v>
      </c>
    </row>
    <row r="24" spans="1:5" x14ac:dyDescent="0.2">
      <c r="A24" s="22">
        <v>2.0099999999999998</v>
      </c>
      <c r="B24" s="107"/>
      <c r="C24" s="105"/>
      <c r="D24" s="102"/>
      <c r="E24" s="102"/>
    </row>
    <row r="25" spans="1:5" x14ac:dyDescent="0.2">
      <c r="A25" s="22">
        <v>2.02</v>
      </c>
      <c r="B25" s="107"/>
      <c r="C25" s="105"/>
      <c r="D25" s="102"/>
      <c r="E25" s="102"/>
    </row>
    <row r="26" spans="1:5" x14ac:dyDescent="0.2">
      <c r="A26" s="22">
        <v>2.0299999999999998</v>
      </c>
      <c r="B26" s="107"/>
      <c r="C26" s="105"/>
      <c r="D26" s="102"/>
      <c r="E26" s="102"/>
    </row>
    <row r="27" spans="1:5" x14ac:dyDescent="0.2">
      <c r="A27" s="22">
        <v>2.04</v>
      </c>
      <c r="B27" s="107"/>
      <c r="C27" s="105"/>
      <c r="D27" s="102"/>
      <c r="E27" s="102"/>
    </row>
    <row r="28" spans="1:5" x14ac:dyDescent="0.2">
      <c r="A28" s="22">
        <v>2.0499999999999998</v>
      </c>
      <c r="B28" s="107"/>
      <c r="C28" s="105"/>
      <c r="D28" s="102"/>
      <c r="E28" s="102"/>
    </row>
  </sheetData>
  <sheetProtection algorithmName="SHA-512" hashValue="Ni9C26BL/WhixuqSIPAKhYJyvIe7ZHgJNCEgjY5efxnwu8xTwLsRvpypcQtWeYSoFw8HHNspsIrTWx/uasJxZQ==" saltValue="o48esvtF/PvnkRcQ9o19bA==" spinCount="100000" sheet="1" objects="1" scenarios="1"/>
  <mergeCells count="13">
    <mergeCell ref="A21:E21"/>
    <mergeCell ref="A1:E1"/>
    <mergeCell ref="A3:E3"/>
    <mergeCell ref="C5:E5"/>
    <mergeCell ref="A6:A11"/>
    <mergeCell ref="C12:E12"/>
    <mergeCell ref="A13:A18"/>
    <mergeCell ref="D13:E13"/>
    <mergeCell ref="D14:E14"/>
    <mergeCell ref="D15:E15"/>
    <mergeCell ref="D16:E16"/>
    <mergeCell ref="D17:E17"/>
    <mergeCell ref="D18:E18"/>
  </mergeCells>
  <pageMargins left="0.75" right="0.75" top="0.5" bottom="0.75" header="0" footer="0"/>
  <pageSetup orientation="portrait"/>
  <headerFooter>
    <oddFooter>&amp;C&amp;P /</oddFooter>
  </headerFooter>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26"/>
  <sheetViews>
    <sheetView showGridLines="0" workbookViewId="0"/>
  </sheetViews>
  <sheetFormatPr defaultColWidth="12.625" defaultRowHeight="14.25" x14ac:dyDescent="0.2"/>
  <cols>
    <col min="1" max="1" width="3.5" style="4" customWidth="1"/>
    <col min="2" max="2" width="21.125" style="4" customWidth="1"/>
    <col min="3" max="3" width="14.875" style="84" customWidth="1"/>
    <col min="4" max="4" width="14.125" style="84" customWidth="1"/>
    <col min="5" max="5" width="11.375" style="84" customWidth="1"/>
    <col min="6" max="6" width="18.625" style="84" customWidth="1"/>
    <col min="7" max="7" width="13.625" style="84" customWidth="1"/>
    <col min="8" max="8" width="18.25" style="4" customWidth="1"/>
    <col min="9" max="9" width="14.875" style="84" customWidth="1"/>
    <col min="10" max="10" width="24.25" style="84" customWidth="1"/>
    <col min="11" max="11" width="37.375" style="84" customWidth="1"/>
    <col min="12" max="12" width="32.375" style="84" customWidth="1"/>
    <col min="13" max="16384" width="12.625" style="4"/>
  </cols>
  <sheetData>
    <row r="1" spans="1:12" ht="18" x14ac:dyDescent="0.2">
      <c r="A1" s="10" t="s">
        <v>91</v>
      </c>
      <c r="B1" s="11"/>
      <c r="C1" s="81"/>
      <c r="D1" s="81"/>
      <c r="E1" s="81"/>
      <c r="F1" s="81"/>
      <c r="G1" s="81"/>
      <c r="H1" s="11"/>
      <c r="I1" s="81"/>
      <c r="J1" s="81"/>
      <c r="K1" s="81"/>
      <c r="L1" s="81"/>
    </row>
    <row r="2" spans="1:12" ht="30" customHeight="1" x14ac:dyDescent="0.2">
      <c r="A2" s="123" t="s">
        <v>92</v>
      </c>
      <c r="B2" s="119"/>
      <c r="C2" s="119"/>
      <c r="D2" s="119"/>
      <c r="E2" s="119"/>
      <c r="F2" s="119"/>
      <c r="G2" s="119"/>
      <c r="H2" s="119"/>
      <c r="I2" s="119"/>
      <c r="J2" s="119"/>
      <c r="K2" s="119"/>
      <c r="L2" s="119"/>
    </row>
    <row r="3" spans="1:12" s="117" customFormat="1" ht="14.25" customHeight="1" x14ac:dyDescent="0.2">
      <c r="A3" s="151" t="s">
        <v>1005</v>
      </c>
      <c r="B3" s="151"/>
      <c r="C3" s="116" t="s">
        <v>1006</v>
      </c>
    </row>
    <row r="4" spans="1:12" x14ac:dyDescent="0.2">
      <c r="A4" s="12"/>
      <c r="B4" s="12"/>
      <c r="C4" s="12"/>
      <c r="D4" s="12"/>
      <c r="E4" s="12"/>
      <c r="F4" s="12"/>
      <c r="G4" s="12"/>
      <c r="H4" s="12"/>
      <c r="I4" s="12"/>
      <c r="J4" s="12"/>
      <c r="K4" s="12"/>
      <c r="L4" s="12"/>
    </row>
    <row r="5" spans="1:12" ht="63.75" x14ac:dyDescent="0.2">
      <c r="A5" s="7" t="s">
        <v>93</v>
      </c>
      <c r="B5" s="7" t="s">
        <v>94</v>
      </c>
      <c r="C5" s="7" t="s">
        <v>95</v>
      </c>
      <c r="D5" s="62" t="s">
        <v>129</v>
      </c>
      <c r="E5" s="7" t="s">
        <v>96</v>
      </c>
      <c r="F5" s="7" t="s">
        <v>97</v>
      </c>
      <c r="G5" s="13" t="s">
        <v>98</v>
      </c>
      <c r="H5" s="7" t="s">
        <v>99</v>
      </c>
      <c r="I5" s="7" t="s">
        <v>100</v>
      </c>
      <c r="J5" s="7" t="s">
        <v>101</v>
      </c>
      <c r="K5" s="7" t="s">
        <v>102</v>
      </c>
      <c r="L5" s="7" t="s">
        <v>103</v>
      </c>
    </row>
    <row r="6" spans="1:12" ht="127.5" x14ac:dyDescent="0.2">
      <c r="A6" s="60">
        <v>1</v>
      </c>
      <c r="B6" s="106"/>
      <c r="C6" s="102"/>
      <c r="D6" s="102"/>
      <c r="E6" s="102"/>
      <c r="F6" s="102"/>
      <c r="G6" s="108" t="s">
        <v>1003</v>
      </c>
      <c r="H6" s="115" t="s">
        <v>1004</v>
      </c>
      <c r="I6" s="102"/>
      <c r="J6" s="102"/>
      <c r="K6" s="102"/>
      <c r="L6" s="102"/>
    </row>
    <row r="7" spans="1:12" x14ac:dyDescent="0.2">
      <c r="A7" s="60">
        <v>2</v>
      </c>
      <c r="B7" s="106"/>
      <c r="C7" s="102"/>
      <c r="D7" s="102"/>
      <c r="E7" s="102"/>
      <c r="F7" s="102"/>
      <c r="G7" s="108"/>
      <c r="H7" s="61"/>
      <c r="I7" s="102"/>
      <c r="J7" s="102"/>
      <c r="K7" s="102"/>
      <c r="L7" s="102"/>
    </row>
    <row r="8" spans="1:12" x14ac:dyDescent="0.2">
      <c r="A8" s="60">
        <v>3</v>
      </c>
      <c r="B8" s="106"/>
      <c r="C8" s="102"/>
      <c r="D8" s="102"/>
      <c r="E8" s="102"/>
      <c r="F8" s="102"/>
      <c r="G8" s="108"/>
      <c r="H8" s="61"/>
      <c r="I8" s="102"/>
      <c r="J8" s="102"/>
      <c r="K8" s="102"/>
      <c r="L8" s="102"/>
    </row>
    <row r="9" spans="1:12" x14ac:dyDescent="0.2">
      <c r="A9" s="60">
        <v>4</v>
      </c>
      <c r="B9" s="106"/>
      <c r="C9" s="102"/>
      <c r="D9" s="102"/>
      <c r="E9" s="102"/>
      <c r="F9" s="102"/>
      <c r="G9" s="108"/>
      <c r="H9" s="61"/>
      <c r="I9" s="102"/>
      <c r="J9" s="102"/>
      <c r="K9" s="102"/>
      <c r="L9" s="102"/>
    </row>
    <row r="10" spans="1:12" x14ac:dyDescent="0.2">
      <c r="A10" s="60">
        <v>5</v>
      </c>
      <c r="B10" s="106"/>
      <c r="C10" s="102"/>
      <c r="D10" s="102"/>
      <c r="E10" s="102"/>
      <c r="F10" s="102"/>
      <c r="G10" s="108"/>
      <c r="H10" s="61"/>
      <c r="I10" s="102"/>
      <c r="J10" s="102"/>
      <c r="K10" s="102"/>
      <c r="L10" s="102"/>
    </row>
    <row r="11" spans="1:12" x14ac:dyDescent="0.2">
      <c r="A11" s="60">
        <v>6</v>
      </c>
      <c r="B11" s="106"/>
      <c r="C11" s="102"/>
      <c r="D11" s="102"/>
      <c r="E11" s="102"/>
      <c r="F11" s="102"/>
      <c r="G11" s="108"/>
      <c r="H11" s="61"/>
      <c r="I11" s="102"/>
      <c r="J11" s="102"/>
      <c r="K11" s="102"/>
      <c r="L11" s="102"/>
    </row>
    <row r="12" spans="1:12" x14ac:dyDescent="0.2">
      <c r="A12" s="60">
        <v>7</v>
      </c>
      <c r="B12" s="106"/>
      <c r="C12" s="102"/>
      <c r="D12" s="102"/>
      <c r="E12" s="102"/>
      <c r="F12" s="102"/>
      <c r="G12" s="108"/>
      <c r="H12" s="61"/>
      <c r="I12" s="102"/>
      <c r="J12" s="102"/>
      <c r="K12" s="102"/>
      <c r="L12" s="102"/>
    </row>
    <row r="13" spans="1:12" x14ac:dyDescent="0.2">
      <c r="A13" s="60">
        <v>8</v>
      </c>
      <c r="B13" s="106"/>
      <c r="C13" s="102"/>
      <c r="D13" s="102"/>
      <c r="E13" s="102"/>
      <c r="F13" s="102"/>
      <c r="G13" s="108"/>
      <c r="H13" s="61"/>
      <c r="I13" s="102"/>
      <c r="J13" s="102"/>
      <c r="K13" s="102"/>
      <c r="L13" s="102"/>
    </row>
    <row r="14" spans="1:12" x14ac:dyDescent="0.2">
      <c r="A14" s="60">
        <v>9</v>
      </c>
      <c r="B14" s="106"/>
      <c r="C14" s="102"/>
      <c r="D14" s="102"/>
      <c r="E14" s="102"/>
      <c r="F14" s="102"/>
      <c r="G14" s="108"/>
      <c r="H14" s="61"/>
      <c r="I14" s="102"/>
      <c r="J14" s="102"/>
      <c r="K14" s="102"/>
      <c r="L14" s="102"/>
    </row>
    <row r="15" spans="1:12" x14ac:dyDescent="0.2">
      <c r="A15" s="60">
        <v>10</v>
      </c>
      <c r="B15" s="106"/>
      <c r="C15" s="102"/>
      <c r="D15" s="102"/>
      <c r="E15" s="102"/>
      <c r="F15" s="102"/>
      <c r="G15" s="108"/>
      <c r="H15" s="61"/>
      <c r="I15" s="102"/>
      <c r="J15" s="102"/>
      <c r="K15" s="102"/>
      <c r="L15" s="102"/>
    </row>
    <row r="16" spans="1:12" x14ac:dyDescent="0.2">
      <c r="A16" s="60">
        <v>11</v>
      </c>
      <c r="B16" s="106"/>
      <c r="C16" s="102"/>
      <c r="D16" s="102"/>
      <c r="E16" s="102"/>
      <c r="F16" s="102"/>
      <c r="G16" s="108"/>
      <c r="H16" s="61"/>
      <c r="I16" s="102"/>
      <c r="J16" s="102"/>
      <c r="K16" s="102"/>
      <c r="L16" s="102"/>
    </row>
    <row r="17" spans="1:12" x14ac:dyDescent="0.2">
      <c r="A17" s="60">
        <v>12</v>
      </c>
      <c r="B17" s="106"/>
      <c r="C17" s="102"/>
      <c r="D17" s="102"/>
      <c r="E17" s="102"/>
      <c r="F17" s="102"/>
      <c r="G17" s="108"/>
      <c r="H17" s="61"/>
      <c r="I17" s="102"/>
      <c r="J17" s="102"/>
      <c r="K17" s="102"/>
      <c r="L17" s="102"/>
    </row>
    <row r="18" spans="1:12" x14ac:dyDescent="0.2">
      <c r="A18" s="60">
        <v>13</v>
      </c>
      <c r="B18" s="106"/>
      <c r="C18" s="102"/>
      <c r="D18" s="102"/>
      <c r="E18" s="102"/>
      <c r="F18" s="102"/>
      <c r="G18" s="108"/>
      <c r="H18" s="61"/>
      <c r="I18" s="102"/>
      <c r="J18" s="102"/>
      <c r="K18" s="102"/>
      <c r="L18" s="102"/>
    </row>
    <row r="19" spans="1:12" x14ac:dyDescent="0.2">
      <c r="A19" s="60">
        <v>14</v>
      </c>
      <c r="B19" s="106"/>
      <c r="C19" s="102"/>
      <c r="D19" s="102"/>
      <c r="E19" s="102"/>
      <c r="F19" s="102"/>
      <c r="G19" s="108"/>
      <c r="H19" s="61"/>
      <c r="I19" s="102"/>
      <c r="J19" s="102"/>
      <c r="K19" s="102"/>
      <c r="L19" s="102"/>
    </row>
    <row r="20" spans="1:12" x14ac:dyDescent="0.2">
      <c r="A20" s="60">
        <v>15</v>
      </c>
      <c r="B20" s="106"/>
      <c r="C20" s="102"/>
      <c r="D20" s="102"/>
      <c r="E20" s="102"/>
      <c r="F20" s="102"/>
      <c r="G20" s="108"/>
      <c r="H20" s="61"/>
      <c r="I20" s="102"/>
      <c r="J20" s="102"/>
      <c r="K20" s="102"/>
      <c r="L20" s="102"/>
    </row>
    <row r="21" spans="1:12" x14ac:dyDescent="0.2">
      <c r="A21" s="60">
        <v>16</v>
      </c>
      <c r="B21" s="106"/>
      <c r="C21" s="102"/>
      <c r="D21" s="102"/>
      <c r="E21" s="102"/>
      <c r="F21" s="102"/>
      <c r="G21" s="108"/>
      <c r="H21" s="61"/>
      <c r="I21" s="102"/>
      <c r="J21" s="102"/>
      <c r="K21" s="102"/>
      <c r="L21" s="102"/>
    </row>
    <row r="22" spans="1:12" x14ac:dyDescent="0.2">
      <c r="A22" s="60">
        <v>17</v>
      </c>
      <c r="B22" s="106"/>
      <c r="C22" s="102"/>
      <c r="D22" s="102"/>
      <c r="E22" s="102"/>
      <c r="F22" s="102"/>
      <c r="G22" s="108"/>
      <c r="H22" s="61"/>
      <c r="I22" s="102"/>
      <c r="J22" s="102"/>
      <c r="K22" s="102"/>
      <c r="L22" s="102"/>
    </row>
    <row r="23" spans="1:12" x14ac:dyDescent="0.2">
      <c r="A23" s="60">
        <v>18</v>
      </c>
      <c r="B23" s="106"/>
      <c r="C23" s="102"/>
      <c r="D23" s="102"/>
      <c r="E23" s="102"/>
      <c r="F23" s="102"/>
      <c r="G23" s="108"/>
      <c r="H23" s="61"/>
      <c r="I23" s="102"/>
      <c r="J23" s="102"/>
      <c r="K23" s="102"/>
      <c r="L23" s="102"/>
    </row>
    <row r="24" spans="1:12" x14ac:dyDescent="0.2">
      <c r="A24" s="60">
        <v>19</v>
      </c>
      <c r="B24" s="106"/>
      <c r="C24" s="102"/>
      <c r="D24" s="102"/>
      <c r="E24" s="102"/>
      <c r="F24" s="102"/>
      <c r="G24" s="108"/>
      <c r="H24" s="61"/>
      <c r="I24" s="102"/>
      <c r="J24" s="102"/>
      <c r="K24" s="102"/>
      <c r="L24" s="102"/>
    </row>
    <row r="25" spans="1:12" x14ac:dyDescent="0.2">
      <c r="A25" s="60">
        <v>20</v>
      </c>
      <c r="B25" s="106"/>
      <c r="C25" s="102"/>
      <c r="D25" s="102"/>
      <c r="E25" s="102"/>
      <c r="F25" s="102"/>
      <c r="G25" s="108"/>
      <c r="H25" s="61"/>
      <c r="I25" s="102"/>
      <c r="J25" s="102"/>
      <c r="K25" s="102"/>
      <c r="L25" s="102"/>
    </row>
    <row r="26" spans="1:12" x14ac:dyDescent="0.2">
      <c r="A26" s="15"/>
      <c r="B26" s="15"/>
      <c r="C26" s="110"/>
      <c r="D26" s="110"/>
      <c r="E26" s="110"/>
      <c r="F26" s="110"/>
      <c r="G26" s="109" t="s">
        <v>104</v>
      </c>
      <c r="H26" s="16">
        <f>SUM(H6:H25)</f>
        <v>0</v>
      </c>
      <c r="I26" s="110"/>
      <c r="J26" s="110"/>
      <c r="K26" s="110"/>
      <c r="L26" s="110"/>
    </row>
  </sheetData>
  <sheetProtection algorithmName="SHA-512" hashValue="CEfHXBVzg8AOd36EyzrLlz0wpIc98cXTQRBlXWtbmMAVqosJ1RQXQPb86sEP+v8LI+WFV2UjGhda+nmak7EM8g==" saltValue="p4h/w0rBqYqT5WZPyG/ZRw==" spinCount="100000" sheet="1" objects="1" scenarios="1"/>
  <mergeCells count="2">
    <mergeCell ref="A2:L2"/>
    <mergeCell ref="A3:B3"/>
  </mergeCells>
  <dataValidations count="2">
    <dataValidation type="list" allowBlank="1" sqref="C6:C25" xr:uid="{00000000-0002-0000-0300-000000000000}">
      <formula1>"Medicamentos,Insumos médicos,Material de curación,Mixto (Medicamentos y/o Insumos médicos y/o Material de curación)"</formula1>
    </dataValidation>
    <dataValidation type="list" allowBlank="1" sqref="I6:I25" xr:uid="{00000000-0002-0000-0300-000001000000}">
      <formula1>"Factura,Acta de recepción"</formula1>
    </dataValidation>
  </dataValidations>
  <hyperlinks>
    <hyperlink ref="C3" r:id="rId1" xr:uid="{4E9E6006-5E0D-4324-A116-42AC869C5AAF}"/>
  </hyperlinks>
  <pageMargins left="0.75" right="0.75" top="0.5" bottom="0.75" header="0" footer="0"/>
  <pageSetup orientation="landscape"/>
  <headerFooter>
    <oddFooter>&amp;C&amp;P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T431"/>
  <sheetViews>
    <sheetView showGridLines="0" workbookViewId="0"/>
  </sheetViews>
  <sheetFormatPr defaultColWidth="12.625" defaultRowHeight="14.25" x14ac:dyDescent="0.2"/>
  <cols>
    <col min="1" max="1" width="4.875" style="70" customWidth="1"/>
    <col min="2" max="2" width="15.125" style="70" customWidth="1"/>
    <col min="3" max="3" width="33.375" style="71" customWidth="1"/>
    <col min="4" max="4" width="26.75" style="70" customWidth="1"/>
    <col min="5" max="5" width="22.75" style="70" customWidth="1"/>
    <col min="6" max="6" width="14.625" style="70" customWidth="1"/>
    <col min="7" max="8" width="14.25" style="70" customWidth="1"/>
    <col min="9" max="9" width="15.25" style="70" customWidth="1"/>
    <col min="10" max="10" width="13.5" style="70" customWidth="1"/>
    <col min="11" max="11" width="12" style="70" customWidth="1"/>
    <col min="12" max="12" width="18.125" style="70" customWidth="1"/>
    <col min="13" max="13" width="29.125" style="70" customWidth="1"/>
    <col min="14" max="14" width="14.375" style="70" customWidth="1"/>
    <col min="15" max="15" width="12.5" style="70" customWidth="1"/>
    <col min="16" max="16" width="14.125" style="70" customWidth="1"/>
    <col min="17" max="17" width="12.5" style="70" customWidth="1"/>
    <col min="18" max="18" width="13.375" style="70" customWidth="1"/>
    <col min="19" max="19" width="21.375" style="70" customWidth="1"/>
    <col min="20" max="20" width="27.125" style="70" customWidth="1"/>
    <col min="21" max="16384" width="12.625" style="70"/>
  </cols>
  <sheetData>
    <row r="1" spans="1:20" ht="18" x14ac:dyDescent="0.2">
      <c r="A1" s="65" t="s">
        <v>105</v>
      </c>
      <c r="B1" s="65"/>
      <c r="C1" s="2"/>
      <c r="D1" s="3"/>
      <c r="E1" s="3"/>
      <c r="F1" s="3"/>
      <c r="G1" s="3"/>
      <c r="H1" s="3"/>
      <c r="I1" s="3"/>
      <c r="J1" s="2"/>
      <c r="K1" s="2"/>
      <c r="L1" s="3"/>
      <c r="M1" s="3"/>
      <c r="N1" s="3"/>
      <c r="O1" s="3"/>
      <c r="P1" s="2"/>
      <c r="Q1" s="3"/>
      <c r="R1" s="2"/>
      <c r="S1" s="2"/>
      <c r="T1" s="2"/>
    </row>
    <row r="2" spans="1:20" x14ac:dyDescent="0.2">
      <c r="A2" s="5"/>
      <c r="B2" s="5"/>
      <c r="C2" s="5"/>
      <c r="D2" s="8"/>
      <c r="E2" s="8"/>
      <c r="F2" s="8"/>
      <c r="G2" s="8"/>
      <c r="H2" s="8"/>
      <c r="I2" s="8"/>
      <c r="J2" s="5"/>
      <c r="K2" s="5"/>
      <c r="L2" s="8"/>
      <c r="M2" s="8"/>
      <c r="N2" s="8"/>
      <c r="O2" s="8"/>
      <c r="P2" s="5"/>
      <c r="Q2" s="8"/>
      <c r="R2" s="5"/>
      <c r="S2" s="5"/>
      <c r="T2" s="5"/>
    </row>
    <row r="3" spans="1:20" ht="14.25" customHeight="1" x14ac:dyDescent="0.2">
      <c r="A3" s="152" t="s">
        <v>993</v>
      </c>
      <c r="B3" s="153"/>
      <c r="C3" s="154" t="str">
        <f>+IF('E.1 Informacion sobre licitante'!C6="","",'E.1 Informacion sobre licitante'!C6)</f>
        <v/>
      </c>
      <c r="D3" s="155"/>
      <c r="E3" s="8"/>
      <c r="F3" s="8"/>
      <c r="G3" s="8"/>
      <c r="H3" s="8"/>
      <c r="I3" s="8"/>
      <c r="J3" s="5"/>
      <c r="K3" s="5"/>
      <c r="L3" s="8"/>
      <c r="M3" s="8"/>
      <c r="N3" s="8"/>
      <c r="O3" s="8"/>
      <c r="P3" s="5"/>
      <c r="Q3" s="8"/>
      <c r="R3" s="5"/>
      <c r="S3" s="5"/>
      <c r="T3" s="5"/>
    </row>
    <row r="4" spans="1:20" x14ac:dyDescent="0.2">
      <c r="A4" s="5"/>
      <c r="B4" s="5"/>
      <c r="C4" s="5"/>
      <c r="D4" s="8"/>
      <c r="E4" s="8"/>
      <c r="F4" s="8"/>
      <c r="G4" s="8"/>
      <c r="H4" s="8"/>
      <c r="I4" s="8"/>
      <c r="J4" s="5"/>
      <c r="K4" s="5"/>
      <c r="L4" s="8"/>
      <c r="M4" s="8"/>
      <c r="N4" s="8"/>
      <c r="O4" s="8"/>
      <c r="P4" s="5"/>
      <c r="Q4" s="8"/>
      <c r="R4" s="5"/>
      <c r="S4" s="5"/>
      <c r="T4" s="5"/>
    </row>
    <row r="5" spans="1:20" s="79" customFormat="1" ht="51" x14ac:dyDescent="0.2">
      <c r="A5" s="66" t="s">
        <v>106</v>
      </c>
      <c r="B5" s="66" t="s">
        <v>130</v>
      </c>
      <c r="C5" s="66" t="s">
        <v>60</v>
      </c>
      <c r="D5" s="66" t="s">
        <v>107</v>
      </c>
      <c r="E5" s="66" t="s">
        <v>108</v>
      </c>
      <c r="F5" s="66" t="s">
        <v>980</v>
      </c>
      <c r="G5" s="66" t="s">
        <v>109</v>
      </c>
      <c r="H5" s="66" t="s">
        <v>110</v>
      </c>
      <c r="I5" s="66" t="s">
        <v>111</v>
      </c>
      <c r="J5" s="66" t="s">
        <v>112</v>
      </c>
      <c r="K5" s="66" t="s">
        <v>113</v>
      </c>
      <c r="L5" s="66" t="s">
        <v>114</v>
      </c>
      <c r="M5" s="66" t="s">
        <v>115</v>
      </c>
      <c r="N5" s="66" t="s">
        <v>116</v>
      </c>
      <c r="O5" s="66" t="s">
        <v>117</v>
      </c>
      <c r="P5" s="66" t="s">
        <v>118</v>
      </c>
      <c r="Q5" s="66" t="s">
        <v>119</v>
      </c>
      <c r="R5" s="66" t="s">
        <v>120</v>
      </c>
      <c r="S5" s="66" t="s">
        <v>121</v>
      </c>
      <c r="T5" s="66" t="s">
        <v>122</v>
      </c>
    </row>
    <row r="6" spans="1:20" s="79" customFormat="1" ht="38.25" x14ac:dyDescent="0.2">
      <c r="A6" s="72">
        <v>1</v>
      </c>
      <c r="B6" s="72" t="s">
        <v>131</v>
      </c>
      <c r="C6" s="73" t="s">
        <v>132</v>
      </c>
      <c r="D6" s="74"/>
      <c r="E6" s="75"/>
      <c r="F6" s="75"/>
      <c r="G6" s="75"/>
      <c r="H6" s="76"/>
      <c r="I6" s="76"/>
      <c r="J6" s="76"/>
      <c r="K6" s="76"/>
      <c r="L6" s="76"/>
      <c r="M6" s="76"/>
      <c r="N6" s="76"/>
      <c r="O6" s="77"/>
      <c r="P6" s="75"/>
      <c r="Q6" s="76"/>
      <c r="R6" s="78"/>
      <c r="S6" s="78"/>
      <c r="T6" s="78"/>
    </row>
    <row r="7" spans="1:20" s="79" customFormat="1" ht="63.75" x14ac:dyDescent="0.2">
      <c r="A7" s="72">
        <v>2</v>
      </c>
      <c r="B7" s="72" t="s">
        <v>133</v>
      </c>
      <c r="C7" s="73" t="s">
        <v>134</v>
      </c>
      <c r="D7" s="74"/>
      <c r="E7" s="75"/>
      <c r="F7" s="75"/>
      <c r="G7" s="75"/>
      <c r="H7" s="76"/>
      <c r="I7" s="76"/>
      <c r="J7" s="76"/>
      <c r="K7" s="76"/>
      <c r="L7" s="76"/>
      <c r="M7" s="76"/>
      <c r="N7" s="76"/>
      <c r="O7" s="77"/>
      <c r="P7" s="75"/>
      <c r="Q7" s="76"/>
      <c r="R7" s="78"/>
      <c r="S7" s="78"/>
      <c r="T7" s="78"/>
    </row>
    <row r="8" spans="1:20" s="79" customFormat="1" ht="38.25" x14ac:dyDescent="0.2">
      <c r="A8" s="72">
        <v>3</v>
      </c>
      <c r="B8" s="72" t="s">
        <v>135</v>
      </c>
      <c r="C8" s="73" t="s">
        <v>136</v>
      </c>
      <c r="D8" s="74"/>
      <c r="E8" s="75"/>
      <c r="F8" s="75"/>
      <c r="G8" s="75"/>
      <c r="H8" s="76"/>
      <c r="I8" s="76"/>
      <c r="J8" s="76"/>
      <c r="K8" s="76"/>
      <c r="L8" s="76"/>
      <c r="M8" s="76"/>
      <c r="N8" s="76"/>
      <c r="O8" s="77"/>
      <c r="P8" s="75"/>
      <c r="Q8" s="76"/>
      <c r="R8" s="78"/>
      <c r="S8" s="78"/>
      <c r="T8" s="78"/>
    </row>
    <row r="9" spans="1:20" s="79" customFormat="1" ht="38.25" x14ac:dyDescent="0.2">
      <c r="A9" s="72">
        <v>4</v>
      </c>
      <c r="B9" s="72" t="s">
        <v>137</v>
      </c>
      <c r="C9" s="73" t="s">
        <v>138</v>
      </c>
      <c r="D9" s="74"/>
      <c r="E9" s="75"/>
      <c r="F9" s="75"/>
      <c r="G9" s="75"/>
      <c r="H9" s="76"/>
      <c r="I9" s="76"/>
      <c r="J9" s="76"/>
      <c r="K9" s="76"/>
      <c r="L9" s="76"/>
      <c r="M9" s="76"/>
      <c r="N9" s="76"/>
      <c r="O9" s="77"/>
      <c r="P9" s="75"/>
      <c r="Q9" s="76"/>
      <c r="R9" s="78"/>
      <c r="S9" s="78"/>
      <c r="T9" s="78"/>
    </row>
    <row r="10" spans="1:20" s="79" customFormat="1" ht="63.75" x14ac:dyDescent="0.2">
      <c r="A10" s="72">
        <v>5</v>
      </c>
      <c r="B10" s="72" t="s">
        <v>139</v>
      </c>
      <c r="C10" s="73" t="s">
        <v>140</v>
      </c>
      <c r="D10" s="74"/>
      <c r="E10" s="75"/>
      <c r="F10" s="75"/>
      <c r="G10" s="75"/>
      <c r="H10" s="76"/>
      <c r="I10" s="76"/>
      <c r="J10" s="76"/>
      <c r="K10" s="76"/>
      <c r="L10" s="76"/>
      <c r="M10" s="76"/>
      <c r="N10" s="76"/>
      <c r="O10" s="77"/>
      <c r="P10" s="75"/>
      <c r="Q10" s="76"/>
      <c r="R10" s="78"/>
      <c r="S10" s="78"/>
      <c r="T10" s="78"/>
    </row>
    <row r="11" spans="1:20" s="79" customFormat="1" ht="38.25" x14ac:dyDescent="0.2">
      <c r="A11" s="72">
        <v>6</v>
      </c>
      <c r="B11" s="72" t="s">
        <v>141</v>
      </c>
      <c r="C11" s="73" t="s">
        <v>142</v>
      </c>
      <c r="D11" s="74"/>
      <c r="E11" s="75"/>
      <c r="F11" s="75"/>
      <c r="G11" s="75"/>
      <c r="H11" s="76"/>
      <c r="I11" s="76"/>
      <c r="J11" s="76"/>
      <c r="K11" s="76"/>
      <c r="L11" s="76"/>
      <c r="M11" s="76"/>
      <c r="N11" s="76"/>
      <c r="O11" s="77"/>
      <c r="P11" s="75"/>
      <c r="Q11" s="76"/>
      <c r="R11" s="78"/>
      <c r="S11" s="78"/>
      <c r="T11" s="78"/>
    </row>
    <row r="12" spans="1:20" s="79" customFormat="1" ht="38.25" x14ac:dyDescent="0.2">
      <c r="A12" s="72">
        <v>7</v>
      </c>
      <c r="B12" s="72" t="s">
        <v>143</v>
      </c>
      <c r="C12" s="73" t="s">
        <v>144</v>
      </c>
      <c r="D12" s="74"/>
      <c r="E12" s="75"/>
      <c r="F12" s="75"/>
      <c r="G12" s="75"/>
      <c r="H12" s="76"/>
      <c r="I12" s="76"/>
      <c r="J12" s="76"/>
      <c r="K12" s="76"/>
      <c r="L12" s="76"/>
      <c r="M12" s="76"/>
      <c r="N12" s="76"/>
      <c r="O12" s="77"/>
      <c r="P12" s="75"/>
      <c r="Q12" s="76"/>
      <c r="R12" s="78"/>
      <c r="S12" s="78"/>
      <c r="T12" s="78"/>
    </row>
    <row r="13" spans="1:20" s="79" customFormat="1" ht="63.75" x14ac:dyDescent="0.2">
      <c r="A13" s="72">
        <v>8</v>
      </c>
      <c r="B13" s="72" t="s">
        <v>145</v>
      </c>
      <c r="C13" s="73" t="s">
        <v>146</v>
      </c>
      <c r="D13" s="74"/>
      <c r="E13" s="75"/>
      <c r="F13" s="75"/>
      <c r="G13" s="75"/>
      <c r="H13" s="76"/>
      <c r="I13" s="76"/>
      <c r="J13" s="76"/>
      <c r="K13" s="76"/>
      <c r="L13" s="76"/>
      <c r="M13" s="76"/>
      <c r="N13" s="76"/>
      <c r="O13" s="77"/>
      <c r="P13" s="75"/>
      <c r="Q13" s="76"/>
      <c r="R13" s="78"/>
      <c r="S13" s="78"/>
      <c r="T13" s="78"/>
    </row>
    <row r="14" spans="1:20" s="79" customFormat="1" ht="38.25" x14ac:dyDescent="0.2">
      <c r="A14" s="72">
        <v>9</v>
      </c>
      <c r="B14" s="72" t="s">
        <v>147</v>
      </c>
      <c r="C14" s="73" t="s">
        <v>148</v>
      </c>
      <c r="D14" s="74"/>
      <c r="E14" s="75"/>
      <c r="F14" s="75"/>
      <c r="G14" s="75"/>
      <c r="H14" s="76"/>
      <c r="I14" s="76"/>
      <c r="J14" s="76"/>
      <c r="K14" s="76"/>
      <c r="L14" s="76"/>
      <c r="M14" s="76"/>
      <c r="N14" s="76"/>
      <c r="O14" s="77"/>
      <c r="P14" s="75"/>
      <c r="Q14" s="76"/>
      <c r="R14" s="78"/>
      <c r="S14" s="78"/>
      <c r="T14" s="78"/>
    </row>
    <row r="15" spans="1:20" s="79" customFormat="1" ht="38.25" x14ac:dyDescent="0.2">
      <c r="A15" s="72">
        <v>10</v>
      </c>
      <c r="B15" s="72" t="s">
        <v>149</v>
      </c>
      <c r="C15" s="73" t="s">
        <v>150</v>
      </c>
      <c r="D15" s="74"/>
      <c r="E15" s="75"/>
      <c r="F15" s="75"/>
      <c r="G15" s="75"/>
      <c r="H15" s="76"/>
      <c r="I15" s="76"/>
      <c r="J15" s="76"/>
      <c r="K15" s="76"/>
      <c r="L15" s="76"/>
      <c r="M15" s="76"/>
      <c r="N15" s="76"/>
      <c r="O15" s="77"/>
      <c r="P15" s="75"/>
      <c r="Q15" s="76"/>
      <c r="R15" s="78"/>
      <c r="S15" s="78"/>
      <c r="T15" s="78"/>
    </row>
    <row r="16" spans="1:20" s="79" customFormat="1" ht="38.25" x14ac:dyDescent="0.2">
      <c r="A16" s="72">
        <v>11</v>
      </c>
      <c r="B16" s="72" t="s">
        <v>151</v>
      </c>
      <c r="C16" s="73" t="s">
        <v>152</v>
      </c>
      <c r="D16" s="74"/>
      <c r="E16" s="75"/>
      <c r="F16" s="75"/>
      <c r="G16" s="75"/>
      <c r="H16" s="76"/>
      <c r="I16" s="76"/>
      <c r="J16" s="76"/>
      <c r="K16" s="76"/>
      <c r="L16" s="76"/>
      <c r="M16" s="76"/>
      <c r="N16" s="76"/>
      <c r="O16" s="77"/>
      <c r="P16" s="75"/>
      <c r="Q16" s="76"/>
      <c r="R16" s="78"/>
      <c r="S16" s="78"/>
      <c r="T16" s="78"/>
    </row>
    <row r="17" spans="1:20" s="79" customFormat="1" ht="25.5" x14ac:dyDescent="0.2">
      <c r="A17" s="72">
        <v>12</v>
      </c>
      <c r="B17" s="72" t="s">
        <v>153</v>
      </c>
      <c r="C17" s="73" t="s">
        <v>154</v>
      </c>
      <c r="D17" s="74"/>
      <c r="E17" s="75"/>
      <c r="F17" s="75"/>
      <c r="G17" s="75"/>
      <c r="H17" s="76"/>
      <c r="I17" s="76"/>
      <c r="J17" s="76"/>
      <c r="K17" s="76"/>
      <c r="L17" s="76"/>
      <c r="M17" s="76"/>
      <c r="N17" s="76"/>
      <c r="O17" s="77"/>
      <c r="P17" s="75"/>
      <c r="Q17" s="76"/>
      <c r="R17" s="78"/>
      <c r="S17" s="78"/>
      <c r="T17" s="78"/>
    </row>
    <row r="18" spans="1:20" s="79" customFormat="1" ht="76.5" x14ac:dyDescent="0.2">
      <c r="A18" s="72">
        <v>13</v>
      </c>
      <c r="B18" s="72" t="s">
        <v>155</v>
      </c>
      <c r="C18" s="73" t="s">
        <v>156</v>
      </c>
      <c r="D18" s="74"/>
      <c r="E18" s="75"/>
      <c r="F18" s="75"/>
      <c r="G18" s="75"/>
      <c r="H18" s="76"/>
      <c r="I18" s="76"/>
      <c r="J18" s="76"/>
      <c r="K18" s="76"/>
      <c r="L18" s="76"/>
      <c r="M18" s="76"/>
      <c r="N18" s="76"/>
      <c r="O18" s="77"/>
      <c r="P18" s="75"/>
      <c r="Q18" s="76"/>
      <c r="R18" s="78"/>
      <c r="S18" s="78"/>
      <c r="T18" s="78"/>
    </row>
    <row r="19" spans="1:20" s="79" customFormat="1" ht="63.75" x14ac:dyDescent="0.2">
      <c r="A19" s="72">
        <v>14</v>
      </c>
      <c r="B19" s="72" t="s">
        <v>157</v>
      </c>
      <c r="C19" s="73" t="s">
        <v>158</v>
      </c>
      <c r="D19" s="74"/>
      <c r="E19" s="75"/>
      <c r="F19" s="75"/>
      <c r="G19" s="75"/>
      <c r="H19" s="76"/>
      <c r="I19" s="76"/>
      <c r="J19" s="76"/>
      <c r="K19" s="76"/>
      <c r="L19" s="76"/>
      <c r="M19" s="76"/>
      <c r="N19" s="76"/>
      <c r="O19" s="77"/>
      <c r="P19" s="75"/>
      <c r="Q19" s="76"/>
      <c r="R19" s="78"/>
      <c r="S19" s="78"/>
      <c r="T19" s="78"/>
    </row>
    <row r="20" spans="1:20" s="79" customFormat="1" ht="63.75" x14ac:dyDescent="0.2">
      <c r="A20" s="72">
        <v>15</v>
      </c>
      <c r="B20" s="72" t="s">
        <v>159</v>
      </c>
      <c r="C20" s="73" t="s">
        <v>160</v>
      </c>
      <c r="D20" s="74"/>
      <c r="E20" s="75"/>
      <c r="F20" s="75"/>
      <c r="G20" s="75"/>
      <c r="H20" s="76"/>
      <c r="I20" s="76"/>
      <c r="J20" s="76"/>
      <c r="K20" s="76"/>
      <c r="L20" s="76"/>
      <c r="M20" s="76"/>
      <c r="N20" s="76"/>
      <c r="O20" s="77"/>
      <c r="P20" s="75"/>
      <c r="Q20" s="76"/>
      <c r="R20" s="78"/>
      <c r="S20" s="78"/>
      <c r="T20" s="78"/>
    </row>
    <row r="21" spans="1:20" s="79" customFormat="1" ht="51" x14ac:dyDescent="0.2">
      <c r="A21" s="72">
        <v>16</v>
      </c>
      <c r="B21" s="72" t="s">
        <v>161</v>
      </c>
      <c r="C21" s="73" t="s">
        <v>162</v>
      </c>
      <c r="D21" s="74"/>
      <c r="E21" s="75"/>
      <c r="F21" s="75"/>
      <c r="G21" s="75"/>
      <c r="H21" s="76"/>
      <c r="I21" s="76"/>
      <c r="J21" s="76"/>
      <c r="K21" s="76"/>
      <c r="L21" s="76"/>
      <c r="M21" s="76"/>
      <c r="N21" s="76"/>
      <c r="O21" s="77"/>
      <c r="P21" s="75"/>
      <c r="Q21" s="76"/>
      <c r="R21" s="78"/>
      <c r="S21" s="78"/>
      <c r="T21" s="78"/>
    </row>
    <row r="22" spans="1:20" s="79" customFormat="1" ht="51" x14ac:dyDescent="0.2">
      <c r="A22" s="72">
        <v>17</v>
      </c>
      <c r="B22" s="72" t="s">
        <v>163</v>
      </c>
      <c r="C22" s="73" t="s">
        <v>164</v>
      </c>
      <c r="D22" s="74"/>
      <c r="E22" s="75"/>
      <c r="F22" s="75"/>
      <c r="G22" s="75"/>
      <c r="H22" s="76"/>
      <c r="I22" s="76"/>
      <c r="J22" s="76"/>
      <c r="K22" s="76"/>
      <c r="L22" s="76"/>
      <c r="M22" s="76"/>
      <c r="N22" s="76"/>
      <c r="O22" s="77"/>
      <c r="P22" s="75"/>
      <c r="Q22" s="76"/>
      <c r="R22" s="78"/>
      <c r="S22" s="78"/>
      <c r="T22" s="78"/>
    </row>
    <row r="23" spans="1:20" s="79" customFormat="1" ht="51" x14ac:dyDescent="0.2">
      <c r="A23" s="72">
        <v>18</v>
      </c>
      <c r="B23" s="72" t="s">
        <v>165</v>
      </c>
      <c r="C23" s="73" t="s">
        <v>166</v>
      </c>
      <c r="D23" s="74"/>
      <c r="E23" s="75"/>
      <c r="F23" s="75"/>
      <c r="G23" s="75"/>
      <c r="H23" s="76"/>
      <c r="I23" s="76"/>
      <c r="J23" s="76"/>
      <c r="K23" s="76"/>
      <c r="L23" s="76"/>
      <c r="M23" s="76"/>
      <c r="N23" s="76"/>
      <c r="O23" s="77"/>
      <c r="P23" s="75"/>
      <c r="Q23" s="76"/>
      <c r="R23" s="78"/>
      <c r="S23" s="78"/>
      <c r="T23" s="78"/>
    </row>
    <row r="24" spans="1:20" s="79" customFormat="1" ht="51" x14ac:dyDescent="0.2">
      <c r="A24" s="72">
        <v>19</v>
      </c>
      <c r="B24" s="72" t="s">
        <v>167</v>
      </c>
      <c r="C24" s="73" t="s">
        <v>168</v>
      </c>
      <c r="D24" s="74"/>
      <c r="E24" s="75"/>
      <c r="F24" s="75"/>
      <c r="G24" s="75"/>
      <c r="H24" s="76"/>
      <c r="I24" s="76"/>
      <c r="J24" s="76"/>
      <c r="K24" s="76"/>
      <c r="L24" s="76"/>
      <c r="M24" s="76"/>
      <c r="N24" s="76"/>
      <c r="O24" s="77"/>
      <c r="P24" s="75"/>
      <c r="Q24" s="76"/>
      <c r="R24" s="78"/>
      <c r="S24" s="78"/>
      <c r="T24" s="78"/>
    </row>
    <row r="25" spans="1:20" s="79" customFormat="1" ht="63.75" x14ac:dyDescent="0.2">
      <c r="A25" s="72">
        <v>20</v>
      </c>
      <c r="B25" s="72" t="s">
        <v>169</v>
      </c>
      <c r="C25" s="73" t="s">
        <v>170</v>
      </c>
      <c r="D25" s="74"/>
      <c r="E25" s="75"/>
      <c r="F25" s="75"/>
      <c r="G25" s="75"/>
      <c r="H25" s="76"/>
      <c r="I25" s="76"/>
      <c r="J25" s="76"/>
      <c r="K25" s="76"/>
      <c r="L25" s="76"/>
      <c r="M25" s="76"/>
      <c r="N25" s="76"/>
      <c r="O25" s="77"/>
      <c r="P25" s="75"/>
      <c r="Q25" s="76"/>
      <c r="R25" s="78"/>
      <c r="S25" s="78"/>
      <c r="T25" s="78"/>
    </row>
    <row r="26" spans="1:20" s="79" customFormat="1" ht="38.25" x14ac:dyDescent="0.2">
      <c r="A26" s="72">
        <v>21</v>
      </c>
      <c r="B26" s="72" t="s">
        <v>171</v>
      </c>
      <c r="C26" s="73" t="s">
        <v>172</v>
      </c>
      <c r="D26" s="74"/>
      <c r="E26" s="75"/>
      <c r="F26" s="75"/>
      <c r="G26" s="75"/>
      <c r="H26" s="76"/>
      <c r="I26" s="76"/>
      <c r="J26" s="76"/>
      <c r="K26" s="76"/>
      <c r="L26" s="76"/>
      <c r="M26" s="76"/>
      <c r="N26" s="76"/>
      <c r="O26" s="77"/>
      <c r="P26" s="75"/>
      <c r="Q26" s="76"/>
      <c r="R26" s="78"/>
      <c r="S26" s="78"/>
      <c r="T26" s="78"/>
    </row>
    <row r="27" spans="1:20" s="79" customFormat="1" ht="51" x14ac:dyDescent="0.2">
      <c r="A27" s="72">
        <v>22</v>
      </c>
      <c r="B27" s="72" t="s">
        <v>173</v>
      </c>
      <c r="C27" s="73" t="s">
        <v>174</v>
      </c>
      <c r="D27" s="74"/>
      <c r="E27" s="75"/>
      <c r="F27" s="75"/>
      <c r="G27" s="75"/>
      <c r="H27" s="76"/>
      <c r="I27" s="76"/>
      <c r="J27" s="76"/>
      <c r="K27" s="76"/>
      <c r="L27" s="76"/>
      <c r="M27" s="76"/>
      <c r="N27" s="76"/>
      <c r="O27" s="77"/>
      <c r="P27" s="75"/>
      <c r="Q27" s="76"/>
      <c r="R27" s="78"/>
      <c r="S27" s="78"/>
      <c r="T27" s="78"/>
    </row>
    <row r="28" spans="1:20" s="79" customFormat="1" ht="51" x14ac:dyDescent="0.2">
      <c r="A28" s="72">
        <v>23</v>
      </c>
      <c r="B28" s="72" t="s">
        <v>175</v>
      </c>
      <c r="C28" s="73" t="s">
        <v>176</v>
      </c>
      <c r="D28" s="74"/>
      <c r="E28" s="75"/>
      <c r="F28" s="75"/>
      <c r="G28" s="75"/>
      <c r="H28" s="76"/>
      <c r="I28" s="76"/>
      <c r="J28" s="76"/>
      <c r="K28" s="76"/>
      <c r="L28" s="76"/>
      <c r="M28" s="76"/>
      <c r="N28" s="76"/>
      <c r="O28" s="77"/>
      <c r="P28" s="75"/>
      <c r="Q28" s="76"/>
      <c r="R28" s="78"/>
      <c r="S28" s="78"/>
      <c r="T28" s="78"/>
    </row>
    <row r="29" spans="1:20" s="79" customFormat="1" ht="38.25" x14ac:dyDescent="0.2">
      <c r="A29" s="72">
        <v>24</v>
      </c>
      <c r="B29" s="72" t="s">
        <v>177</v>
      </c>
      <c r="C29" s="73" t="s">
        <v>178</v>
      </c>
      <c r="D29" s="74"/>
      <c r="E29" s="75"/>
      <c r="F29" s="75"/>
      <c r="G29" s="75"/>
      <c r="H29" s="76"/>
      <c r="I29" s="76"/>
      <c r="J29" s="76"/>
      <c r="K29" s="76"/>
      <c r="L29" s="76"/>
      <c r="M29" s="76"/>
      <c r="N29" s="76"/>
      <c r="O29" s="77"/>
      <c r="P29" s="75"/>
      <c r="Q29" s="76"/>
      <c r="R29" s="78"/>
      <c r="S29" s="78"/>
      <c r="T29" s="78"/>
    </row>
    <row r="30" spans="1:20" s="79" customFormat="1" ht="63.75" x14ac:dyDescent="0.2">
      <c r="A30" s="72">
        <v>25</v>
      </c>
      <c r="B30" s="72" t="s">
        <v>179</v>
      </c>
      <c r="C30" s="73" t="s">
        <v>180</v>
      </c>
      <c r="D30" s="74"/>
      <c r="E30" s="75"/>
      <c r="F30" s="75"/>
      <c r="G30" s="75"/>
      <c r="H30" s="76"/>
      <c r="I30" s="76"/>
      <c r="J30" s="76"/>
      <c r="K30" s="76"/>
      <c r="L30" s="76"/>
      <c r="M30" s="76"/>
      <c r="N30" s="76"/>
      <c r="O30" s="77"/>
      <c r="P30" s="75"/>
      <c r="Q30" s="76"/>
      <c r="R30" s="78"/>
      <c r="S30" s="78"/>
      <c r="T30" s="78"/>
    </row>
    <row r="31" spans="1:20" s="79" customFormat="1" ht="63.75" x14ac:dyDescent="0.2">
      <c r="A31" s="72">
        <v>26</v>
      </c>
      <c r="B31" s="72" t="s">
        <v>181</v>
      </c>
      <c r="C31" s="73" t="s">
        <v>182</v>
      </c>
      <c r="D31" s="74"/>
      <c r="E31" s="75"/>
      <c r="F31" s="75"/>
      <c r="G31" s="75"/>
      <c r="H31" s="76"/>
      <c r="I31" s="76"/>
      <c r="J31" s="76"/>
      <c r="K31" s="76"/>
      <c r="L31" s="76"/>
      <c r="M31" s="76"/>
      <c r="N31" s="76"/>
      <c r="O31" s="77"/>
      <c r="P31" s="75"/>
      <c r="Q31" s="76"/>
      <c r="R31" s="78"/>
      <c r="S31" s="78"/>
      <c r="T31" s="78"/>
    </row>
    <row r="32" spans="1:20" s="79" customFormat="1" ht="63.75" x14ac:dyDescent="0.2">
      <c r="A32" s="72">
        <v>27</v>
      </c>
      <c r="B32" s="72" t="s">
        <v>183</v>
      </c>
      <c r="C32" s="73" t="s">
        <v>184</v>
      </c>
      <c r="D32" s="74"/>
      <c r="E32" s="75"/>
      <c r="F32" s="75"/>
      <c r="G32" s="75"/>
      <c r="H32" s="76"/>
      <c r="I32" s="76"/>
      <c r="J32" s="76"/>
      <c r="K32" s="76"/>
      <c r="L32" s="76"/>
      <c r="M32" s="76"/>
      <c r="N32" s="76"/>
      <c r="O32" s="77"/>
      <c r="P32" s="75"/>
      <c r="Q32" s="76"/>
      <c r="R32" s="78"/>
      <c r="S32" s="78"/>
      <c r="T32" s="78"/>
    </row>
    <row r="33" spans="1:20" s="79" customFormat="1" ht="63.75" x14ac:dyDescent="0.2">
      <c r="A33" s="72">
        <v>28</v>
      </c>
      <c r="B33" s="72" t="s">
        <v>185</v>
      </c>
      <c r="C33" s="73" t="s">
        <v>186</v>
      </c>
      <c r="D33" s="74"/>
      <c r="E33" s="75"/>
      <c r="F33" s="75"/>
      <c r="G33" s="75"/>
      <c r="H33" s="76"/>
      <c r="I33" s="76"/>
      <c r="J33" s="76"/>
      <c r="K33" s="76"/>
      <c r="L33" s="76"/>
      <c r="M33" s="76"/>
      <c r="N33" s="76"/>
      <c r="O33" s="77"/>
      <c r="P33" s="75"/>
      <c r="Q33" s="76"/>
      <c r="R33" s="78"/>
      <c r="S33" s="78"/>
      <c r="T33" s="78"/>
    </row>
    <row r="34" spans="1:20" s="79" customFormat="1" ht="38.25" x14ac:dyDescent="0.2">
      <c r="A34" s="72">
        <v>29</v>
      </c>
      <c r="B34" s="72" t="s">
        <v>187</v>
      </c>
      <c r="C34" s="73" t="s">
        <v>188</v>
      </c>
      <c r="D34" s="74"/>
      <c r="E34" s="75"/>
      <c r="F34" s="75"/>
      <c r="G34" s="75"/>
      <c r="H34" s="76"/>
      <c r="I34" s="76"/>
      <c r="J34" s="76"/>
      <c r="K34" s="76"/>
      <c r="L34" s="76"/>
      <c r="M34" s="76"/>
      <c r="N34" s="76"/>
      <c r="O34" s="77"/>
      <c r="P34" s="75"/>
      <c r="Q34" s="76"/>
      <c r="R34" s="78"/>
      <c r="S34" s="78"/>
      <c r="T34" s="78"/>
    </row>
    <row r="35" spans="1:20" s="79" customFormat="1" ht="51" x14ac:dyDescent="0.2">
      <c r="A35" s="72">
        <v>30</v>
      </c>
      <c r="B35" s="72" t="s">
        <v>189</v>
      </c>
      <c r="C35" s="73" t="s">
        <v>190</v>
      </c>
      <c r="D35" s="74"/>
      <c r="E35" s="75"/>
      <c r="F35" s="75"/>
      <c r="G35" s="75"/>
      <c r="H35" s="76"/>
      <c r="I35" s="76"/>
      <c r="J35" s="76"/>
      <c r="K35" s="76"/>
      <c r="L35" s="76"/>
      <c r="M35" s="76"/>
      <c r="N35" s="76"/>
      <c r="O35" s="77"/>
      <c r="P35" s="75"/>
      <c r="Q35" s="76"/>
      <c r="R35" s="78"/>
      <c r="S35" s="78"/>
      <c r="T35" s="78"/>
    </row>
    <row r="36" spans="1:20" s="79" customFormat="1" ht="38.25" x14ac:dyDescent="0.2">
      <c r="A36" s="72">
        <v>31</v>
      </c>
      <c r="B36" s="72" t="s">
        <v>191</v>
      </c>
      <c r="C36" s="73" t="s">
        <v>192</v>
      </c>
      <c r="D36" s="74"/>
      <c r="E36" s="75"/>
      <c r="F36" s="75"/>
      <c r="G36" s="75"/>
      <c r="H36" s="76"/>
      <c r="I36" s="76"/>
      <c r="J36" s="76"/>
      <c r="K36" s="76"/>
      <c r="L36" s="76"/>
      <c r="M36" s="76"/>
      <c r="N36" s="76"/>
      <c r="O36" s="77"/>
      <c r="P36" s="75"/>
      <c r="Q36" s="76"/>
      <c r="R36" s="78"/>
      <c r="S36" s="78"/>
      <c r="T36" s="78"/>
    </row>
    <row r="37" spans="1:20" s="79" customFormat="1" ht="38.25" x14ac:dyDescent="0.2">
      <c r="A37" s="72">
        <v>32</v>
      </c>
      <c r="B37" s="72" t="s">
        <v>193</v>
      </c>
      <c r="C37" s="73" t="s">
        <v>194</v>
      </c>
      <c r="D37" s="74"/>
      <c r="E37" s="75"/>
      <c r="F37" s="75"/>
      <c r="G37" s="75"/>
      <c r="H37" s="76"/>
      <c r="I37" s="76"/>
      <c r="J37" s="76"/>
      <c r="K37" s="76"/>
      <c r="L37" s="76"/>
      <c r="M37" s="76"/>
      <c r="N37" s="76"/>
      <c r="O37" s="77"/>
      <c r="P37" s="75"/>
      <c r="Q37" s="76"/>
      <c r="R37" s="78"/>
      <c r="S37" s="78"/>
      <c r="T37" s="78"/>
    </row>
    <row r="38" spans="1:20" s="79" customFormat="1" ht="51" x14ac:dyDescent="0.2">
      <c r="A38" s="72">
        <v>33</v>
      </c>
      <c r="B38" s="72" t="s">
        <v>195</v>
      </c>
      <c r="C38" s="73" t="s">
        <v>196</v>
      </c>
      <c r="D38" s="74"/>
      <c r="E38" s="75"/>
      <c r="F38" s="75"/>
      <c r="G38" s="75"/>
      <c r="H38" s="76"/>
      <c r="I38" s="76"/>
      <c r="J38" s="76"/>
      <c r="K38" s="76"/>
      <c r="L38" s="76"/>
      <c r="M38" s="76"/>
      <c r="N38" s="76"/>
      <c r="O38" s="77"/>
      <c r="P38" s="75"/>
      <c r="Q38" s="76"/>
      <c r="R38" s="78"/>
      <c r="S38" s="78"/>
      <c r="T38" s="78"/>
    </row>
    <row r="39" spans="1:20" s="79" customFormat="1" ht="38.25" x14ac:dyDescent="0.2">
      <c r="A39" s="72">
        <v>34</v>
      </c>
      <c r="B39" s="72" t="s">
        <v>197</v>
      </c>
      <c r="C39" s="73" t="s">
        <v>198</v>
      </c>
      <c r="D39" s="74"/>
      <c r="E39" s="75"/>
      <c r="F39" s="75"/>
      <c r="G39" s="75"/>
      <c r="H39" s="76"/>
      <c r="I39" s="76"/>
      <c r="J39" s="76"/>
      <c r="K39" s="76"/>
      <c r="L39" s="76"/>
      <c r="M39" s="76"/>
      <c r="N39" s="76"/>
      <c r="O39" s="77"/>
      <c r="P39" s="75"/>
      <c r="Q39" s="76"/>
      <c r="R39" s="78"/>
      <c r="S39" s="78"/>
      <c r="T39" s="78"/>
    </row>
    <row r="40" spans="1:20" s="79" customFormat="1" ht="51" x14ac:dyDescent="0.2">
      <c r="A40" s="72">
        <v>35</v>
      </c>
      <c r="B40" s="72" t="s">
        <v>199</v>
      </c>
      <c r="C40" s="73" t="s">
        <v>200</v>
      </c>
      <c r="D40" s="74"/>
      <c r="E40" s="75"/>
      <c r="F40" s="75"/>
      <c r="G40" s="75"/>
      <c r="H40" s="76"/>
      <c r="I40" s="76"/>
      <c r="J40" s="76"/>
      <c r="K40" s="76"/>
      <c r="L40" s="76"/>
      <c r="M40" s="76"/>
      <c r="N40" s="76"/>
      <c r="O40" s="77"/>
      <c r="P40" s="75"/>
      <c r="Q40" s="76"/>
      <c r="R40" s="78"/>
      <c r="S40" s="78"/>
      <c r="T40" s="78"/>
    </row>
    <row r="41" spans="1:20" s="79" customFormat="1" ht="51" x14ac:dyDescent="0.2">
      <c r="A41" s="72">
        <v>36</v>
      </c>
      <c r="B41" s="72" t="s">
        <v>201</v>
      </c>
      <c r="C41" s="73" t="s">
        <v>202</v>
      </c>
      <c r="D41" s="74"/>
      <c r="E41" s="75"/>
      <c r="F41" s="75"/>
      <c r="G41" s="75"/>
      <c r="H41" s="76"/>
      <c r="I41" s="76"/>
      <c r="J41" s="76"/>
      <c r="K41" s="76"/>
      <c r="L41" s="76"/>
      <c r="M41" s="76"/>
      <c r="N41" s="76"/>
      <c r="O41" s="77"/>
      <c r="P41" s="75"/>
      <c r="Q41" s="76"/>
      <c r="R41" s="78"/>
      <c r="S41" s="78"/>
      <c r="T41" s="78"/>
    </row>
    <row r="42" spans="1:20" s="79" customFormat="1" ht="25.5" x14ac:dyDescent="0.2">
      <c r="A42" s="72">
        <v>37</v>
      </c>
      <c r="B42" s="72" t="s">
        <v>203</v>
      </c>
      <c r="C42" s="73" t="s">
        <v>204</v>
      </c>
      <c r="D42" s="74"/>
      <c r="E42" s="75"/>
      <c r="F42" s="75"/>
      <c r="G42" s="75"/>
      <c r="H42" s="76"/>
      <c r="I42" s="76"/>
      <c r="J42" s="76"/>
      <c r="K42" s="76"/>
      <c r="L42" s="76"/>
      <c r="M42" s="76"/>
      <c r="N42" s="76"/>
      <c r="O42" s="77"/>
      <c r="P42" s="75"/>
      <c r="Q42" s="76"/>
      <c r="R42" s="78"/>
      <c r="S42" s="78"/>
      <c r="T42" s="78"/>
    </row>
    <row r="43" spans="1:20" s="79" customFormat="1" ht="25.5" x14ac:dyDescent="0.2">
      <c r="A43" s="72">
        <v>38</v>
      </c>
      <c r="B43" s="72" t="s">
        <v>205</v>
      </c>
      <c r="C43" s="73" t="s">
        <v>206</v>
      </c>
      <c r="D43" s="74"/>
      <c r="E43" s="75"/>
      <c r="F43" s="75"/>
      <c r="G43" s="75"/>
      <c r="H43" s="76"/>
      <c r="I43" s="76"/>
      <c r="J43" s="76"/>
      <c r="K43" s="76"/>
      <c r="L43" s="76"/>
      <c r="M43" s="76"/>
      <c r="N43" s="76"/>
      <c r="O43" s="77"/>
      <c r="P43" s="75"/>
      <c r="Q43" s="76"/>
      <c r="R43" s="78"/>
      <c r="S43" s="78"/>
      <c r="T43" s="78"/>
    </row>
    <row r="44" spans="1:20" s="79" customFormat="1" ht="76.5" x14ac:dyDescent="0.2">
      <c r="A44" s="72">
        <v>39</v>
      </c>
      <c r="B44" s="72" t="s">
        <v>207</v>
      </c>
      <c r="C44" s="73" t="s">
        <v>208</v>
      </c>
      <c r="D44" s="74"/>
      <c r="E44" s="75"/>
      <c r="F44" s="75"/>
      <c r="G44" s="75"/>
      <c r="H44" s="76"/>
      <c r="I44" s="76"/>
      <c r="J44" s="76"/>
      <c r="K44" s="76"/>
      <c r="L44" s="76"/>
      <c r="M44" s="76"/>
      <c r="N44" s="76"/>
      <c r="O44" s="77"/>
      <c r="P44" s="75"/>
      <c r="Q44" s="76"/>
      <c r="R44" s="78"/>
      <c r="S44" s="78"/>
      <c r="T44" s="78"/>
    </row>
    <row r="45" spans="1:20" s="79" customFormat="1" ht="76.5" x14ac:dyDescent="0.2">
      <c r="A45" s="72">
        <v>40</v>
      </c>
      <c r="B45" s="72" t="s">
        <v>209</v>
      </c>
      <c r="C45" s="73" t="s">
        <v>210</v>
      </c>
      <c r="D45" s="74"/>
      <c r="E45" s="75"/>
      <c r="F45" s="75"/>
      <c r="G45" s="75"/>
      <c r="H45" s="76"/>
      <c r="I45" s="76"/>
      <c r="J45" s="76"/>
      <c r="K45" s="76"/>
      <c r="L45" s="76"/>
      <c r="M45" s="76"/>
      <c r="N45" s="76"/>
      <c r="O45" s="77"/>
      <c r="P45" s="75"/>
      <c r="Q45" s="76"/>
      <c r="R45" s="78"/>
      <c r="S45" s="78"/>
      <c r="T45" s="78"/>
    </row>
    <row r="46" spans="1:20" s="79" customFormat="1" ht="25.5" x14ac:dyDescent="0.2">
      <c r="A46" s="72">
        <v>41</v>
      </c>
      <c r="B46" s="72" t="s">
        <v>211</v>
      </c>
      <c r="C46" s="73" t="s">
        <v>212</v>
      </c>
      <c r="D46" s="74"/>
      <c r="E46" s="75"/>
      <c r="F46" s="75"/>
      <c r="G46" s="75"/>
      <c r="H46" s="76"/>
      <c r="I46" s="76"/>
      <c r="J46" s="76"/>
      <c r="K46" s="76"/>
      <c r="L46" s="76"/>
      <c r="M46" s="76"/>
      <c r="N46" s="76"/>
      <c r="O46" s="77"/>
      <c r="P46" s="75"/>
      <c r="Q46" s="76"/>
      <c r="R46" s="78"/>
      <c r="S46" s="78"/>
      <c r="T46" s="78"/>
    </row>
    <row r="47" spans="1:20" s="79" customFormat="1" ht="51" x14ac:dyDescent="0.2">
      <c r="A47" s="72">
        <v>42</v>
      </c>
      <c r="B47" s="72" t="s">
        <v>213</v>
      </c>
      <c r="C47" s="73" t="s">
        <v>214</v>
      </c>
      <c r="D47" s="74"/>
      <c r="E47" s="75"/>
      <c r="F47" s="75"/>
      <c r="G47" s="75"/>
      <c r="H47" s="76"/>
      <c r="I47" s="76"/>
      <c r="J47" s="76"/>
      <c r="K47" s="76"/>
      <c r="L47" s="76"/>
      <c r="M47" s="76"/>
      <c r="N47" s="76"/>
      <c r="O47" s="77"/>
      <c r="P47" s="75"/>
      <c r="Q47" s="76"/>
      <c r="R47" s="78"/>
      <c r="S47" s="78"/>
      <c r="T47" s="78"/>
    </row>
    <row r="48" spans="1:20" s="79" customFormat="1" ht="38.25" x14ac:dyDescent="0.2">
      <c r="A48" s="72">
        <v>43</v>
      </c>
      <c r="B48" s="72" t="s">
        <v>215</v>
      </c>
      <c r="C48" s="73" t="s">
        <v>216</v>
      </c>
      <c r="D48" s="74"/>
      <c r="E48" s="75"/>
      <c r="F48" s="75"/>
      <c r="G48" s="75"/>
      <c r="H48" s="76"/>
      <c r="I48" s="76"/>
      <c r="J48" s="76"/>
      <c r="K48" s="76"/>
      <c r="L48" s="76"/>
      <c r="M48" s="76"/>
      <c r="N48" s="76"/>
      <c r="O48" s="77"/>
      <c r="P48" s="75"/>
      <c r="Q48" s="76"/>
      <c r="R48" s="78"/>
      <c r="S48" s="78"/>
      <c r="T48" s="78"/>
    </row>
    <row r="49" spans="1:20" s="79" customFormat="1" ht="38.25" x14ac:dyDescent="0.2">
      <c r="A49" s="72">
        <v>44</v>
      </c>
      <c r="B49" s="72" t="s">
        <v>217</v>
      </c>
      <c r="C49" s="73" t="s">
        <v>218</v>
      </c>
      <c r="D49" s="74"/>
      <c r="E49" s="75"/>
      <c r="F49" s="75"/>
      <c r="G49" s="75"/>
      <c r="H49" s="76"/>
      <c r="I49" s="76"/>
      <c r="J49" s="76"/>
      <c r="K49" s="76"/>
      <c r="L49" s="76"/>
      <c r="M49" s="76"/>
      <c r="N49" s="76"/>
      <c r="O49" s="77"/>
      <c r="P49" s="75"/>
      <c r="Q49" s="76"/>
      <c r="R49" s="78"/>
      <c r="S49" s="78"/>
      <c r="T49" s="78"/>
    </row>
    <row r="50" spans="1:20" s="79" customFormat="1" ht="38.25" x14ac:dyDescent="0.2">
      <c r="A50" s="72">
        <v>45</v>
      </c>
      <c r="B50" s="72" t="s">
        <v>219</v>
      </c>
      <c r="C50" s="73" t="s">
        <v>220</v>
      </c>
      <c r="D50" s="74"/>
      <c r="E50" s="75"/>
      <c r="F50" s="75"/>
      <c r="G50" s="75"/>
      <c r="H50" s="76"/>
      <c r="I50" s="76"/>
      <c r="J50" s="76"/>
      <c r="K50" s="76"/>
      <c r="L50" s="76"/>
      <c r="M50" s="76"/>
      <c r="N50" s="76"/>
      <c r="O50" s="77"/>
      <c r="P50" s="75"/>
      <c r="Q50" s="76"/>
      <c r="R50" s="78"/>
      <c r="S50" s="78"/>
      <c r="T50" s="78"/>
    </row>
    <row r="51" spans="1:20" s="79" customFormat="1" ht="38.25" x14ac:dyDescent="0.2">
      <c r="A51" s="72">
        <v>46</v>
      </c>
      <c r="B51" s="72" t="s">
        <v>221</v>
      </c>
      <c r="C51" s="73" t="s">
        <v>222</v>
      </c>
      <c r="D51" s="74"/>
      <c r="E51" s="75"/>
      <c r="F51" s="75"/>
      <c r="G51" s="75"/>
      <c r="H51" s="76"/>
      <c r="I51" s="76"/>
      <c r="J51" s="76"/>
      <c r="K51" s="76"/>
      <c r="L51" s="76"/>
      <c r="M51" s="76"/>
      <c r="N51" s="76"/>
      <c r="O51" s="77"/>
      <c r="P51" s="75"/>
      <c r="Q51" s="76"/>
      <c r="R51" s="78"/>
      <c r="S51" s="78"/>
      <c r="T51" s="78"/>
    </row>
    <row r="52" spans="1:20" s="79" customFormat="1" ht="38.25" x14ac:dyDescent="0.2">
      <c r="A52" s="72">
        <v>47</v>
      </c>
      <c r="B52" s="72" t="s">
        <v>223</v>
      </c>
      <c r="C52" s="73" t="s">
        <v>224</v>
      </c>
      <c r="D52" s="74"/>
      <c r="E52" s="75"/>
      <c r="F52" s="75"/>
      <c r="G52" s="75"/>
      <c r="H52" s="76"/>
      <c r="I52" s="76"/>
      <c r="J52" s="76"/>
      <c r="K52" s="76"/>
      <c r="L52" s="76"/>
      <c r="M52" s="76"/>
      <c r="N52" s="76"/>
      <c r="O52" s="77"/>
      <c r="P52" s="75"/>
      <c r="Q52" s="76"/>
      <c r="R52" s="78"/>
      <c r="S52" s="78"/>
      <c r="T52" s="78"/>
    </row>
    <row r="53" spans="1:20" s="79" customFormat="1" ht="63.75" x14ac:dyDescent="0.2">
      <c r="A53" s="72">
        <v>48</v>
      </c>
      <c r="B53" s="72" t="s">
        <v>225</v>
      </c>
      <c r="C53" s="73" t="s">
        <v>226</v>
      </c>
      <c r="D53" s="74"/>
      <c r="E53" s="75"/>
      <c r="F53" s="75"/>
      <c r="G53" s="75"/>
      <c r="H53" s="76"/>
      <c r="I53" s="76"/>
      <c r="J53" s="76"/>
      <c r="K53" s="76"/>
      <c r="L53" s="76"/>
      <c r="M53" s="76"/>
      <c r="N53" s="76"/>
      <c r="O53" s="77"/>
      <c r="P53" s="75"/>
      <c r="Q53" s="76"/>
      <c r="R53" s="78"/>
      <c r="S53" s="78"/>
      <c r="T53" s="78"/>
    </row>
    <row r="54" spans="1:20" s="79" customFormat="1" ht="38.25" x14ac:dyDescent="0.2">
      <c r="A54" s="72">
        <v>49</v>
      </c>
      <c r="B54" s="72" t="s">
        <v>227</v>
      </c>
      <c r="C54" s="73" t="s">
        <v>228</v>
      </c>
      <c r="D54" s="74"/>
      <c r="E54" s="75"/>
      <c r="F54" s="75"/>
      <c r="G54" s="75"/>
      <c r="H54" s="76"/>
      <c r="I54" s="76"/>
      <c r="J54" s="76"/>
      <c r="K54" s="76"/>
      <c r="L54" s="76"/>
      <c r="M54" s="76"/>
      <c r="N54" s="76"/>
      <c r="O54" s="77"/>
      <c r="P54" s="75"/>
      <c r="Q54" s="76"/>
      <c r="R54" s="78"/>
      <c r="S54" s="78"/>
      <c r="T54" s="78"/>
    </row>
    <row r="55" spans="1:20" s="79" customFormat="1" ht="38.25" x14ac:dyDescent="0.2">
      <c r="A55" s="72">
        <v>50</v>
      </c>
      <c r="B55" s="72" t="s">
        <v>229</v>
      </c>
      <c r="C55" s="73" t="s">
        <v>230</v>
      </c>
      <c r="D55" s="74"/>
      <c r="E55" s="75"/>
      <c r="F55" s="75"/>
      <c r="G55" s="75"/>
      <c r="H55" s="76"/>
      <c r="I55" s="76"/>
      <c r="J55" s="76"/>
      <c r="K55" s="76"/>
      <c r="L55" s="76"/>
      <c r="M55" s="76"/>
      <c r="N55" s="76"/>
      <c r="O55" s="77"/>
      <c r="P55" s="75"/>
      <c r="Q55" s="76"/>
      <c r="R55" s="78"/>
      <c r="S55" s="78"/>
      <c r="T55" s="78"/>
    </row>
    <row r="56" spans="1:20" s="79" customFormat="1" ht="38.25" x14ac:dyDescent="0.2">
      <c r="A56" s="72">
        <v>51</v>
      </c>
      <c r="B56" s="72" t="s">
        <v>231</v>
      </c>
      <c r="C56" s="73" t="s">
        <v>232</v>
      </c>
      <c r="D56" s="74"/>
      <c r="E56" s="75"/>
      <c r="F56" s="75"/>
      <c r="G56" s="75"/>
      <c r="H56" s="76"/>
      <c r="I56" s="76"/>
      <c r="J56" s="76"/>
      <c r="K56" s="76"/>
      <c r="L56" s="76"/>
      <c r="M56" s="76"/>
      <c r="N56" s="76"/>
      <c r="O56" s="77"/>
      <c r="P56" s="75"/>
      <c r="Q56" s="76"/>
      <c r="R56" s="78"/>
      <c r="S56" s="78"/>
      <c r="T56" s="78"/>
    </row>
    <row r="57" spans="1:20" s="79" customFormat="1" ht="38.25" x14ac:dyDescent="0.2">
      <c r="A57" s="72">
        <v>52</v>
      </c>
      <c r="B57" s="72" t="s">
        <v>233</v>
      </c>
      <c r="C57" s="73" t="s">
        <v>234</v>
      </c>
      <c r="D57" s="74"/>
      <c r="E57" s="75"/>
      <c r="F57" s="75"/>
      <c r="G57" s="75"/>
      <c r="H57" s="76"/>
      <c r="I57" s="76"/>
      <c r="J57" s="76"/>
      <c r="K57" s="76"/>
      <c r="L57" s="76"/>
      <c r="M57" s="76"/>
      <c r="N57" s="76"/>
      <c r="O57" s="77"/>
      <c r="P57" s="75"/>
      <c r="Q57" s="76"/>
      <c r="R57" s="78"/>
      <c r="S57" s="78"/>
      <c r="T57" s="78"/>
    </row>
    <row r="58" spans="1:20" s="79" customFormat="1" ht="25.5" x14ac:dyDescent="0.2">
      <c r="A58" s="72">
        <v>53</v>
      </c>
      <c r="B58" s="72" t="s">
        <v>235</v>
      </c>
      <c r="C58" s="73" t="s">
        <v>236</v>
      </c>
      <c r="D58" s="74"/>
      <c r="E58" s="75"/>
      <c r="F58" s="75"/>
      <c r="G58" s="75"/>
      <c r="H58" s="76"/>
      <c r="I58" s="76"/>
      <c r="J58" s="76"/>
      <c r="K58" s="76"/>
      <c r="L58" s="76"/>
      <c r="M58" s="76"/>
      <c r="N58" s="76"/>
      <c r="O58" s="77"/>
      <c r="P58" s="75"/>
      <c r="Q58" s="76"/>
      <c r="R58" s="78"/>
      <c r="S58" s="78"/>
      <c r="T58" s="78"/>
    </row>
    <row r="59" spans="1:20" s="79" customFormat="1" ht="63.75" x14ac:dyDescent="0.2">
      <c r="A59" s="72">
        <v>54</v>
      </c>
      <c r="B59" s="72" t="s">
        <v>237</v>
      </c>
      <c r="C59" s="73" t="s">
        <v>238</v>
      </c>
      <c r="D59" s="74"/>
      <c r="E59" s="75"/>
      <c r="F59" s="75"/>
      <c r="G59" s="75"/>
      <c r="H59" s="76"/>
      <c r="I59" s="76"/>
      <c r="J59" s="76"/>
      <c r="K59" s="76"/>
      <c r="L59" s="76"/>
      <c r="M59" s="76"/>
      <c r="N59" s="76"/>
      <c r="O59" s="77"/>
      <c r="P59" s="75"/>
      <c r="Q59" s="76"/>
      <c r="R59" s="78"/>
      <c r="S59" s="78"/>
      <c r="T59" s="78"/>
    </row>
    <row r="60" spans="1:20" s="79" customFormat="1" ht="38.25" x14ac:dyDescent="0.2">
      <c r="A60" s="72">
        <v>55</v>
      </c>
      <c r="B60" s="72" t="s">
        <v>239</v>
      </c>
      <c r="C60" s="73" t="s">
        <v>240</v>
      </c>
      <c r="D60" s="74"/>
      <c r="E60" s="75"/>
      <c r="F60" s="75"/>
      <c r="G60" s="75"/>
      <c r="H60" s="76"/>
      <c r="I60" s="76"/>
      <c r="J60" s="76"/>
      <c r="K60" s="76"/>
      <c r="L60" s="76"/>
      <c r="M60" s="76"/>
      <c r="N60" s="76"/>
      <c r="O60" s="77"/>
      <c r="P60" s="75"/>
      <c r="Q60" s="76"/>
      <c r="R60" s="78"/>
      <c r="S60" s="78"/>
      <c r="T60" s="78"/>
    </row>
    <row r="61" spans="1:20" s="79" customFormat="1" ht="38.25" x14ac:dyDescent="0.2">
      <c r="A61" s="72">
        <v>56</v>
      </c>
      <c r="B61" s="72" t="s">
        <v>241</v>
      </c>
      <c r="C61" s="73" t="s">
        <v>242</v>
      </c>
      <c r="D61" s="74"/>
      <c r="E61" s="75"/>
      <c r="F61" s="75"/>
      <c r="G61" s="75"/>
      <c r="H61" s="76"/>
      <c r="I61" s="76"/>
      <c r="J61" s="76"/>
      <c r="K61" s="76"/>
      <c r="L61" s="76"/>
      <c r="M61" s="76"/>
      <c r="N61" s="76"/>
      <c r="O61" s="77"/>
      <c r="P61" s="75"/>
      <c r="Q61" s="76"/>
      <c r="R61" s="78"/>
      <c r="S61" s="78"/>
      <c r="T61" s="78"/>
    </row>
    <row r="62" spans="1:20" s="79" customFormat="1" ht="63.75" x14ac:dyDescent="0.2">
      <c r="A62" s="72">
        <v>57</v>
      </c>
      <c r="B62" s="72" t="s">
        <v>243</v>
      </c>
      <c r="C62" s="73" t="s">
        <v>244</v>
      </c>
      <c r="D62" s="74"/>
      <c r="E62" s="75"/>
      <c r="F62" s="75"/>
      <c r="G62" s="75"/>
      <c r="H62" s="76"/>
      <c r="I62" s="76"/>
      <c r="J62" s="76"/>
      <c r="K62" s="76"/>
      <c r="L62" s="76"/>
      <c r="M62" s="76"/>
      <c r="N62" s="76"/>
      <c r="O62" s="77"/>
      <c r="P62" s="75"/>
      <c r="Q62" s="76"/>
      <c r="R62" s="78"/>
      <c r="S62" s="78"/>
      <c r="T62" s="78"/>
    </row>
    <row r="63" spans="1:20" s="79" customFormat="1" ht="25.5" x14ac:dyDescent="0.2">
      <c r="A63" s="72">
        <v>58</v>
      </c>
      <c r="B63" s="72" t="s">
        <v>245</v>
      </c>
      <c r="C63" s="73" t="s">
        <v>246</v>
      </c>
      <c r="D63" s="74"/>
      <c r="E63" s="75"/>
      <c r="F63" s="75"/>
      <c r="G63" s="75"/>
      <c r="H63" s="76"/>
      <c r="I63" s="76"/>
      <c r="J63" s="76"/>
      <c r="K63" s="76"/>
      <c r="L63" s="76"/>
      <c r="M63" s="76"/>
      <c r="N63" s="76"/>
      <c r="O63" s="77"/>
      <c r="P63" s="75"/>
      <c r="Q63" s="76"/>
      <c r="R63" s="78"/>
      <c r="S63" s="78"/>
      <c r="T63" s="78"/>
    </row>
    <row r="64" spans="1:20" s="79" customFormat="1" ht="63.75" x14ac:dyDescent="0.2">
      <c r="A64" s="72">
        <v>59</v>
      </c>
      <c r="B64" s="72" t="s">
        <v>247</v>
      </c>
      <c r="C64" s="73" t="s">
        <v>248</v>
      </c>
      <c r="D64" s="74"/>
      <c r="E64" s="75"/>
      <c r="F64" s="75"/>
      <c r="G64" s="75"/>
      <c r="H64" s="76"/>
      <c r="I64" s="76"/>
      <c r="J64" s="76"/>
      <c r="K64" s="76"/>
      <c r="L64" s="76"/>
      <c r="M64" s="76"/>
      <c r="N64" s="76"/>
      <c r="O64" s="77"/>
      <c r="P64" s="75"/>
      <c r="Q64" s="76"/>
      <c r="R64" s="78"/>
      <c r="S64" s="78"/>
      <c r="T64" s="78"/>
    </row>
    <row r="65" spans="1:20" s="79" customFormat="1" ht="38.25" x14ac:dyDescent="0.2">
      <c r="A65" s="72">
        <v>60</v>
      </c>
      <c r="B65" s="72" t="s">
        <v>249</v>
      </c>
      <c r="C65" s="73" t="s">
        <v>250</v>
      </c>
      <c r="D65" s="74"/>
      <c r="E65" s="75"/>
      <c r="F65" s="75"/>
      <c r="G65" s="75"/>
      <c r="H65" s="76"/>
      <c r="I65" s="76"/>
      <c r="J65" s="76"/>
      <c r="K65" s="76"/>
      <c r="L65" s="76"/>
      <c r="M65" s="76"/>
      <c r="N65" s="76"/>
      <c r="O65" s="77"/>
      <c r="P65" s="75"/>
      <c r="Q65" s="76"/>
      <c r="R65" s="78"/>
      <c r="S65" s="78"/>
      <c r="T65" s="78"/>
    </row>
    <row r="66" spans="1:20" s="79" customFormat="1" ht="38.25" x14ac:dyDescent="0.2">
      <c r="A66" s="72">
        <v>61</v>
      </c>
      <c r="B66" s="72" t="s">
        <v>251</v>
      </c>
      <c r="C66" s="73" t="s">
        <v>252</v>
      </c>
      <c r="D66" s="74"/>
      <c r="E66" s="75"/>
      <c r="F66" s="75"/>
      <c r="G66" s="75"/>
      <c r="H66" s="76"/>
      <c r="I66" s="76"/>
      <c r="J66" s="76"/>
      <c r="K66" s="76"/>
      <c r="L66" s="76"/>
      <c r="M66" s="76"/>
      <c r="N66" s="76"/>
      <c r="O66" s="77"/>
      <c r="P66" s="75"/>
      <c r="Q66" s="76"/>
      <c r="R66" s="78"/>
      <c r="S66" s="78"/>
      <c r="T66" s="78"/>
    </row>
    <row r="67" spans="1:20" s="79" customFormat="1" ht="63.75" x14ac:dyDescent="0.2">
      <c r="A67" s="72">
        <v>62</v>
      </c>
      <c r="B67" s="72" t="s">
        <v>253</v>
      </c>
      <c r="C67" s="73" t="s">
        <v>254</v>
      </c>
      <c r="D67" s="74"/>
      <c r="E67" s="75"/>
      <c r="F67" s="75"/>
      <c r="G67" s="75"/>
      <c r="H67" s="76"/>
      <c r="I67" s="76"/>
      <c r="J67" s="76"/>
      <c r="K67" s="76"/>
      <c r="L67" s="76"/>
      <c r="M67" s="76"/>
      <c r="N67" s="76"/>
      <c r="O67" s="77"/>
      <c r="P67" s="75"/>
      <c r="Q67" s="76"/>
      <c r="R67" s="78"/>
      <c r="S67" s="78"/>
      <c r="T67" s="78"/>
    </row>
    <row r="68" spans="1:20" s="79" customFormat="1" ht="51" x14ac:dyDescent="0.2">
      <c r="A68" s="72">
        <v>63</v>
      </c>
      <c r="B68" s="72" t="s">
        <v>255</v>
      </c>
      <c r="C68" s="73" t="s">
        <v>256</v>
      </c>
      <c r="D68" s="74"/>
      <c r="E68" s="75"/>
      <c r="F68" s="75"/>
      <c r="G68" s="75"/>
      <c r="H68" s="76"/>
      <c r="I68" s="76"/>
      <c r="J68" s="76"/>
      <c r="K68" s="76"/>
      <c r="L68" s="76"/>
      <c r="M68" s="76"/>
      <c r="N68" s="76"/>
      <c r="O68" s="77"/>
      <c r="P68" s="75"/>
      <c r="Q68" s="76"/>
      <c r="R68" s="78"/>
      <c r="S68" s="78"/>
      <c r="T68" s="78"/>
    </row>
    <row r="69" spans="1:20" s="79" customFormat="1" ht="51" x14ac:dyDescent="0.2">
      <c r="A69" s="72">
        <v>64</v>
      </c>
      <c r="B69" s="72" t="s">
        <v>257</v>
      </c>
      <c r="C69" s="73" t="s">
        <v>258</v>
      </c>
      <c r="D69" s="74"/>
      <c r="E69" s="75"/>
      <c r="F69" s="75"/>
      <c r="G69" s="75"/>
      <c r="H69" s="76"/>
      <c r="I69" s="76"/>
      <c r="J69" s="76"/>
      <c r="K69" s="76"/>
      <c r="L69" s="76"/>
      <c r="M69" s="76"/>
      <c r="N69" s="76"/>
      <c r="O69" s="77"/>
      <c r="P69" s="75"/>
      <c r="Q69" s="76"/>
      <c r="R69" s="78"/>
      <c r="S69" s="78"/>
      <c r="T69" s="78"/>
    </row>
    <row r="70" spans="1:20" s="79" customFormat="1" ht="38.25" x14ac:dyDescent="0.2">
      <c r="A70" s="72">
        <v>65</v>
      </c>
      <c r="B70" s="72" t="s">
        <v>259</v>
      </c>
      <c r="C70" s="73" t="s">
        <v>260</v>
      </c>
      <c r="D70" s="74"/>
      <c r="E70" s="75"/>
      <c r="F70" s="75"/>
      <c r="G70" s="75"/>
      <c r="H70" s="76"/>
      <c r="I70" s="76"/>
      <c r="J70" s="76"/>
      <c r="K70" s="76"/>
      <c r="L70" s="76"/>
      <c r="M70" s="76"/>
      <c r="N70" s="76"/>
      <c r="O70" s="77"/>
      <c r="P70" s="75"/>
      <c r="Q70" s="76"/>
      <c r="R70" s="78"/>
      <c r="S70" s="78"/>
      <c r="T70" s="78"/>
    </row>
    <row r="71" spans="1:20" s="79" customFormat="1" ht="63.75" x14ac:dyDescent="0.2">
      <c r="A71" s="72">
        <v>66</v>
      </c>
      <c r="B71" s="72" t="s">
        <v>261</v>
      </c>
      <c r="C71" s="73" t="s">
        <v>262</v>
      </c>
      <c r="D71" s="74"/>
      <c r="E71" s="75"/>
      <c r="F71" s="75"/>
      <c r="G71" s="75"/>
      <c r="H71" s="76"/>
      <c r="I71" s="76"/>
      <c r="J71" s="76"/>
      <c r="K71" s="76"/>
      <c r="L71" s="76"/>
      <c r="M71" s="76"/>
      <c r="N71" s="76"/>
      <c r="O71" s="77"/>
      <c r="P71" s="75"/>
      <c r="Q71" s="76"/>
      <c r="R71" s="78"/>
      <c r="S71" s="78"/>
      <c r="T71" s="78"/>
    </row>
    <row r="72" spans="1:20" s="79" customFormat="1" ht="51" x14ac:dyDescent="0.2">
      <c r="A72" s="72">
        <v>67</v>
      </c>
      <c r="B72" s="72" t="s">
        <v>263</v>
      </c>
      <c r="C72" s="73" t="s">
        <v>264</v>
      </c>
      <c r="D72" s="74"/>
      <c r="E72" s="75"/>
      <c r="F72" s="75"/>
      <c r="G72" s="75"/>
      <c r="H72" s="76"/>
      <c r="I72" s="76"/>
      <c r="J72" s="76"/>
      <c r="K72" s="76"/>
      <c r="L72" s="76"/>
      <c r="M72" s="76"/>
      <c r="N72" s="76"/>
      <c r="O72" s="77"/>
      <c r="P72" s="75"/>
      <c r="Q72" s="76"/>
      <c r="R72" s="78"/>
      <c r="S72" s="78"/>
      <c r="T72" s="78"/>
    </row>
    <row r="73" spans="1:20" s="79" customFormat="1" ht="63.75" x14ac:dyDescent="0.2">
      <c r="A73" s="72">
        <v>68</v>
      </c>
      <c r="B73" s="72" t="s">
        <v>265</v>
      </c>
      <c r="C73" s="73" t="s">
        <v>266</v>
      </c>
      <c r="D73" s="74"/>
      <c r="E73" s="75"/>
      <c r="F73" s="75"/>
      <c r="G73" s="75"/>
      <c r="H73" s="76"/>
      <c r="I73" s="76"/>
      <c r="J73" s="76"/>
      <c r="K73" s="76"/>
      <c r="L73" s="76"/>
      <c r="M73" s="76"/>
      <c r="N73" s="76"/>
      <c r="O73" s="77"/>
      <c r="P73" s="75"/>
      <c r="Q73" s="76"/>
      <c r="R73" s="78"/>
      <c r="S73" s="78"/>
      <c r="T73" s="78"/>
    </row>
    <row r="74" spans="1:20" s="79" customFormat="1" ht="38.25" x14ac:dyDescent="0.2">
      <c r="A74" s="72">
        <v>69</v>
      </c>
      <c r="B74" s="72" t="s">
        <v>267</v>
      </c>
      <c r="C74" s="73" t="s">
        <v>268</v>
      </c>
      <c r="D74" s="74"/>
      <c r="E74" s="75"/>
      <c r="F74" s="75"/>
      <c r="G74" s="75"/>
      <c r="H74" s="76"/>
      <c r="I74" s="76"/>
      <c r="J74" s="76"/>
      <c r="K74" s="76"/>
      <c r="L74" s="76"/>
      <c r="M74" s="76"/>
      <c r="N74" s="76"/>
      <c r="O74" s="77"/>
      <c r="P74" s="75"/>
      <c r="Q74" s="76"/>
      <c r="R74" s="78"/>
      <c r="S74" s="78"/>
      <c r="T74" s="78"/>
    </row>
    <row r="75" spans="1:20" s="79" customFormat="1" ht="51" x14ac:dyDescent="0.2">
      <c r="A75" s="72">
        <v>70</v>
      </c>
      <c r="B75" s="72" t="s">
        <v>269</v>
      </c>
      <c r="C75" s="73" t="s">
        <v>270</v>
      </c>
      <c r="D75" s="74"/>
      <c r="E75" s="75"/>
      <c r="F75" s="75"/>
      <c r="G75" s="75"/>
      <c r="H75" s="76"/>
      <c r="I75" s="76"/>
      <c r="J75" s="76"/>
      <c r="K75" s="76"/>
      <c r="L75" s="76"/>
      <c r="M75" s="76"/>
      <c r="N75" s="76"/>
      <c r="O75" s="77"/>
      <c r="P75" s="75"/>
      <c r="Q75" s="76"/>
      <c r="R75" s="78"/>
      <c r="S75" s="78"/>
      <c r="T75" s="78"/>
    </row>
    <row r="76" spans="1:20" s="79" customFormat="1" ht="38.25" x14ac:dyDescent="0.2">
      <c r="A76" s="72">
        <v>71</v>
      </c>
      <c r="B76" s="72" t="s">
        <v>271</v>
      </c>
      <c r="C76" s="73" t="s">
        <v>272</v>
      </c>
      <c r="D76" s="74"/>
      <c r="E76" s="75"/>
      <c r="F76" s="75"/>
      <c r="G76" s="75"/>
      <c r="H76" s="76"/>
      <c r="I76" s="76"/>
      <c r="J76" s="76"/>
      <c r="K76" s="76"/>
      <c r="L76" s="76"/>
      <c r="M76" s="76"/>
      <c r="N76" s="76"/>
      <c r="O76" s="77"/>
      <c r="P76" s="75"/>
      <c r="Q76" s="76"/>
      <c r="R76" s="78"/>
      <c r="S76" s="78"/>
      <c r="T76" s="78"/>
    </row>
    <row r="77" spans="1:20" s="79" customFormat="1" ht="51" x14ac:dyDescent="0.2">
      <c r="A77" s="72">
        <v>72</v>
      </c>
      <c r="B77" s="72" t="s">
        <v>273</v>
      </c>
      <c r="C77" s="73" t="s">
        <v>274</v>
      </c>
      <c r="D77" s="74"/>
      <c r="E77" s="75"/>
      <c r="F77" s="75"/>
      <c r="G77" s="75"/>
      <c r="H77" s="76"/>
      <c r="I77" s="76"/>
      <c r="J77" s="76"/>
      <c r="K77" s="76"/>
      <c r="L77" s="76"/>
      <c r="M77" s="76"/>
      <c r="N77" s="76"/>
      <c r="O77" s="77"/>
      <c r="P77" s="75"/>
      <c r="Q77" s="76"/>
      <c r="R77" s="78"/>
      <c r="S77" s="78"/>
      <c r="T77" s="78"/>
    </row>
    <row r="78" spans="1:20" s="79" customFormat="1" ht="63.75" x14ac:dyDescent="0.2">
      <c r="A78" s="72">
        <v>73</v>
      </c>
      <c r="B78" s="72" t="s">
        <v>275</v>
      </c>
      <c r="C78" s="73" t="s">
        <v>276</v>
      </c>
      <c r="D78" s="74"/>
      <c r="E78" s="75"/>
      <c r="F78" s="75"/>
      <c r="G78" s="75"/>
      <c r="H78" s="76"/>
      <c r="I78" s="76"/>
      <c r="J78" s="76"/>
      <c r="K78" s="76"/>
      <c r="L78" s="76"/>
      <c r="M78" s="76"/>
      <c r="N78" s="76"/>
      <c r="O78" s="77"/>
      <c r="P78" s="75"/>
      <c r="Q78" s="76"/>
      <c r="R78" s="78"/>
      <c r="S78" s="78"/>
      <c r="T78" s="78"/>
    </row>
    <row r="79" spans="1:20" s="79" customFormat="1" ht="51" x14ac:dyDescent="0.2">
      <c r="A79" s="72">
        <v>74</v>
      </c>
      <c r="B79" s="72" t="s">
        <v>277</v>
      </c>
      <c r="C79" s="73" t="s">
        <v>278</v>
      </c>
      <c r="D79" s="74"/>
      <c r="E79" s="75"/>
      <c r="F79" s="75"/>
      <c r="G79" s="75"/>
      <c r="H79" s="76"/>
      <c r="I79" s="76"/>
      <c r="J79" s="76"/>
      <c r="K79" s="76"/>
      <c r="L79" s="76"/>
      <c r="M79" s="76"/>
      <c r="N79" s="76"/>
      <c r="O79" s="77"/>
      <c r="P79" s="75"/>
      <c r="Q79" s="76"/>
      <c r="R79" s="78"/>
      <c r="S79" s="78"/>
      <c r="T79" s="78"/>
    </row>
    <row r="80" spans="1:20" s="79" customFormat="1" ht="25.5" x14ac:dyDescent="0.2">
      <c r="A80" s="72">
        <v>75</v>
      </c>
      <c r="B80" s="72" t="s">
        <v>279</v>
      </c>
      <c r="C80" s="73" t="s">
        <v>280</v>
      </c>
      <c r="D80" s="74"/>
      <c r="E80" s="75"/>
      <c r="F80" s="75"/>
      <c r="G80" s="75"/>
      <c r="H80" s="76"/>
      <c r="I80" s="76"/>
      <c r="J80" s="76"/>
      <c r="K80" s="76"/>
      <c r="L80" s="76"/>
      <c r="M80" s="76"/>
      <c r="N80" s="76"/>
      <c r="O80" s="77"/>
      <c r="P80" s="75"/>
      <c r="Q80" s="76"/>
      <c r="R80" s="78"/>
      <c r="S80" s="78"/>
      <c r="T80" s="78"/>
    </row>
    <row r="81" spans="1:20" s="79" customFormat="1" ht="38.25" x14ac:dyDescent="0.2">
      <c r="A81" s="72">
        <v>76</v>
      </c>
      <c r="B81" s="72" t="s">
        <v>281</v>
      </c>
      <c r="C81" s="73" t="s">
        <v>282</v>
      </c>
      <c r="D81" s="74"/>
      <c r="E81" s="75"/>
      <c r="F81" s="75"/>
      <c r="G81" s="75"/>
      <c r="H81" s="76"/>
      <c r="I81" s="76"/>
      <c r="J81" s="76"/>
      <c r="K81" s="76"/>
      <c r="L81" s="76"/>
      <c r="M81" s="76"/>
      <c r="N81" s="76"/>
      <c r="O81" s="77"/>
      <c r="P81" s="75"/>
      <c r="Q81" s="76"/>
      <c r="R81" s="78"/>
      <c r="S81" s="78"/>
      <c r="T81" s="78"/>
    </row>
    <row r="82" spans="1:20" s="79" customFormat="1" ht="89.25" x14ac:dyDescent="0.2">
      <c r="A82" s="72">
        <v>77</v>
      </c>
      <c r="B82" s="72" t="s">
        <v>283</v>
      </c>
      <c r="C82" s="73" t="s">
        <v>284</v>
      </c>
      <c r="D82" s="74"/>
      <c r="E82" s="75"/>
      <c r="F82" s="75"/>
      <c r="G82" s="75"/>
      <c r="H82" s="76"/>
      <c r="I82" s="76"/>
      <c r="J82" s="76"/>
      <c r="K82" s="76"/>
      <c r="L82" s="76"/>
      <c r="M82" s="76"/>
      <c r="N82" s="76"/>
      <c r="O82" s="77"/>
      <c r="P82" s="75"/>
      <c r="Q82" s="76"/>
      <c r="R82" s="78"/>
      <c r="S82" s="78"/>
      <c r="T82" s="78"/>
    </row>
    <row r="83" spans="1:20" s="79" customFormat="1" ht="89.25" x14ac:dyDescent="0.2">
      <c r="A83" s="72">
        <v>78</v>
      </c>
      <c r="B83" s="72" t="s">
        <v>285</v>
      </c>
      <c r="C83" s="73" t="s">
        <v>286</v>
      </c>
      <c r="D83" s="74"/>
      <c r="E83" s="75"/>
      <c r="F83" s="75"/>
      <c r="G83" s="75"/>
      <c r="H83" s="76"/>
      <c r="I83" s="76"/>
      <c r="J83" s="76"/>
      <c r="K83" s="76"/>
      <c r="L83" s="76"/>
      <c r="M83" s="76"/>
      <c r="N83" s="76"/>
      <c r="O83" s="77"/>
      <c r="P83" s="75"/>
      <c r="Q83" s="76"/>
      <c r="R83" s="78"/>
      <c r="S83" s="78"/>
      <c r="T83" s="78"/>
    </row>
    <row r="84" spans="1:20" s="79" customFormat="1" ht="76.5" x14ac:dyDescent="0.2">
      <c r="A84" s="72">
        <v>79</v>
      </c>
      <c r="B84" s="72" t="s">
        <v>287</v>
      </c>
      <c r="C84" s="73" t="s">
        <v>288</v>
      </c>
      <c r="D84" s="74"/>
      <c r="E84" s="75"/>
      <c r="F84" s="75"/>
      <c r="G84" s="75"/>
      <c r="H84" s="76"/>
      <c r="I84" s="76"/>
      <c r="J84" s="76"/>
      <c r="K84" s="76"/>
      <c r="L84" s="76"/>
      <c r="M84" s="76"/>
      <c r="N84" s="76"/>
      <c r="O84" s="77"/>
      <c r="P84" s="75"/>
      <c r="Q84" s="76"/>
      <c r="R84" s="78"/>
      <c r="S84" s="78"/>
      <c r="T84" s="78"/>
    </row>
    <row r="85" spans="1:20" s="79" customFormat="1" ht="76.5" x14ac:dyDescent="0.2">
      <c r="A85" s="72">
        <v>80</v>
      </c>
      <c r="B85" s="72" t="s">
        <v>289</v>
      </c>
      <c r="C85" s="73" t="s">
        <v>290</v>
      </c>
      <c r="D85" s="74"/>
      <c r="E85" s="75"/>
      <c r="F85" s="75"/>
      <c r="G85" s="75"/>
      <c r="H85" s="76"/>
      <c r="I85" s="76"/>
      <c r="J85" s="76"/>
      <c r="K85" s="76"/>
      <c r="L85" s="76"/>
      <c r="M85" s="76"/>
      <c r="N85" s="76"/>
      <c r="O85" s="77"/>
      <c r="P85" s="75"/>
      <c r="Q85" s="76"/>
      <c r="R85" s="78"/>
      <c r="S85" s="78"/>
      <c r="T85" s="78"/>
    </row>
    <row r="86" spans="1:20" s="79" customFormat="1" ht="51" x14ac:dyDescent="0.2">
      <c r="A86" s="72">
        <v>81</v>
      </c>
      <c r="B86" s="72" t="s">
        <v>291</v>
      </c>
      <c r="C86" s="73" t="s">
        <v>292</v>
      </c>
      <c r="D86" s="74"/>
      <c r="E86" s="75"/>
      <c r="F86" s="75"/>
      <c r="G86" s="75"/>
      <c r="H86" s="76"/>
      <c r="I86" s="76"/>
      <c r="J86" s="76"/>
      <c r="K86" s="76"/>
      <c r="L86" s="76"/>
      <c r="M86" s="76"/>
      <c r="N86" s="76"/>
      <c r="O86" s="77"/>
      <c r="P86" s="75"/>
      <c r="Q86" s="76"/>
      <c r="R86" s="78"/>
      <c r="S86" s="78"/>
      <c r="T86" s="78"/>
    </row>
    <row r="87" spans="1:20" s="79" customFormat="1" ht="76.5" x14ac:dyDescent="0.2">
      <c r="A87" s="72">
        <v>82</v>
      </c>
      <c r="B87" s="72" t="s">
        <v>293</v>
      </c>
      <c r="C87" s="73" t="s">
        <v>294</v>
      </c>
      <c r="D87" s="74"/>
      <c r="E87" s="75"/>
      <c r="F87" s="75"/>
      <c r="G87" s="75"/>
      <c r="H87" s="76"/>
      <c r="I87" s="76"/>
      <c r="J87" s="76"/>
      <c r="K87" s="76"/>
      <c r="L87" s="76"/>
      <c r="M87" s="76"/>
      <c r="N87" s="76"/>
      <c r="O87" s="77"/>
      <c r="P87" s="75"/>
      <c r="Q87" s="76"/>
      <c r="R87" s="78"/>
      <c r="S87" s="78"/>
      <c r="T87" s="78"/>
    </row>
    <row r="88" spans="1:20" s="79" customFormat="1" ht="51" x14ac:dyDescent="0.2">
      <c r="A88" s="72">
        <v>83</v>
      </c>
      <c r="B88" s="72" t="s">
        <v>295</v>
      </c>
      <c r="C88" s="73" t="s">
        <v>296</v>
      </c>
      <c r="D88" s="74"/>
      <c r="E88" s="75"/>
      <c r="F88" s="75"/>
      <c r="G88" s="75"/>
      <c r="H88" s="76"/>
      <c r="I88" s="76"/>
      <c r="J88" s="76"/>
      <c r="K88" s="76"/>
      <c r="L88" s="76"/>
      <c r="M88" s="76"/>
      <c r="N88" s="76"/>
      <c r="O88" s="77"/>
      <c r="P88" s="75"/>
      <c r="Q88" s="76"/>
      <c r="R88" s="78"/>
      <c r="S88" s="78"/>
      <c r="T88" s="78"/>
    </row>
    <row r="89" spans="1:20" s="79" customFormat="1" ht="25.5" x14ac:dyDescent="0.2">
      <c r="A89" s="72">
        <v>84</v>
      </c>
      <c r="B89" s="72" t="s">
        <v>297</v>
      </c>
      <c r="C89" s="73" t="s">
        <v>298</v>
      </c>
      <c r="D89" s="74"/>
      <c r="E89" s="75"/>
      <c r="F89" s="75"/>
      <c r="G89" s="75"/>
      <c r="H89" s="76"/>
      <c r="I89" s="76"/>
      <c r="J89" s="76"/>
      <c r="K89" s="76"/>
      <c r="L89" s="76"/>
      <c r="M89" s="76"/>
      <c r="N89" s="76"/>
      <c r="O89" s="77"/>
      <c r="P89" s="75"/>
      <c r="Q89" s="76"/>
      <c r="R89" s="78"/>
      <c r="S89" s="78"/>
      <c r="T89" s="78"/>
    </row>
    <row r="90" spans="1:20" s="79" customFormat="1" ht="38.25" x14ac:dyDescent="0.2">
      <c r="A90" s="72">
        <v>85</v>
      </c>
      <c r="B90" s="72" t="s">
        <v>299</v>
      </c>
      <c r="C90" s="73" t="s">
        <v>300</v>
      </c>
      <c r="D90" s="74"/>
      <c r="E90" s="75"/>
      <c r="F90" s="75"/>
      <c r="G90" s="75"/>
      <c r="H90" s="76"/>
      <c r="I90" s="76"/>
      <c r="J90" s="76"/>
      <c r="K90" s="76"/>
      <c r="L90" s="76"/>
      <c r="M90" s="76"/>
      <c r="N90" s="76"/>
      <c r="O90" s="77"/>
      <c r="P90" s="75"/>
      <c r="Q90" s="76"/>
      <c r="R90" s="78"/>
      <c r="S90" s="78"/>
      <c r="T90" s="78"/>
    </row>
    <row r="91" spans="1:20" s="79" customFormat="1" ht="51" x14ac:dyDescent="0.2">
      <c r="A91" s="72">
        <v>86</v>
      </c>
      <c r="B91" s="72" t="s">
        <v>301</v>
      </c>
      <c r="C91" s="73" t="s">
        <v>302</v>
      </c>
      <c r="D91" s="74"/>
      <c r="E91" s="75"/>
      <c r="F91" s="75"/>
      <c r="G91" s="75"/>
      <c r="H91" s="76"/>
      <c r="I91" s="76"/>
      <c r="J91" s="76"/>
      <c r="K91" s="76"/>
      <c r="L91" s="76"/>
      <c r="M91" s="76"/>
      <c r="N91" s="76"/>
      <c r="O91" s="77"/>
      <c r="P91" s="75"/>
      <c r="Q91" s="76"/>
      <c r="R91" s="78"/>
      <c r="S91" s="78"/>
      <c r="T91" s="78"/>
    </row>
    <row r="92" spans="1:20" s="79" customFormat="1" ht="51" x14ac:dyDescent="0.2">
      <c r="A92" s="72">
        <v>87</v>
      </c>
      <c r="B92" s="72" t="s">
        <v>303</v>
      </c>
      <c r="C92" s="73" t="s">
        <v>304</v>
      </c>
      <c r="D92" s="74"/>
      <c r="E92" s="75"/>
      <c r="F92" s="75"/>
      <c r="G92" s="75"/>
      <c r="H92" s="76"/>
      <c r="I92" s="76"/>
      <c r="J92" s="76"/>
      <c r="K92" s="76"/>
      <c r="L92" s="76"/>
      <c r="M92" s="76"/>
      <c r="N92" s="76"/>
      <c r="O92" s="77"/>
      <c r="P92" s="75"/>
      <c r="Q92" s="76"/>
      <c r="R92" s="78"/>
      <c r="S92" s="78"/>
      <c r="T92" s="78"/>
    </row>
    <row r="93" spans="1:20" s="79" customFormat="1" ht="38.25" x14ac:dyDescent="0.2">
      <c r="A93" s="72">
        <v>88</v>
      </c>
      <c r="B93" s="72" t="s">
        <v>305</v>
      </c>
      <c r="C93" s="73" t="s">
        <v>306</v>
      </c>
      <c r="D93" s="74"/>
      <c r="E93" s="75"/>
      <c r="F93" s="75"/>
      <c r="G93" s="75"/>
      <c r="H93" s="76"/>
      <c r="I93" s="76"/>
      <c r="J93" s="76"/>
      <c r="K93" s="76"/>
      <c r="L93" s="76"/>
      <c r="M93" s="76"/>
      <c r="N93" s="76"/>
      <c r="O93" s="77"/>
      <c r="P93" s="75"/>
      <c r="Q93" s="76"/>
      <c r="R93" s="78"/>
      <c r="S93" s="78"/>
      <c r="T93" s="78"/>
    </row>
    <row r="94" spans="1:20" s="79" customFormat="1" ht="38.25" x14ac:dyDescent="0.2">
      <c r="A94" s="72">
        <v>89</v>
      </c>
      <c r="B94" s="72" t="s">
        <v>307</v>
      </c>
      <c r="C94" s="73" t="s">
        <v>308</v>
      </c>
      <c r="D94" s="74"/>
      <c r="E94" s="75"/>
      <c r="F94" s="75"/>
      <c r="G94" s="75"/>
      <c r="H94" s="76"/>
      <c r="I94" s="76"/>
      <c r="J94" s="76"/>
      <c r="K94" s="76"/>
      <c r="L94" s="76"/>
      <c r="M94" s="76"/>
      <c r="N94" s="76"/>
      <c r="O94" s="77"/>
      <c r="P94" s="75"/>
      <c r="Q94" s="76"/>
      <c r="R94" s="78"/>
      <c r="S94" s="78"/>
      <c r="T94" s="78"/>
    </row>
    <row r="95" spans="1:20" s="79" customFormat="1" ht="51" x14ac:dyDescent="0.2">
      <c r="A95" s="72">
        <v>90</v>
      </c>
      <c r="B95" s="72" t="s">
        <v>309</v>
      </c>
      <c r="C95" s="73" t="s">
        <v>310</v>
      </c>
      <c r="D95" s="74"/>
      <c r="E95" s="75"/>
      <c r="F95" s="75"/>
      <c r="G95" s="75"/>
      <c r="H95" s="76"/>
      <c r="I95" s="76"/>
      <c r="J95" s="76"/>
      <c r="K95" s="76"/>
      <c r="L95" s="76"/>
      <c r="M95" s="76"/>
      <c r="N95" s="76"/>
      <c r="O95" s="77"/>
      <c r="P95" s="75"/>
      <c r="Q95" s="76"/>
      <c r="R95" s="78"/>
      <c r="S95" s="78"/>
      <c r="T95" s="78"/>
    </row>
    <row r="96" spans="1:20" s="79" customFormat="1" ht="63.75" x14ac:dyDescent="0.2">
      <c r="A96" s="72">
        <v>91</v>
      </c>
      <c r="B96" s="72" t="s">
        <v>311</v>
      </c>
      <c r="C96" s="73" t="s">
        <v>312</v>
      </c>
      <c r="D96" s="74"/>
      <c r="E96" s="75"/>
      <c r="F96" s="75"/>
      <c r="G96" s="75"/>
      <c r="H96" s="76"/>
      <c r="I96" s="76"/>
      <c r="J96" s="76"/>
      <c r="K96" s="76"/>
      <c r="L96" s="76"/>
      <c r="M96" s="76"/>
      <c r="N96" s="76"/>
      <c r="O96" s="77"/>
      <c r="P96" s="75"/>
      <c r="Q96" s="76"/>
      <c r="R96" s="78"/>
      <c r="S96" s="78"/>
      <c r="T96" s="78"/>
    </row>
    <row r="97" spans="1:20" s="79" customFormat="1" ht="38.25" x14ac:dyDescent="0.2">
      <c r="A97" s="72">
        <v>92</v>
      </c>
      <c r="B97" s="72" t="s">
        <v>313</v>
      </c>
      <c r="C97" s="73" t="s">
        <v>314</v>
      </c>
      <c r="D97" s="74"/>
      <c r="E97" s="75"/>
      <c r="F97" s="75"/>
      <c r="G97" s="75"/>
      <c r="H97" s="76"/>
      <c r="I97" s="76"/>
      <c r="J97" s="76"/>
      <c r="K97" s="76"/>
      <c r="L97" s="76"/>
      <c r="M97" s="76"/>
      <c r="N97" s="76"/>
      <c r="O97" s="77"/>
      <c r="P97" s="75"/>
      <c r="Q97" s="76"/>
      <c r="R97" s="78"/>
      <c r="S97" s="78"/>
      <c r="T97" s="78"/>
    </row>
    <row r="98" spans="1:20" s="79" customFormat="1" ht="38.25" x14ac:dyDescent="0.2">
      <c r="A98" s="72">
        <v>93</v>
      </c>
      <c r="B98" s="72" t="s">
        <v>315</v>
      </c>
      <c r="C98" s="73" t="s">
        <v>316</v>
      </c>
      <c r="D98" s="74"/>
      <c r="E98" s="75"/>
      <c r="F98" s="75"/>
      <c r="G98" s="75"/>
      <c r="H98" s="76"/>
      <c r="I98" s="76"/>
      <c r="J98" s="76"/>
      <c r="K98" s="76"/>
      <c r="L98" s="76"/>
      <c r="M98" s="76"/>
      <c r="N98" s="76"/>
      <c r="O98" s="77"/>
      <c r="P98" s="75"/>
      <c r="Q98" s="76"/>
      <c r="R98" s="78"/>
      <c r="S98" s="78"/>
      <c r="T98" s="78"/>
    </row>
    <row r="99" spans="1:20" s="79" customFormat="1" ht="38.25" x14ac:dyDescent="0.2">
      <c r="A99" s="72">
        <v>94</v>
      </c>
      <c r="B99" s="72" t="s">
        <v>317</v>
      </c>
      <c r="C99" s="73" t="s">
        <v>318</v>
      </c>
      <c r="D99" s="74"/>
      <c r="E99" s="75"/>
      <c r="F99" s="75"/>
      <c r="G99" s="75"/>
      <c r="H99" s="76"/>
      <c r="I99" s="76"/>
      <c r="J99" s="76"/>
      <c r="K99" s="76"/>
      <c r="L99" s="76"/>
      <c r="M99" s="76"/>
      <c r="N99" s="76"/>
      <c r="O99" s="77"/>
      <c r="P99" s="75"/>
      <c r="Q99" s="76"/>
      <c r="R99" s="78"/>
      <c r="S99" s="78"/>
      <c r="T99" s="78"/>
    </row>
    <row r="100" spans="1:20" s="79" customFormat="1" ht="51" x14ac:dyDescent="0.2">
      <c r="A100" s="72">
        <v>95</v>
      </c>
      <c r="B100" s="72" t="s">
        <v>319</v>
      </c>
      <c r="C100" s="73" t="s">
        <v>320</v>
      </c>
      <c r="D100" s="74"/>
      <c r="E100" s="75"/>
      <c r="F100" s="75"/>
      <c r="G100" s="75"/>
      <c r="H100" s="76"/>
      <c r="I100" s="76"/>
      <c r="J100" s="76"/>
      <c r="K100" s="76"/>
      <c r="L100" s="76"/>
      <c r="M100" s="76"/>
      <c r="N100" s="76"/>
      <c r="O100" s="77"/>
      <c r="P100" s="75"/>
      <c r="Q100" s="76"/>
      <c r="R100" s="78"/>
      <c r="S100" s="78"/>
      <c r="T100" s="78"/>
    </row>
    <row r="101" spans="1:20" s="79" customFormat="1" ht="76.5" x14ac:dyDescent="0.2">
      <c r="A101" s="72">
        <v>96</v>
      </c>
      <c r="B101" s="72" t="s">
        <v>321</v>
      </c>
      <c r="C101" s="73" t="s">
        <v>322</v>
      </c>
      <c r="D101" s="74"/>
      <c r="E101" s="75"/>
      <c r="F101" s="75"/>
      <c r="G101" s="75"/>
      <c r="H101" s="76"/>
      <c r="I101" s="76"/>
      <c r="J101" s="76"/>
      <c r="K101" s="76"/>
      <c r="L101" s="76"/>
      <c r="M101" s="76"/>
      <c r="N101" s="76"/>
      <c r="O101" s="77"/>
      <c r="P101" s="75"/>
      <c r="Q101" s="76"/>
      <c r="R101" s="78"/>
      <c r="S101" s="78"/>
      <c r="T101" s="78"/>
    </row>
    <row r="102" spans="1:20" s="79" customFormat="1" ht="63.75" x14ac:dyDescent="0.2">
      <c r="A102" s="72">
        <v>97</v>
      </c>
      <c r="B102" s="72" t="s">
        <v>323</v>
      </c>
      <c r="C102" s="73" t="s">
        <v>324</v>
      </c>
      <c r="D102" s="74"/>
      <c r="E102" s="75"/>
      <c r="F102" s="75"/>
      <c r="G102" s="75"/>
      <c r="H102" s="76"/>
      <c r="I102" s="76"/>
      <c r="J102" s="76"/>
      <c r="K102" s="76"/>
      <c r="L102" s="76"/>
      <c r="M102" s="76"/>
      <c r="N102" s="76"/>
      <c r="O102" s="77"/>
      <c r="P102" s="75"/>
      <c r="Q102" s="76"/>
      <c r="R102" s="78"/>
      <c r="S102" s="78"/>
      <c r="T102" s="78"/>
    </row>
    <row r="103" spans="1:20" s="79" customFormat="1" ht="51" x14ac:dyDescent="0.2">
      <c r="A103" s="72">
        <v>98</v>
      </c>
      <c r="B103" s="72" t="s">
        <v>325</v>
      </c>
      <c r="C103" s="73" t="s">
        <v>326</v>
      </c>
      <c r="D103" s="74"/>
      <c r="E103" s="75"/>
      <c r="F103" s="75"/>
      <c r="G103" s="75"/>
      <c r="H103" s="76"/>
      <c r="I103" s="76"/>
      <c r="J103" s="76"/>
      <c r="K103" s="76"/>
      <c r="L103" s="76"/>
      <c r="M103" s="76"/>
      <c r="N103" s="76"/>
      <c r="O103" s="77"/>
      <c r="P103" s="75"/>
      <c r="Q103" s="76"/>
      <c r="R103" s="78"/>
      <c r="S103" s="78"/>
      <c r="T103" s="78"/>
    </row>
    <row r="104" spans="1:20" s="79" customFormat="1" ht="51" x14ac:dyDescent="0.2">
      <c r="A104" s="72">
        <v>99</v>
      </c>
      <c r="B104" s="72" t="s">
        <v>327</v>
      </c>
      <c r="C104" s="73" t="s">
        <v>328</v>
      </c>
      <c r="D104" s="74"/>
      <c r="E104" s="75"/>
      <c r="F104" s="75"/>
      <c r="G104" s="75"/>
      <c r="H104" s="76"/>
      <c r="I104" s="76"/>
      <c r="J104" s="76"/>
      <c r="K104" s="76"/>
      <c r="L104" s="76"/>
      <c r="M104" s="76"/>
      <c r="N104" s="76"/>
      <c r="O104" s="77"/>
      <c r="P104" s="75"/>
      <c r="Q104" s="76"/>
      <c r="R104" s="78"/>
      <c r="S104" s="78"/>
      <c r="T104" s="78"/>
    </row>
    <row r="105" spans="1:20" s="79" customFormat="1" ht="38.25" x14ac:dyDescent="0.2">
      <c r="A105" s="72">
        <v>100</v>
      </c>
      <c r="B105" s="72" t="s">
        <v>329</v>
      </c>
      <c r="C105" s="73" t="s">
        <v>330</v>
      </c>
      <c r="D105" s="74"/>
      <c r="E105" s="75"/>
      <c r="F105" s="75"/>
      <c r="G105" s="75"/>
      <c r="H105" s="76"/>
      <c r="I105" s="76"/>
      <c r="J105" s="76"/>
      <c r="K105" s="76"/>
      <c r="L105" s="76"/>
      <c r="M105" s="76"/>
      <c r="N105" s="76"/>
      <c r="O105" s="77"/>
      <c r="P105" s="75"/>
      <c r="Q105" s="76"/>
      <c r="R105" s="78"/>
      <c r="S105" s="78"/>
      <c r="T105" s="78"/>
    </row>
    <row r="106" spans="1:20" s="79" customFormat="1" ht="38.25" x14ac:dyDescent="0.2">
      <c r="A106" s="72">
        <v>101</v>
      </c>
      <c r="B106" s="72" t="s">
        <v>331</v>
      </c>
      <c r="C106" s="73" t="s">
        <v>332</v>
      </c>
      <c r="D106" s="74"/>
      <c r="E106" s="75"/>
      <c r="F106" s="75"/>
      <c r="G106" s="75"/>
      <c r="H106" s="76"/>
      <c r="I106" s="76"/>
      <c r="J106" s="76"/>
      <c r="K106" s="76"/>
      <c r="L106" s="76"/>
      <c r="M106" s="76"/>
      <c r="N106" s="76"/>
      <c r="O106" s="77"/>
      <c r="P106" s="75"/>
      <c r="Q106" s="76"/>
      <c r="R106" s="78"/>
      <c r="S106" s="78"/>
      <c r="T106" s="78"/>
    </row>
    <row r="107" spans="1:20" s="79" customFormat="1" ht="38.25" x14ac:dyDescent="0.2">
      <c r="A107" s="72">
        <v>102</v>
      </c>
      <c r="B107" s="72" t="s">
        <v>333</v>
      </c>
      <c r="C107" s="73" t="s">
        <v>334</v>
      </c>
      <c r="D107" s="74"/>
      <c r="E107" s="75"/>
      <c r="F107" s="75"/>
      <c r="G107" s="75"/>
      <c r="H107" s="76"/>
      <c r="I107" s="76"/>
      <c r="J107" s="76"/>
      <c r="K107" s="76"/>
      <c r="L107" s="76"/>
      <c r="M107" s="76"/>
      <c r="N107" s="76"/>
      <c r="O107" s="77"/>
      <c r="P107" s="75"/>
      <c r="Q107" s="76"/>
      <c r="R107" s="78"/>
      <c r="S107" s="78"/>
      <c r="T107" s="78"/>
    </row>
    <row r="108" spans="1:20" s="79" customFormat="1" ht="38.25" x14ac:dyDescent="0.2">
      <c r="A108" s="72">
        <v>103</v>
      </c>
      <c r="B108" s="72" t="s">
        <v>335</v>
      </c>
      <c r="C108" s="73" t="s">
        <v>336</v>
      </c>
      <c r="D108" s="74"/>
      <c r="E108" s="75"/>
      <c r="F108" s="75"/>
      <c r="G108" s="75"/>
      <c r="H108" s="76"/>
      <c r="I108" s="76"/>
      <c r="J108" s="76"/>
      <c r="K108" s="76"/>
      <c r="L108" s="76"/>
      <c r="M108" s="76"/>
      <c r="N108" s="76"/>
      <c r="O108" s="77"/>
      <c r="P108" s="75"/>
      <c r="Q108" s="76"/>
      <c r="R108" s="78"/>
      <c r="S108" s="78"/>
      <c r="T108" s="78"/>
    </row>
    <row r="109" spans="1:20" s="79" customFormat="1" ht="51" x14ac:dyDescent="0.2">
      <c r="A109" s="72">
        <v>104</v>
      </c>
      <c r="B109" s="72" t="s">
        <v>337</v>
      </c>
      <c r="C109" s="73" t="s">
        <v>338</v>
      </c>
      <c r="D109" s="74"/>
      <c r="E109" s="75"/>
      <c r="F109" s="75"/>
      <c r="G109" s="75"/>
      <c r="H109" s="76"/>
      <c r="I109" s="76"/>
      <c r="J109" s="76"/>
      <c r="K109" s="76"/>
      <c r="L109" s="76"/>
      <c r="M109" s="76"/>
      <c r="N109" s="76"/>
      <c r="O109" s="77"/>
      <c r="P109" s="75"/>
      <c r="Q109" s="76"/>
      <c r="R109" s="78"/>
      <c r="S109" s="78"/>
      <c r="T109" s="78"/>
    </row>
    <row r="110" spans="1:20" s="79" customFormat="1" ht="63.75" x14ac:dyDescent="0.2">
      <c r="A110" s="72">
        <v>105</v>
      </c>
      <c r="B110" s="72" t="s">
        <v>339</v>
      </c>
      <c r="C110" s="73" t="s">
        <v>340</v>
      </c>
      <c r="D110" s="74"/>
      <c r="E110" s="75"/>
      <c r="F110" s="75"/>
      <c r="G110" s="75"/>
      <c r="H110" s="76"/>
      <c r="I110" s="76"/>
      <c r="J110" s="76"/>
      <c r="K110" s="76"/>
      <c r="L110" s="76"/>
      <c r="M110" s="76"/>
      <c r="N110" s="76"/>
      <c r="O110" s="77"/>
      <c r="P110" s="75"/>
      <c r="Q110" s="76"/>
      <c r="R110" s="78"/>
      <c r="S110" s="78"/>
      <c r="T110" s="78"/>
    </row>
    <row r="111" spans="1:20" s="79" customFormat="1" ht="38.25" x14ac:dyDescent="0.2">
      <c r="A111" s="72">
        <v>106</v>
      </c>
      <c r="B111" s="72" t="s">
        <v>341</v>
      </c>
      <c r="C111" s="73" t="s">
        <v>342</v>
      </c>
      <c r="D111" s="74"/>
      <c r="E111" s="75"/>
      <c r="F111" s="75"/>
      <c r="G111" s="75"/>
      <c r="H111" s="76"/>
      <c r="I111" s="76"/>
      <c r="J111" s="76"/>
      <c r="K111" s="76"/>
      <c r="L111" s="76"/>
      <c r="M111" s="76"/>
      <c r="N111" s="76"/>
      <c r="O111" s="77"/>
      <c r="P111" s="75"/>
      <c r="Q111" s="76"/>
      <c r="R111" s="78"/>
      <c r="S111" s="78"/>
      <c r="T111" s="78"/>
    </row>
    <row r="112" spans="1:20" s="79" customFormat="1" ht="51" x14ac:dyDescent="0.2">
      <c r="A112" s="72">
        <v>107</v>
      </c>
      <c r="B112" s="72" t="s">
        <v>343</v>
      </c>
      <c r="C112" s="73" t="s">
        <v>344</v>
      </c>
      <c r="D112" s="74"/>
      <c r="E112" s="75"/>
      <c r="F112" s="75"/>
      <c r="G112" s="75"/>
      <c r="H112" s="76"/>
      <c r="I112" s="76"/>
      <c r="J112" s="76"/>
      <c r="K112" s="76"/>
      <c r="L112" s="76"/>
      <c r="M112" s="76"/>
      <c r="N112" s="76"/>
      <c r="O112" s="77"/>
      <c r="P112" s="75"/>
      <c r="Q112" s="76"/>
      <c r="R112" s="78"/>
      <c r="S112" s="78"/>
      <c r="T112" s="78"/>
    </row>
    <row r="113" spans="1:20" s="79" customFormat="1" ht="38.25" x14ac:dyDescent="0.2">
      <c r="A113" s="72">
        <v>108</v>
      </c>
      <c r="B113" s="72" t="s">
        <v>345</v>
      </c>
      <c r="C113" s="73" t="s">
        <v>346</v>
      </c>
      <c r="D113" s="74"/>
      <c r="E113" s="75"/>
      <c r="F113" s="75"/>
      <c r="G113" s="75"/>
      <c r="H113" s="76"/>
      <c r="I113" s="76"/>
      <c r="J113" s="76"/>
      <c r="K113" s="76"/>
      <c r="L113" s="76"/>
      <c r="M113" s="76"/>
      <c r="N113" s="76"/>
      <c r="O113" s="77"/>
      <c r="P113" s="75"/>
      <c r="Q113" s="76"/>
      <c r="R113" s="78"/>
      <c r="S113" s="78"/>
      <c r="T113" s="78"/>
    </row>
    <row r="114" spans="1:20" s="79" customFormat="1" ht="51" x14ac:dyDescent="0.2">
      <c r="A114" s="72">
        <v>109</v>
      </c>
      <c r="B114" s="72" t="s">
        <v>347</v>
      </c>
      <c r="C114" s="73" t="s">
        <v>348</v>
      </c>
      <c r="D114" s="74"/>
      <c r="E114" s="75"/>
      <c r="F114" s="75"/>
      <c r="G114" s="75"/>
      <c r="H114" s="76"/>
      <c r="I114" s="76"/>
      <c r="J114" s="76"/>
      <c r="K114" s="76"/>
      <c r="L114" s="76"/>
      <c r="M114" s="76"/>
      <c r="N114" s="76"/>
      <c r="O114" s="77"/>
      <c r="P114" s="75"/>
      <c r="Q114" s="76"/>
      <c r="R114" s="78"/>
      <c r="S114" s="78"/>
      <c r="T114" s="78"/>
    </row>
    <row r="115" spans="1:20" s="79" customFormat="1" ht="63.75" x14ac:dyDescent="0.2">
      <c r="A115" s="72">
        <v>110</v>
      </c>
      <c r="B115" s="72" t="s">
        <v>349</v>
      </c>
      <c r="C115" s="73" t="s">
        <v>350</v>
      </c>
      <c r="D115" s="74"/>
      <c r="E115" s="75"/>
      <c r="F115" s="75"/>
      <c r="G115" s="75"/>
      <c r="H115" s="76"/>
      <c r="I115" s="76"/>
      <c r="J115" s="76"/>
      <c r="K115" s="76"/>
      <c r="L115" s="76"/>
      <c r="M115" s="76"/>
      <c r="N115" s="76"/>
      <c r="O115" s="77"/>
      <c r="P115" s="75"/>
      <c r="Q115" s="76"/>
      <c r="R115" s="78"/>
      <c r="S115" s="78"/>
      <c r="T115" s="78"/>
    </row>
    <row r="116" spans="1:20" s="79" customFormat="1" ht="63.75" x14ac:dyDescent="0.2">
      <c r="A116" s="72">
        <v>111</v>
      </c>
      <c r="B116" s="72" t="s">
        <v>351</v>
      </c>
      <c r="C116" s="73" t="s">
        <v>352</v>
      </c>
      <c r="D116" s="74"/>
      <c r="E116" s="75"/>
      <c r="F116" s="75"/>
      <c r="G116" s="75"/>
      <c r="H116" s="76"/>
      <c r="I116" s="76"/>
      <c r="J116" s="76"/>
      <c r="K116" s="76"/>
      <c r="L116" s="76"/>
      <c r="M116" s="76"/>
      <c r="N116" s="76"/>
      <c r="O116" s="77"/>
      <c r="P116" s="75"/>
      <c r="Q116" s="76"/>
      <c r="R116" s="78"/>
      <c r="S116" s="78"/>
      <c r="T116" s="78"/>
    </row>
    <row r="117" spans="1:20" s="79" customFormat="1" ht="63.75" x14ac:dyDescent="0.2">
      <c r="A117" s="72">
        <v>112</v>
      </c>
      <c r="B117" s="72" t="s">
        <v>353</v>
      </c>
      <c r="C117" s="73" t="s">
        <v>354</v>
      </c>
      <c r="D117" s="74"/>
      <c r="E117" s="75"/>
      <c r="F117" s="75"/>
      <c r="G117" s="75"/>
      <c r="H117" s="76"/>
      <c r="I117" s="76"/>
      <c r="J117" s="76"/>
      <c r="K117" s="76"/>
      <c r="L117" s="76"/>
      <c r="M117" s="76"/>
      <c r="N117" s="76"/>
      <c r="O117" s="77"/>
      <c r="P117" s="75"/>
      <c r="Q117" s="76"/>
      <c r="R117" s="78"/>
      <c r="S117" s="78"/>
      <c r="T117" s="78"/>
    </row>
    <row r="118" spans="1:20" s="79" customFormat="1" ht="38.25" x14ac:dyDescent="0.2">
      <c r="A118" s="72">
        <v>113</v>
      </c>
      <c r="B118" s="72" t="s">
        <v>355</v>
      </c>
      <c r="C118" s="73" t="s">
        <v>356</v>
      </c>
      <c r="D118" s="74"/>
      <c r="E118" s="75"/>
      <c r="F118" s="75"/>
      <c r="G118" s="75"/>
      <c r="H118" s="76"/>
      <c r="I118" s="76"/>
      <c r="J118" s="76"/>
      <c r="K118" s="76"/>
      <c r="L118" s="76"/>
      <c r="M118" s="76"/>
      <c r="N118" s="76"/>
      <c r="O118" s="77"/>
      <c r="P118" s="75"/>
      <c r="Q118" s="76"/>
      <c r="R118" s="78"/>
      <c r="S118" s="78"/>
      <c r="T118" s="78"/>
    </row>
    <row r="119" spans="1:20" s="79" customFormat="1" ht="38.25" x14ac:dyDescent="0.2">
      <c r="A119" s="72">
        <v>114</v>
      </c>
      <c r="B119" s="72" t="s">
        <v>357</v>
      </c>
      <c r="C119" s="73" t="s">
        <v>358</v>
      </c>
      <c r="D119" s="74"/>
      <c r="E119" s="75"/>
      <c r="F119" s="75"/>
      <c r="G119" s="75"/>
      <c r="H119" s="76"/>
      <c r="I119" s="76"/>
      <c r="J119" s="76"/>
      <c r="K119" s="76"/>
      <c r="L119" s="76"/>
      <c r="M119" s="76"/>
      <c r="N119" s="76"/>
      <c r="O119" s="77"/>
      <c r="P119" s="75"/>
      <c r="Q119" s="76"/>
      <c r="R119" s="78"/>
      <c r="S119" s="78"/>
      <c r="T119" s="78"/>
    </row>
    <row r="120" spans="1:20" s="79" customFormat="1" ht="76.5" x14ac:dyDescent="0.2">
      <c r="A120" s="72">
        <v>115</v>
      </c>
      <c r="B120" s="72" t="s">
        <v>359</v>
      </c>
      <c r="C120" s="73" t="s">
        <v>360</v>
      </c>
      <c r="D120" s="74"/>
      <c r="E120" s="75"/>
      <c r="F120" s="75"/>
      <c r="G120" s="75"/>
      <c r="H120" s="76"/>
      <c r="I120" s="76"/>
      <c r="J120" s="76"/>
      <c r="K120" s="76"/>
      <c r="L120" s="76"/>
      <c r="M120" s="76"/>
      <c r="N120" s="76"/>
      <c r="O120" s="77"/>
      <c r="P120" s="75"/>
      <c r="Q120" s="76"/>
      <c r="R120" s="78"/>
      <c r="S120" s="78"/>
      <c r="T120" s="78"/>
    </row>
    <row r="121" spans="1:20" s="79" customFormat="1" ht="63.75" x14ac:dyDescent="0.2">
      <c r="A121" s="72">
        <v>116</v>
      </c>
      <c r="B121" s="72" t="s">
        <v>361</v>
      </c>
      <c r="C121" s="73" t="s">
        <v>362</v>
      </c>
      <c r="D121" s="74"/>
      <c r="E121" s="75"/>
      <c r="F121" s="75"/>
      <c r="G121" s="75"/>
      <c r="H121" s="76"/>
      <c r="I121" s="76"/>
      <c r="J121" s="76"/>
      <c r="K121" s="76"/>
      <c r="L121" s="76"/>
      <c r="M121" s="76"/>
      <c r="N121" s="76"/>
      <c r="O121" s="77"/>
      <c r="P121" s="75"/>
      <c r="Q121" s="76"/>
      <c r="R121" s="78"/>
      <c r="S121" s="78"/>
      <c r="T121" s="78"/>
    </row>
    <row r="122" spans="1:20" s="79" customFormat="1" ht="51" x14ac:dyDescent="0.2">
      <c r="A122" s="72">
        <v>117</v>
      </c>
      <c r="B122" s="72" t="s">
        <v>363</v>
      </c>
      <c r="C122" s="73" t="s">
        <v>364</v>
      </c>
      <c r="D122" s="74"/>
      <c r="E122" s="75"/>
      <c r="F122" s="75"/>
      <c r="G122" s="75"/>
      <c r="H122" s="76"/>
      <c r="I122" s="76"/>
      <c r="J122" s="76"/>
      <c r="K122" s="76"/>
      <c r="L122" s="76"/>
      <c r="M122" s="76"/>
      <c r="N122" s="76"/>
      <c r="O122" s="77"/>
      <c r="P122" s="75"/>
      <c r="Q122" s="76"/>
      <c r="R122" s="78"/>
      <c r="S122" s="78"/>
      <c r="T122" s="78"/>
    </row>
    <row r="123" spans="1:20" s="79" customFormat="1" ht="76.5" x14ac:dyDescent="0.2">
      <c r="A123" s="72">
        <v>118</v>
      </c>
      <c r="B123" s="72" t="s">
        <v>365</v>
      </c>
      <c r="C123" s="73" t="s">
        <v>366</v>
      </c>
      <c r="D123" s="74"/>
      <c r="E123" s="75"/>
      <c r="F123" s="75"/>
      <c r="G123" s="75"/>
      <c r="H123" s="76"/>
      <c r="I123" s="76"/>
      <c r="J123" s="76"/>
      <c r="K123" s="76"/>
      <c r="L123" s="76"/>
      <c r="M123" s="76"/>
      <c r="N123" s="76"/>
      <c r="O123" s="77"/>
      <c r="P123" s="75"/>
      <c r="Q123" s="76"/>
      <c r="R123" s="78"/>
      <c r="S123" s="78"/>
      <c r="T123" s="78"/>
    </row>
    <row r="124" spans="1:20" s="79" customFormat="1" ht="127.5" x14ac:dyDescent="0.2">
      <c r="A124" s="72">
        <v>119</v>
      </c>
      <c r="B124" s="72" t="s">
        <v>367</v>
      </c>
      <c r="C124" s="73" t="s">
        <v>368</v>
      </c>
      <c r="D124" s="74"/>
      <c r="E124" s="75"/>
      <c r="F124" s="75"/>
      <c r="G124" s="75"/>
      <c r="H124" s="76"/>
      <c r="I124" s="76"/>
      <c r="J124" s="76"/>
      <c r="K124" s="76"/>
      <c r="L124" s="76"/>
      <c r="M124" s="76"/>
      <c r="N124" s="76"/>
      <c r="O124" s="77"/>
      <c r="P124" s="75"/>
      <c r="Q124" s="76"/>
      <c r="R124" s="78"/>
      <c r="S124" s="78"/>
      <c r="T124" s="78"/>
    </row>
    <row r="125" spans="1:20" s="79" customFormat="1" ht="51" x14ac:dyDescent="0.2">
      <c r="A125" s="72">
        <v>120</v>
      </c>
      <c r="B125" s="72" t="s">
        <v>369</v>
      </c>
      <c r="C125" s="73" t="s">
        <v>370</v>
      </c>
      <c r="D125" s="74"/>
      <c r="E125" s="75"/>
      <c r="F125" s="75"/>
      <c r="G125" s="75"/>
      <c r="H125" s="76"/>
      <c r="I125" s="76"/>
      <c r="J125" s="76"/>
      <c r="K125" s="76"/>
      <c r="L125" s="76"/>
      <c r="M125" s="76"/>
      <c r="N125" s="76"/>
      <c r="O125" s="77"/>
      <c r="P125" s="75"/>
      <c r="Q125" s="76"/>
      <c r="R125" s="78"/>
      <c r="S125" s="78"/>
      <c r="T125" s="78"/>
    </row>
    <row r="126" spans="1:20" s="79" customFormat="1" ht="51" x14ac:dyDescent="0.2">
      <c r="A126" s="72">
        <v>121</v>
      </c>
      <c r="B126" s="72" t="s">
        <v>371</v>
      </c>
      <c r="C126" s="73" t="s">
        <v>372</v>
      </c>
      <c r="D126" s="74"/>
      <c r="E126" s="75"/>
      <c r="F126" s="75"/>
      <c r="G126" s="75"/>
      <c r="H126" s="76"/>
      <c r="I126" s="76"/>
      <c r="J126" s="76"/>
      <c r="K126" s="76"/>
      <c r="L126" s="76"/>
      <c r="M126" s="76"/>
      <c r="N126" s="76"/>
      <c r="O126" s="77"/>
      <c r="P126" s="75"/>
      <c r="Q126" s="76"/>
      <c r="R126" s="78"/>
      <c r="S126" s="78"/>
      <c r="T126" s="78"/>
    </row>
    <row r="127" spans="1:20" s="79" customFormat="1" ht="89.25" x14ac:dyDescent="0.2">
      <c r="A127" s="72">
        <v>122</v>
      </c>
      <c r="B127" s="72" t="s">
        <v>373</v>
      </c>
      <c r="C127" s="73" t="s">
        <v>374</v>
      </c>
      <c r="D127" s="74"/>
      <c r="E127" s="75"/>
      <c r="F127" s="75"/>
      <c r="G127" s="75"/>
      <c r="H127" s="76"/>
      <c r="I127" s="76"/>
      <c r="J127" s="76"/>
      <c r="K127" s="76"/>
      <c r="L127" s="76"/>
      <c r="M127" s="76"/>
      <c r="N127" s="76"/>
      <c r="O127" s="77"/>
      <c r="P127" s="75"/>
      <c r="Q127" s="76"/>
      <c r="R127" s="78"/>
      <c r="S127" s="78"/>
      <c r="T127" s="78"/>
    </row>
    <row r="128" spans="1:20" s="79" customFormat="1" ht="63.75" x14ac:dyDescent="0.2">
      <c r="A128" s="72">
        <v>123</v>
      </c>
      <c r="B128" s="72" t="s">
        <v>375</v>
      </c>
      <c r="C128" s="73" t="s">
        <v>376</v>
      </c>
      <c r="D128" s="73"/>
      <c r="E128" s="73"/>
      <c r="F128" s="73"/>
      <c r="G128" s="73"/>
      <c r="H128" s="73"/>
      <c r="I128" s="73"/>
      <c r="J128" s="73"/>
      <c r="K128" s="73"/>
      <c r="L128" s="73"/>
      <c r="M128" s="73"/>
      <c r="N128" s="73"/>
      <c r="O128" s="73"/>
      <c r="P128" s="73"/>
      <c r="Q128" s="73"/>
      <c r="R128" s="73"/>
      <c r="S128" s="73"/>
      <c r="T128" s="73"/>
    </row>
    <row r="129" spans="1:20" s="79" customFormat="1" ht="38.25" x14ac:dyDescent="0.2">
      <c r="A129" s="72">
        <v>124</v>
      </c>
      <c r="B129" s="72" t="s">
        <v>377</v>
      </c>
      <c r="C129" s="73" t="s">
        <v>378</v>
      </c>
      <c r="D129" s="74"/>
      <c r="E129" s="75"/>
      <c r="F129" s="75"/>
      <c r="G129" s="75"/>
      <c r="H129" s="76"/>
      <c r="I129" s="76"/>
      <c r="J129" s="76"/>
      <c r="K129" s="76"/>
      <c r="L129" s="76"/>
      <c r="M129" s="76"/>
      <c r="N129" s="76"/>
      <c r="O129" s="77"/>
      <c r="P129" s="75"/>
      <c r="Q129" s="76"/>
      <c r="R129" s="78"/>
      <c r="S129" s="78"/>
      <c r="T129" s="78"/>
    </row>
    <row r="130" spans="1:20" s="79" customFormat="1" ht="51" x14ac:dyDescent="0.2">
      <c r="A130" s="72">
        <v>125</v>
      </c>
      <c r="B130" s="72" t="s">
        <v>379</v>
      </c>
      <c r="C130" s="73" t="s">
        <v>380</v>
      </c>
      <c r="D130" s="74"/>
      <c r="E130" s="75"/>
      <c r="F130" s="75"/>
      <c r="G130" s="75"/>
      <c r="H130" s="76"/>
      <c r="I130" s="76"/>
      <c r="J130" s="76"/>
      <c r="K130" s="76"/>
      <c r="L130" s="76"/>
      <c r="M130" s="76"/>
      <c r="N130" s="76"/>
      <c r="O130" s="77"/>
      <c r="P130" s="75"/>
      <c r="Q130" s="76"/>
      <c r="R130" s="78"/>
      <c r="S130" s="78"/>
      <c r="T130" s="78"/>
    </row>
    <row r="131" spans="1:20" s="79" customFormat="1" ht="51" x14ac:dyDescent="0.2">
      <c r="A131" s="72">
        <v>126</v>
      </c>
      <c r="B131" s="72" t="s">
        <v>381</v>
      </c>
      <c r="C131" s="73" t="s">
        <v>382</v>
      </c>
      <c r="D131" s="74"/>
      <c r="E131" s="75"/>
      <c r="F131" s="75"/>
      <c r="G131" s="75"/>
      <c r="H131" s="76"/>
      <c r="I131" s="76"/>
      <c r="J131" s="76"/>
      <c r="K131" s="76"/>
      <c r="L131" s="76"/>
      <c r="M131" s="76"/>
      <c r="N131" s="76"/>
      <c r="O131" s="77"/>
      <c r="P131" s="75"/>
      <c r="Q131" s="76"/>
      <c r="R131" s="78"/>
      <c r="S131" s="78"/>
      <c r="T131" s="78"/>
    </row>
    <row r="132" spans="1:20" s="79" customFormat="1" ht="51" x14ac:dyDescent="0.2">
      <c r="A132" s="72">
        <v>127</v>
      </c>
      <c r="B132" s="72" t="s">
        <v>383</v>
      </c>
      <c r="C132" s="73" t="s">
        <v>384</v>
      </c>
      <c r="D132" s="74"/>
      <c r="E132" s="75"/>
      <c r="F132" s="75"/>
      <c r="G132" s="75"/>
      <c r="H132" s="76"/>
      <c r="I132" s="76"/>
      <c r="J132" s="76"/>
      <c r="K132" s="76"/>
      <c r="L132" s="76"/>
      <c r="M132" s="76"/>
      <c r="N132" s="76"/>
      <c r="O132" s="77"/>
      <c r="P132" s="75"/>
      <c r="Q132" s="76"/>
      <c r="R132" s="78"/>
      <c r="S132" s="78"/>
      <c r="T132" s="78"/>
    </row>
    <row r="133" spans="1:20" s="79" customFormat="1" ht="38.25" x14ac:dyDescent="0.2">
      <c r="A133" s="72">
        <v>128</v>
      </c>
      <c r="B133" s="72" t="s">
        <v>385</v>
      </c>
      <c r="C133" s="73" t="s">
        <v>386</v>
      </c>
      <c r="D133" s="74"/>
      <c r="E133" s="75"/>
      <c r="F133" s="75"/>
      <c r="G133" s="75"/>
      <c r="H133" s="76"/>
      <c r="I133" s="76"/>
      <c r="J133" s="76"/>
      <c r="K133" s="76"/>
      <c r="L133" s="76"/>
      <c r="M133" s="76"/>
      <c r="N133" s="76"/>
      <c r="O133" s="77"/>
      <c r="P133" s="75"/>
      <c r="Q133" s="76"/>
      <c r="R133" s="78"/>
      <c r="S133" s="78"/>
      <c r="T133" s="78"/>
    </row>
    <row r="134" spans="1:20" s="79" customFormat="1" ht="38.25" x14ac:dyDescent="0.2">
      <c r="A134" s="72">
        <v>129</v>
      </c>
      <c r="B134" s="72" t="s">
        <v>387</v>
      </c>
      <c r="C134" s="73" t="s">
        <v>388</v>
      </c>
      <c r="D134" s="74"/>
      <c r="E134" s="75"/>
      <c r="F134" s="75"/>
      <c r="G134" s="75"/>
      <c r="H134" s="76"/>
      <c r="I134" s="76"/>
      <c r="J134" s="76"/>
      <c r="K134" s="76"/>
      <c r="L134" s="76"/>
      <c r="M134" s="76"/>
      <c r="N134" s="76"/>
      <c r="O134" s="77"/>
      <c r="P134" s="75"/>
      <c r="Q134" s="76"/>
      <c r="R134" s="78"/>
      <c r="S134" s="78"/>
      <c r="T134" s="78"/>
    </row>
    <row r="135" spans="1:20" s="79" customFormat="1" ht="38.25" x14ac:dyDescent="0.2">
      <c r="A135" s="72">
        <v>130</v>
      </c>
      <c r="B135" s="72" t="s">
        <v>389</v>
      </c>
      <c r="C135" s="73" t="s">
        <v>390</v>
      </c>
      <c r="D135" s="74"/>
      <c r="E135" s="75"/>
      <c r="F135" s="75"/>
      <c r="G135" s="75"/>
      <c r="H135" s="76"/>
      <c r="I135" s="76"/>
      <c r="J135" s="76"/>
      <c r="K135" s="76"/>
      <c r="L135" s="76"/>
      <c r="M135" s="76"/>
      <c r="N135" s="76"/>
      <c r="O135" s="77"/>
      <c r="P135" s="75"/>
      <c r="Q135" s="76"/>
      <c r="R135" s="78"/>
      <c r="S135" s="78"/>
      <c r="T135" s="78"/>
    </row>
    <row r="136" spans="1:20" s="79" customFormat="1" ht="38.25" x14ac:dyDescent="0.2">
      <c r="A136" s="72">
        <v>131</v>
      </c>
      <c r="B136" s="72" t="s">
        <v>391</v>
      </c>
      <c r="C136" s="73" t="s">
        <v>392</v>
      </c>
      <c r="D136" s="74"/>
      <c r="E136" s="75"/>
      <c r="F136" s="75"/>
      <c r="G136" s="75"/>
      <c r="H136" s="76"/>
      <c r="I136" s="76"/>
      <c r="J136" s="76"/>
      <c r="K136" s="76"/>
      <c r="L136" s="76"/>
      <c r="M136" s="76"/>
      <c r="N136" s="76"/>
      <c r="O136" s="77"/>
      <c r="P136" s="75"/>
      <c r="Q136" s="76"/>
      <c r="R136" s="78"/>
      <c r="S136" s="78"/>
      <c r="T136" s="78"/>
    </row>
    <row r="137" spans="1:20" s="79" customFormat="1" ht="38.25" x14ac:dyDescent="0.2">
      <c r="A137" s="72">
        <v>132</v>
      </c>
      <c r="B137" s="72" t="s">
        <v>393</v>
      </c>
      <c r="C137" s="73" t="s">
        <v>394</v>
      </c>
      <c r="D137" s="74"/>
      <c r="E137" s="75"/>
      <c r="F137" s="75"/>
      <c r="G137" s="75"/>
      <c r="H137" s="76"/>
      <c r="I137" s="76"/>
      <c r="J137" s="76"/>
      <c r="K137" s="76"/>
      <c r="L137" s="76"/>
      <c r="M137" s="76"/>
      <c r="N137" s="76"/>
      <c r="O137" s="77"/>
      <c r="P137" s="75"/>
      <c r="Q137" s="76"/>
      <c r="R137" s="78"/>
      <c r="S137" s="78"/>
      <c r="T137" s="78"/>
    </row>
    <row r="138" spans="1:20" s="79" customFormat="1" ht="38.25" x14ac:dyDescent="0.2">
      <c r="A138" s="72">
        <v>133</v>
      </c>
      <c r="B138" s="72" t="s">
        <v>395</v>
      </c>
      <c r="C138" s="73" t="s">
        <v>396</v>
      </c>
      <c r="D138" s="74"/>
      <c r="E138" s="75"/>
      <c r="F138" s="75"/>
      <c r="G138" s="75"/>
      <c r="H138" s="76"/>
      <c r="I138" s="76"/>
      <c r="J138" s="76"/>
      <c r="K138" s="76"/>
      <c r="L138" s="76"/>
      <c r="M138" s="76"/>
      <c r="N138" s="76"/>
      <c r="O138" s="77"/>
      <c r="P138" s="75"/>
      <c r="Q138" s="76"/>
      <c r="R138" s="78"/>
      <c r="S138" s="78"/>
      <c r="T138" s="78"/>
    </row>
    <row r="139" spans="1:20" s="79" customFormat="1" ht="25.5" x14ac:dyDescent="0.2">
      <c r="A139" s="72">
        <v>134</v>
      </c>
      <c r="B139" s="72" t="s">
        <v>397</v>
      </c>
      <c r="C139" s="73" t="s">
        <v>398</v>
      </c>
      <c r="D139" s="74"/>
      <c r="E139" s="75"/>
      <c r="F139" s="75"/>
      <c r="G139" s="75"/>
      <c r="H139" s="76"/>
      <c r="I139" s="76"/>
      <c r="J139" s="76"/>
      <c r="K139" s="76"/>
      <c r="L139" s="76"/>
      <c r="M139" s="76"/>
      <c r="N139" s="76"/>
      <c r="O139" s="77"/>
      <c r="P139" s="75"/>
      <c r="Q139" s="76"/>
      <c r="R139" s="78"/>
      <c r="S139" s="78"/>
      <c r="T139" s="78"/>
    </row>
    <row r="140" spans="1:20" s="79" customFormat="1" ht="38.25" x14ac:dyDescent="0.2">
      <c r="A140" s="72">
        <v>135</v>
      </c>
      <c r="B140" s="72" t="s">
        <v>399</v>
      </c>
      <c r="C140" s="73" t="s">
        <v>400</v>
      </c>
      <c r="D140" s="74"/>
      <c r="E140" s="75"/>
      <c r="F140" s="75"/>
      <c r="G140" s="75"/>
      <c r="H140" s="76"/>
      <c r="I140" s="76"/>
      <c r="J140" s="76"/>
      <c r="K140" s="76"/>
      <c r="L140" s="76"/>
      <c r="M140" s="76"/>
      <c r="N140" s="76"/>
      <c r="O140" s="77"/>
      <c r="P140" s="75"/>
      <c r="Q140" s="76"/>
      <c r="R140" s="78"/>
      <c r="S140" s="78"/>
      <c r="T140" s="78"/>
    </row>
    <row r="141" spans="1:20" s="79" customFormat="1" ht="63.75" x14ac:dyDescent="0.2">
      <c r="A141" s="72">
        <v>136</v>
      </c>
      <c r="B141" s="72" t="s">
        <v>401</v>
      </c>
      <c r="C141" s="73" t="s">
        <v>402</v>
      </c>
      <c r="D141" s="74"/>
      <c r="E141" s="75"/>
      <c r="F141" s="75"/>
      <c r="G141" s="75"/>
      <c r="H141" s="76"/>
      <c r="I141" s="76"/>
      <c r="J141" s="76"/>
      <c r="K141" s="76"/>
      <c r="L141" s="76"/>
      <c r="M141" s="76"/>
      <c r="N141" s="76"/>
      <c r="O141" s="77"/>
      <c r="P141" s="75"/>
      <c r="Q141" s="76"/>
      <c r="R141" s="78"/>
      <c r="S141" s="78"/>
      <c r="T141" s="78"/>
    </row>
    <row r="142" spans="1:20" s="79" customFormat="1" ht="63.75" x14ac:dyDescent="0.2">
      <c r="A142" s="72">
        <v>137</v>
      </c>
      <c r="B142" s="72" t="s">
        <v>403</v>
      </c>
      <c r="C142" s="73" t="s">
        <v>404</v>
      </c>
      <c r="D142" s="74"/>
      <c r="E142" s="75"/>
      <c r="F142" s="75"/>
      <c r="G142" s="75"/>
      <c r="H142" s="76"/>
      <c r="I142" s="76"/>
      <c r="J142" s="76"/>
      <c r="K142" s="76"/>
      <c r="L142" s="76"/>
      <c r="M142" s="76"/>
      <c r="N142" s="76"/>
      <c r="O142" s="77"/>
      <c r="P142" s="75"/>
      <c r="Q142" s="76"/>
      <c r="R142" s="78"/>
      <c r="S142" s="78"/>
      <c r="T142" s="78"/>
    </row>
    <row r="143" spans="1:20" s="79" customFormat="1" ht="38.25" x14ac:dyDescent="0.2">
      <c r="A143" s="72">
        <v>138</v>
      </c>
      <c r="B143" s="72" t="s">
        <v>405</v>
      </c>
      <c r="C143" s="73" t="s">
        <v>406</v>
      </c>
      <c r="D143" s="74"/>
      <c r="E143" s="75"/>
      <c r="F143" s="75"/>
      <c r="G143" s="75"/>
      <c r="H143" s="76"/>
      <c r="I143" s="76"/>
      <c r="J143" s="76"/>
      <c r="K143" s="76"/>
      <c r="L143" s="76"/>
      <c r="M143" s="76"/>
      <c r="N143" s="76"/>
      <c r="O143" s="77"/>
      <c r="P143" s="75"/>
      <c r="Q143" s="76"/>
      <c r="R143" s="78"/>
      <c r="S143" s="78"/>
      <c r="T143" s="78"/>
    </row>
    <row r="144" spans="1:20" s="79" customFormat="1" ht="51" x14ac:dyDescent="0.2">
      <c r="A144" s="72">
        <v>139</v>
      </c>
      <c r="B144" s="72" t="s">
        <v>407</v>
      </c>
      <c r="C144" s="73" t="s">
        <v>408</v>
      </c>
      <c r="D144" s="74"/>
      <c r="E144" s="75"/>
      <c r="F144" s="75"/>
      <c r="G144" s="75"/>
      <c r="H144" s="76"/>
      <c r="I144" s="76"/>
      <c r="J144" s="76"/>
      <c r="K144" s="76"/>
      <c r="L144" s="76"/>
      <c r="M144" s="76"/>
      <c r="N144" s="76"/>
      <c r="O144" s="77"/>
      <c r="P144" s="75"/>
      <c r="Q144" s="76"/>
      <c r="R144" s="78"/>
      <c r="S144" s="78"/>
      <c r="T144" s="78"/>
    </row>
    <row r="145" spans="1:20" s="79" customFormat="1" ht="51" x14ac:dyDescent="0.2">
      <c r="A145" s="72">
        <v>140</v>
      </c>
      <c r="B145" s="72" t="s">
        <v>409</v>
      </c>
      <c r="C145" s="73" t="s">
        <v>410</v>
      </c>
      <c r="D145" s="74"/>
      <c r="E145" s="75"/>
      <c r="F145" s="75"/>
      <c r="G145" s="75"/>
      <c r="H145" s="76"/>
      <c r="I145" s="76"/>
      <c r="J145" s="76"/>
      <c r="K145" s="76"/>
      <c r="L145" s="76"/>
      <c r="M145" s="76"/>
      <c r="N145" s="76"/>
      <c r="O145" s="77"/>
      <c r="P145" s="75"/>
      <c r="Q145" s="76"/>
      <c r="R145" s="78"/>
      <c r="S145" s="78"/>
      <c r="T145" s="78"/>
    </row>
    <row r="146" spans="1:20" s="79" customFormat="1" ht="76.5" x14ac:dyDescent="0.2">
      <c r="A146" s="72">
        <v>141</v>
      </c>
      <c r="B146" s="72" t="s">
        <v>411</v>
      </c>
      <c r="C146" s="73" t="s">
        <v>412</v>
      </c>
      <c r="D146" s="74"/>
      <c r="E146" s="75"/>
      <c r="F146" s="75"/>
      <c r="G146" s="75"/>
      <c r="H146" s="76"/>
      <c r="I146" s="76"/>
      <c r="J146" s="76"/>
      <c r="K146" s="76"/>
      <c r="L146" s="76"/>
      <c r="M146" s="76"/>
      <c r="N146" s="76"/>
      <c r="O146" s="77"/>
      <c r="P146" s="75"/>
      <c r="Q146" s="76"/>
      <c r="R146" s="78"/>
      <c r="S146" s="78"/>
      <c r="T146" s="78"/>
    </row>
    <row r="147" spans="1:20" s="79" customFormat="1" ht="51" x14ac:dyDescent="0.2">
      <c r="A147" s="72">
        <v>142</v>
      </c>
      <c r="B147" s="72" t="s">
        <v>413</v>
      </c>
      <c r="C147" s="73" t="s">
        <v>414</v>
      </c>
      <c r="D147" s="74"/>
      <c r="E147" s="75"/>
      <c r="F147" s="75"/>
      <c r="G147" s="75"/>
      <c r="H147" s="76"/>
      <c r="I147" s="76"/>
      <c r="J147" s="76"/>
      <c r="K147" s="76"/>
      <c r="L147" s="76"/>
      <c r="M147" s="76"/>
      <c r="N147" s="76"/>
      <c r="O147" s="77"/>
      <c r="P147" s="75"/>
      <c r="Q147" s="76"/>
      <c r="R147" s="78"/>
      <c r="S147" s="78"/>
      <c r="T147" s="78"/>
    </row>
    <row r="148" spans="1:20" s="79" customFormat="1" ht="38.25" x14ac:dyDescent="0.2">
      <c r="A148" s="72">
        <v>143</v>
      </c>
      <c r="B148" s="72" t="s">
        <v>415</v>
      </c>
      <c r="C148" s="73" t="s">
        <v>416</v>
      </c>
      <c r="D148" s="74"/>
      <c r="E148" s="75"/>
      <c r="F148" s="75"/>
      <c r="G148" s="75"/>
      <c r="H148" s="76"/>
      <c r="I148" s="76"/>
      <c r="J148" s="76"/>
      <c r="K148" s="76"/>
      <c r="L148" s="76"/>
      <c r="M148" s="76"/>
      <c r="N148" s="76"/>
      <c r="O148" s="77"/>
      <c r="P148" s="75"/>
      <c r="Q148" s="76"/>
      <c r="R148" s="78"/>
      <c r="S148" s="78"/>
      <c r="T148" s="78"/>
    </row>
    <row r="149" spans="1:20" s="79" customFormat="1" ht="38.25" x14ac:dyDescent="0.2">
      <c r="A149" s="72">
        <v>144</v>
      </c>
      <c r="B149" s="72" t="s">
        <v>417</v>
      </c>
      <c r="C149" s="73" t="s">
        <v>418</v>
      </c>
      <c r="D149" s="74"/>
      <c r="E149" s="75"/>
      <c r="F149" s="75"/>
      <c r="G149" s="75"/>
      <c r="H149" s="76"/>
      <c r="I149" s="76"/>
      <c r="J149" s="76"/>
      <c r="K149" s="76"/>
      <c r="L149" s="76"/>
      <c r="M149" s="76"/>
      <c r="N149" s="76"/>
      <c r="O149" s="77"/>
      <c r="P149" s="75"/>
      <c r="Q149" s="76"/>
      <c r="R149" s="78"/>
      <c r="S149" s="78"/>
      <c r="T149" s="78"/>
    </row>
    <row r="150" spans="1:20" s="79" customFormat="1" ht="51" x14ac:dyDescent="0.2">
      <c r="A150" s="72">
        <v>145</v>
      </c>
      <c r="B150" s="72" t="s">
        <v>419</v>
      </c>
      <c r="C150" s="73" t="s">
        <v>420</v>
      </c>
      <c r="D150" s="74"/>
      <c r="E150" s="75"/>
      <c r="F150" s="75"/>
      <c r="G150" s="75"/>
      <c r="H150" s="76"/>
      <c r="I150" s="76"/>
      <c r="J150" s="76"/>
      <c r="K150" s="76"/>
      <c r="L150" s="76"/>
      <c r="M150" s="76"/>
      <c r="N150" s="76"/>
      <c r="O150" s="77"/>
      <c r="P150" s="75"/>
      <c r="Q150" s="76"/>
      <c r="R150" s="78"/>
      <c r="S150" s="78"/>
      <c r="T150" s="78"/>
    </row>
    <row r="151" spans="1:20" s="79" customFormat="1" ht="25.5" x14ac:dyDescent="0.2">
      <c r="A151" s="72">
        <v>146</v>
      </c>
      <c r="B151" s="72" t="s">
        <v>421</v>
      </c>
      <c r="C151" s="73" t="s">
        <v>422</v>
      </c>
      <c r="D151" s="74"/>
      <c r="E151" s="75"/>
      <c r="F151" s="75"/>
      <c r="G151" s="75"/>
      <c r="H151" s="76"/>
      <c r="I151" s="76"/>
      <c r="J151" s="76"/>
      <c r="K151" s="76"/>
      <c r="L151" s="76"/>
      <c r="M151" s="76"/>
      <c r="N151" s="76"/>
      <c r="O151" s="77"/>
      <c r="P151" s="75"/>
      <c r="Q151" s="76"/>
      <c r="R151" s="78"/>
      <c r="S151" s="78"/>
      <c r="T151" s="78"/>
    </row>
    <row r="152" spans="1:20" s="79" customFormat="1" ht="63.75" x14ac:dyDescent="0.2">
      <c r="A152" s="72">
        <v>147</v>
      </c>
      <c r="B152" s="72" t="s">
        <v>423</v>
      </c>
      <c r="C152" s="73" t="s">
        <v>424</v>
      </c>
      <c r="D152" s="74"/>
      <c r="E152" s="75"/>
      <c r="F152" s="75"/>
      <c r="G152" s="75"/>
      <c r="H152" s="76"/>
      <c r="I152" s="76"/>
      <c r="J152" s="76"/>
      <c r="K152" s="76"/>
      <c r="L152" s="76"/>
      <c r="M152" s="76"/>
      <c r="N152" s="76"/>
      <c r="O152" s="77"/>
      <c r="P152" s="75"/>
      <c r="Q152" s="76"/>
      <c r="R152" s="78"/>
      <c r="S152" s="78"/>
      <c r="T152" s="78"/>
    </row>
    <row r="153" spans="1:20" s="79" customFormat="1" ht="25.5" x14ac:dyDescent="0.2">
      <c r="A153" s="72">
        <v>148</v>
      </c>
      <c r="B153" s="72" t="s">
        <v>425</v>
      </c>
      <c r="C153" s="73" t="s">
        <v>426</v>
      </c>
      <c r="D153" s="74"/>
      <c r="E153" s="75"/>
      <c r="F153" s="75"/>
      <c r="G153" s="75"/>
      <c r="H153" s="76"/>
      <c r="I153" s="76"/>
      <c r="J153" s="76"/>
      <c r="K153" s="76"/>
      <c r="L153" s="76"/>
      <c r="M153" s="76"/>
      <c r="N153" s="76"/>
      <c r="O153" s="77"/>
      <c r="P153" s="75"/>
      <c r="Q153" s="76"/>
      <c r="R153" s="78"/>
      <c r="S153" s="78"/>
      <c r="T153" s="78"/>
    </row>
    <row r="154" spans="1:20" s="79" customFormat="1" ht="51" x14ac:dyDescent="0.2">
      <c r="A154" s="72">
        <v>149</v>
      </c>
      <c r="B154" s="72" t="s">
        <v>427</v>
      </c>
      <c r="C154" s="73" t="s">
        <v>428</v>
      </c>
      <c r="D154" s="74"/>
      <c r="E154" s="75"/>
      <c r="F154" s="75"/>
      <c r="G154" s="75"/>
      <c r="H154" s="76"/>
      <c r="I154" s="76"/>
      <c r="J154" s="76"/>
      <c r="K154" s="76"/>
      <c r="L154" s="76"/>
      <c r="M154" s="76"/>
      <c r="N154" s="76"/>
      <c r="O154" s="77"/>
      <c r="P154" s="75"/>
      <c r="Q154" s="76"/>
      <c r="R154" s="78"/>
      <c r="S154" s="78"/>
      <c r="T154" s="78"/>
    </row>
    <row r="155" spans="1:20" s="79" customFormat="1" ht="38.25" x14ac:dyDescent="0.2">
      <c r="A155" s="72">
        <v>150</v>
      </c>
      <c r="B155" s="72" t="s">
        <v>429</v>
      </c>
      <c r="C155" s="73" t="s">
        <v>430</v>
      </c>
      <c r="D155" s="74"/>
      <c r="E155" s="75"/>
      <c r="F155" s="75"/>
      <c r="G155" s="75"/>
      <c r="H155" s="76"/>
      <c r="I155" s="76"/>
      <c r="J155" s="76"/>
      <c r="K155" s="76"/>
      <c r="L155" s="76"/>
      <c r="M155" s="76"/>
      <c r="N155" s="76"/>
      <c r="O155" s="77"/>
      <c r="P155" s="75"/>
      <c r="Q155" s="76"/>
      <c r="R155" s="78"/>
      <c r="S155" s="78"/>
      <c r="T155" s="78"/>
    </row>
    <row r="156" spans="1:20" s="79" customFormat="1" ht="63.75" x14ac:dyDescent="0.2">
      <c r="A156" s="72">
        <v>151</v>
      </c>
      <c r="B156" s="72" t="s">
        <v>431</v>
      </c>
      <c r="C156" s="73" t="s">
        <v>432</v>
      </c>
      <c r="D156" s="74"/>
      <c r="E156" s="75"/>
      <c r="F156" s="75"/>
      <c r="G156" s="75"/>
      <c r="H156" s="76"/>
      <c r="I156" s="76"/>
      <c r="J156" s="76"/>
      <c r="K156" s="76"/>
      <c r="L156" s="76"/>
      <c r="M156" s="76"/>
      <c r="N156" s="76"/>
      <c r="O156" s="77"/>
      <c r="P156" s="75"/>
      <c r="Q156" s="76"/>
      <c r="R156" s="78"/>
      <c r="S156" s="78"/>
      <c r="T156" s="78"/>
    </row>
    <row r="157" spans="1:20" s="79" customFormat="1" ht="63.75" x14ac:dyDescent="0.2">
      <c r="A157" s="72">
        <v>152</v>
      </c>
      <c r="B157" s="72" t="s">
        <v>433</v>
      </c>
      <c r="C157" s="73" t="s">
        <v>434</v>
      </c>
      <c r="D157" s="74"/>
      <c r="E157" s="75"/>
      <c r="F157" s="75"/>
      <c r="G157" s="75"/>
      <c r="H157" s="76"/>
      <c r="I157" s="76"/>
      <c r="J157" s="76"/>
      <c r="K157" s="76"/>
      <c r="L157" s="76"/>
      <c r="M157" s="76"/>
      <c r="N157" s="76"/>
      <c r="O157" s="77"/>
      <c r="P157" s="75"/>
      <c r="Q157" s="76"/>
      <c r="R157" s="78"/>
      <c r="S157" s="78"/>
      <c r="T157" s="78"/>
    </row>
    <row r="158" spans="1:20" s="79" customFormat="1" ht="63.75" x14ac:dyDescent="0.2">
      <c r="A158" s="72">
        <v>153</v>
      </c>
      <c r="B158" s="72" t="s">
        <v>435</v>
      </c>
      <c r="C158" s="73" t="s">
        <v>436</v>
      </c>
      <c r="D158" s="74"/>
      <c r="E158" s="75"/>
      <c r="F158" s="75"/>
      <c r="G158" s="75"/>
      <c r="H158" s="76"/>
      <c r="I158" s="76"/>
      <c r="J158" s="76"/>
      <c r="K158" s="76"/>
      <c r="L158" s="76"/>
      <c r="M158" s="76"/>
      <c r="N158" s="76"/>
      <c r="O158" s="77"/>
      <c r="P158" s="75"/>
      <c r="Q158" s="76"/>
      <c r="R158" s="78"/>
      <c r="S158" s="78"/>
      <c r="T158" s="78"/>
    </row>
    <row r="159" spans="1:20" s="79" customFormat="1" ht="51" x14ac:dyDescent="0.2">
      <c r="A159" s="72">
        <v>154</v>
      </c>
      <c r="B159" s="72" t="s">
        <v>437</v>
      </c>
      <c r="C159" s="73" t="s">
        <v>438</v>
      </c>
      <c r="D159" s="74"/>
      <c r="E159" s="75"/>
      <c r="F159" s="75"/>
      <c r="G159" s="75"/>
      <c r="H159" s="76"/>
      <c r="I159" s="76"/>
      <c r="J159" s="76"/>
      <c r="K159" s="76"/>
      <c r="L159" s="76"/>
      <c r="M159" s="76"/>
      <c r="N159" s="76"/>
      <c r="O159" s="77"/>
      <c r="P159" s="75"/>
      <c r="Q159" s="76"/>
      <c r="R159" s="78"/>
      <c r="S159" s="78"/>
      <c r="T159" s="78"/>
    </row>
    <row r="160" spans="1:20" s="79" customFormat="1" ht="76.5" x14ac:dyDescent="0.2">
      <c r="A160" s="72">
        <v>155</v>
      </c>
      <c r="B160" s="72" t="s">
        <v>439</v>
      </c>
      <c r="C160" s="73" t="s">
        <v>440</v>
      </c>
      <c r="D160" s="74"/>
      <c r="E160" s="75"/>
      <c r="F160" s="75"/>
      <c r="G160" s="75"/>
      <c r="H160" s="76"/>
      <c r="I160" s="76"/>
      <c r="J160" s="76"/>
      <c r="K160" s="76"/>
      <c r="L160" s="76"/>
      <c r="M160" s="76"/>
      <c r="N160" s="76"/>
      <c r="O160" s="77"/>
      <c r="P160" s="75"/>
      <c r="Q160" s="76"/>
      <c r="R160" s="78"/>
      <c r="S160" s="78"/>
      <c r="T160" s="78"/>
    </row>
    <row r="161" spans="1:20" s="79" customFormat="1" ht="25.5" x14ac:dyDescent="0.2">
      <c r="A161" s="72">
        <v>156</v>
      </c>
      <c r="B161" s="72" t="s">
        <v>441</v>
      </c>
      <c r="C161" s="73" t="s">
        <v>442</v>
      </c>
      <c r="D161" s="74"/>
      <c r="E161" s="75"/>
      <c r="F161" s="75"/>
      <c r="G161" s="75"/>
      <c r="H161" s="76"/>
      <c r="I161" s="76"/>
      <c r="J161" s="76"/>
      <c r="K161" s="76"/>
      <c r="L161" s="76"/>
      <c r="M161" s="76"/>
      <c r="N161" s="76"/>
      <c r="O161" s="77"/>
      <c r="P161" s="75"/>
      <c r="Q161" s="76"/>
      <c r="R161" s="78"/>
      <c r="S161" s="78"/>
      <c r="T161" s="78"/>
    </row>
    <row r="162" spans="1:20" s="79" customFormat="1" ht="51" x14ac:dyDescent="0.2">
      <c r="A162" s="72">
        <v>157</v>
      </c>
      <c r="B162" s="72" t="s">
        <v>443</v>
      </c>
      <c r="C162" s="73" t="s">
        <v>444</v>
      </c>
      <c r="D162" s="74"/>
      <c r="E162" s="75"/>
      <c r="F162" s="75"/>
      <c r="G162" s="75"/>
      <c r="H162" s="76"/>
      <c r="I162" s="76"/>
      <c r="J162" s="76"/>
      <c r="K162" s="76"/>
      <c r="L162" s="76"/>
      <c r="M162" s="76"/>
      <c r="N162" s="76"/>
      <c r="O162" s="77"/>
      <c r="P162" s="75"/>
      <c r="Q162" s="76"/>
      <c r="R162" s="78"/>
      <c r="S162" s="78"/>
      <c r="T162" s="78"/>
    </row>
    <row r="163" spans="1:20" s="79" customFormat="1" ht="38.25" x14ac:dyDescent="0.2">
      <c r="A163" s="72">
        <v>158</v>
      </c>
      <c r="B163" s="72" t="s">
        <v>445</v>
      </c>
      <c r="C163" s="73" t="s">
        <v>446</v>
      </c>
      <c r="D163" s="74"/>
      <c r="E163" s="75"/>
      <c r="F163" s="75"/>
      <c r="G163" s="75"/>
      <c r="H163" s="76"/>
      <c r="I163" s="76"/>
      <c r="J163" s="76"/>
      <c r="K163" s="76"/>
      <c r="L163" s="76"/>
      <c r="M163" s="76"/>
      <c r="N163" s="76"/>
      <c r="O163" s="77"/>
      <c r="P163" s="75"/>
      <c r="Q163" s="76"/>
      <c r="R163" s="78"/>
      <c r="S163" s="78"/>
      <c r="T163" s="78"/>
    </row>
    <row r="164" spans="1:20" s="79" customFormat="1" ht="38.25" x14ac:dyDescent="0.2">
      <c r="A164" s="72">
        <v>159</v>
      </c>
      <c r="B164" s="72" t="s">
        <v>447</v>
      </c>
      <c r="C164" s="73" t="s">
        <v>448</v>
      </c>
      <c r="D164" s="74"/>
      <c r="E164" s="75"/>
      <c r="F164" s="75"/>
      <c r="G164" s="75"/>
      <c r="H164" s="76"/>
      <c r="I164" s="76"/>
      <c r="J164" s="76"/>
      <c r="K164" s="76"/>
      <c r="L164" s="76"/>
      <c r="M164" s="76"/>
      <c r="N164" s="76"/>
      <c r="O164" s="77"/>
      <c r="P164" s="75"/>
      <c r="Q164" s="76"/>
      <c r="R164" s="78"/>
      <c r="S164" s="78"/>
      <c r="T164" s="78"/>
    </row>
    <row r="165" spans="1:20" s="79" customFormat="1" ht="76.5" x14ac:dyDescent="0.2">
      <c r="A165" s="72">
        <v>160</v>
      </c>
      <c r="B165" s="72" t="s">
        <v>449</v>
      </c>
      <c r="C165" s="73" t="s">
        <v>450</v>
      </c>
      <c r="D165" s="74"/>
      <c r="E165" s="75"/>
      <c r="F165" s="75"/>
      <c r="G165" s="75"/>
      <c r="H165" s="76"/>
      <c r="I165" s="76"/>
      <c r="J165" s="76"/>
      <c r="K165" s="76"/>
      <c r="L165" s="76"/>
      <c r="M165" s="76"/>
      <c r="N165" s="76"/>
      <c r="O165" s="77"/>
      <c r="P165" s="75"/>
      <c r="Q165" s="76"/>
      <c r="R165" s="78"/>
      <c r="S165" s="78"/>
      <c r="T165" s="78"/>
    </row>
    <row r="166" spans="1:20" s="79" customFormat="1" ht="38.25" x14ac:dyDescent="0.2">
      <c r="A166" s="72">
        <v>161</v>
      </c>
      <c r="B166" s="72" t="s">
        <v>451</v>
      </c>
      <c r="C166" s="73" t="s">
        <v>452</v>
      </c>
      <c r="D166" s="74"/>
      <c r="E166" s="75"/>
      <c r="F166" s="75"/>
      <c r="G166" s="75"/>
      <c r="H166" s="76"/>
      <c r="I166" s="76"/>
      <c r="J166" s="76"/>
      <c r="K166" s="76"/>
      <c r="L166" s="76"/>
      <c r="M166" s="76"/>
      <c r="N166" s="76"/>
      <c r="O166" s="77"/>
      <c r="P166" s="75"/>
      <c r="Q166" s="76"/>
      <c r="R166" s="78"/>
      <c r="S166" s="78"/>
      <c r="T166" s="78"/>
    </row>
    <row r="167" spans="1:20" s="79" customFormat="1" ht="51" x14ac:dyDescent="0.2">
      <c r="A167" s="72">
        <v>162</v>
      </c>
      <c r="B167" s="72" t="s">
        <v>453</v>
      </c>
      <c r="C167" s="73" t="s">
        <v>454</v>
      </c>
      <c r="D167" s="74"/>
      <c r="E167" s="75"/>
      <c r="F167" s="75"/>
      <c r="G167" s="75"/>
      <c r="H167" s="76"/>
      <c r="I167" s="76"/>
      <c r="J167" s="76"/>
      <c r="K167" s="76"/>
      <c r="L167" s="76"/>
      <c r="M167" s="76"/>
      <c r="N167" s="76"/>
      <c r="O167" s="77"/>
      <c r="P167" s="75"/>
      <c r="Q167" s="76"/>
      <c r="R167" s="78"/>
      <c r="S167" s="78"/>
      <c r="T167" s="78"/>
    </row>
    <row r="168" spans="1:20" s="79" customFormat="1" ht="51" x14ac:dyDescent="0.2">
      <c r="A168" s="72">
        <v>163</v>
      </c>
      <c r="B168" s="72" t="s">
        <v>455</v>
      </c>
      <c r="C168" s="73" t="s">
        <v>456</v>
      </c>
      <c r="D168" s="74"/>
      <c r="E168" s="75"/>
      <c r="F168" s="75"/>
      <c r="G168" s="75"/>
      <c r="H168" s="76"/>
      <c r="I168" s="76"/>
      <c r="J168" s="76"/>
      <c r="K168" s="76"/>
      <c r="L168" s="76"/>
      <c r="M168" s="76"/>
      <c r="N168" s="76"/>
      <c r="O168" s="77"/>
      <c r="P168" s="75"/>
      <c r="Q168" s="76"/>
      <c r="R168" s="78"/>
      <c r="S168" s="78"/>
      <c r="T168" s="78"/>
    </row>
    <row r="169" spans="1:20" s="79" customFormat="1" ht="38.25" x14ac:dyDescent="0.2">
      <c r="A169" s="72">
        <v>164</v>
      </c>
      <c r="B169" s="72" t="s">
        <v>457</v>
      </c>
      <c r="C169" s="73" t="s">
        <v>458</v>
      </c>
      <c r="D169" s="74"/>
      <c r="E169" s="75"/>
      <c r="F169" s="75"/>
      <c r="G169" s="75"/>
      <c r="H169" s="76"/>
      <c r="I169" s="76"/>
      <c r="J169" s="76"/>
      <c r="K169" s="76"/>
      <c r="L169" s="76"/>
      <c r="M169" s="76"/>
      <c r="N169" s="76"/>
      <c r="O169" s="77"/>
      <c r="P169" s="75"/>
      <c r="Q169" s="76"/>
      <c r="R169" s="78"/>
      <c r="S169" s="78"/>
      <c r="T169" s="78"/>
    </row>
    <row r="170" spans="1:20" s="79" customFormat="1" ht="38.25" x14ac:dyDescent="0.2">
      <c r="A170" s="72">
        <v>165</v>
      </c>
      <c r="B170" s="72" t="s">
        <v>459</v>
      </c>
      <c r="C170" s="73" t="s">
        <v>460</v>
      </c>
      <c r="D170" s="74"/>
      <c r="E170" s="75"/>
      <c r="F170" s="75"/>
      <c r="G170" s="75"/>
      <c r="H170" s="76"/>
      <c r="I170" s="76"/>
      <c r="J170" s="76"/>
      <c r="K170" s="76"/>
      <c r="L170" s="76"/>
      <c r="M170" s="76"/>
      <c r="N170" s="76"/>
      <c r="O170" s="77"/>
      <c r="P170" s="75"/>
      <c r="Q170" s="76"/>
      <c r="R170" s="78"/>
      <c r="S170" s="78"/>
      <c r="T170" s="78"/>
    </row>
    <row r="171" spans="1:20" s="79" customFormat="1" ht="38.25" x14ac:dyDescent="0.2">
      <c r="A171" s="72">
        <v>166</v>
      </c>
      <c r="B171" s="72" t="s">
        <v>461</v>
      </c>
      <c r="C171" s="73" t="s">
        <v>462</v>
      </c>
      <c r="D171" s="74"/>
      <c r="E171" s="75"/>
      <c r="F171" s="75"/>
      <c r="G171" s="75"/>
      <c r="H171" s="76"/>
      <c r="I171" s="76"/>
      <c r="J171" s="76"/>
      <c r="K171" s="76"/>
      <c r="L171" s="76"/>
      <c r="M171" s="76"/>
      <c r="N171" s="76"/>
      <c r="O171" s="77"/>
      <c r="P171" s="75"/>
      <c r="Q171" s="76"/>
      <c r="R171" s="78"/>
      <c r="S171" s="78"/>
      <c r="T171" s="78"/>
    </row>
    <row r="172" spans="1:20" s="79" customFormat="1" ht="51" x14ac:dyDescent="0.2">
      <c r="A172" s="72">
        <v>167</v>
      </c>
      <c r="B172" s="72" t="s">
        <v>463</v>
      </c>
      <c r="C172" s="73" t="s">
        <v>464</v>
      </c>
      <c r="D172" s="74"/>
      <c r="E172" s="75"/>
      <c r="F172" s="75"/>
      <c r="G172" s="75"/>
      <c r="H172" s="76"/>
      <c r="I172" s="76"/>
      <c r="J172" s="76"/>
      <c r="K172" s="76"/>
      <c r="L172" s="76"/>
      <c r="M172" s="76"/>
      <c r="N172" s="76"/>
      <c r="O172" s="77"/>
      <c r="P172" s="75"/>
      <c r="Q172" s="76"/>
      <c r="R172" s="78"/>
      <c r="S172" s="78"/>
      <c r="T172" s="78"/>
    </row>
    <row r="173" spans="1:20" s="79" customFormat="1" ht="38.25" x14ac:dyDescent="0.2">
      <c r="A173" s="72">
        <v>168</v>
      </c>
      <c r="B173" s="72" t="s">
        <v>465</v>
      </c>
      <c r="C173" s="73" t="s">
        <v>466</v>
      </c>
      <c r="D173" s="74"/>
      <c r="E173" s="75"/>
      <c r="F173" s="75"/>
      <c r="G173" s="75"/>
      <c r="H173" s="76"/>
      <c r="I173" s="76"/>
      <c r="J173" s="76"/>
      <c r="K173" s="76"/>
      <c r="L173" s="76"/>
      <c r="M173" s="76"/>
      <c r="N173" s="76"/>
      <c r="O173" s="77"/>
      <c r="P173" s="75"/>
      <c r="Q173" s="76"/>
      <c r="R173" s="78"/>
      <c r="S173" s="78"/>
      <c r="T173" s="78"/>
    </row>
    <row r="174" spans="1:20" s="79" customFormat="1" ht="51" x14ac:dyDescent="0.2">
      <c r="A174" s="72">
        <v>169</v>
      </c>
      <c r="B174" s="72" t="s">
        <v>467</v>
      </c>
      <c r="C174" s="73" t="s">
        <v>468</v>
      </c>
      <c r="D174" s="74"/>
      <c r="E174" s="75"/>
      <c r="F174" s="75"/>
      <c r="G174" s="75"/>
      <c r="H174" s="76"/>
      <c r="I174" s="76"/>
      <c r="J174" s="76"/>
      <c r="K174" s="76"/>
      <c r="L174" s="76"/>
      <c r="M174" s="76"/>
      <c r="N174" s="76"/>
      <c r="O174" s="77"/>
      <c r="P174" s="75"/>
      <c r="Q174" s="76"/>
      <c r="R174" s="78"/>
      <c r="S174" s="78"/>
      <c r="T174" s="78"/>
    </row>
    <row r="175" spans="1:20" s="79" customFormat="1" ht="51" x14ac:dyDescent="0.2">
      <c r="A175" s="72">
        <v>170</v>
      </c>
      <c r="B175" s="72" t="s">
        <v>469</v>
      </c>
      <c r="C175" s="73" t="s">
        <v>470</v>
      </c>
      <c r="D175" s="74"/>
      <c r="E175" s="75"/>
      <c r="F175" s="75"/>
      <c r="G175" s="75"/>
      <c r="H175" s="76"/>
      <c r="I175" s="76"/>
      <c r="J175" s="76"/>
      <c r="K175" s="76"/>
      <c r="L175" s="76"/>
      <c r="M175" s="76"/>
      <c r="N175" s="76"/>
      <c r="O175" s="77"/>
      <c r="P175" s="75"/>
      <c r="Q175" s="76"/>
      <c r="R175" s="78"/>
      <c r="S175" s="78"/>
      <c r="T175" s="78"/>
    </row>
    <row r="176" spans="1:20" s="79" customFormat="1" ht="38.25" x14ac:dyDescent="0.2">
      <c r="A176" s="72">
        <v>171</v>
      </c>
      <c r="B176" s="72" t="s">
        <v>471</v>
      </c>
      <c r="C176" s="73" t="s">
        <v>472</v>
      </c>
      <c r="D176" s="74"/>
      <c r="E176" s="75"/>
      <c r="F176" s="75"/>
      <c r="G176" s="75"/>
      <c r="H176" s="76"/>
      <c r="I176" s="76"/>
      <c r="J176" s="76"/>
      <c r="K176" s="76"/>
      <c r="L176" s="76"/>
      <c r="M176" s="76"/>
      <c r="N176" s="76"/>
      <c r="O176" s="77"/>
      <c r="P176" s="75"/>
      <c r="Q176" s="76"/>
      <c r="R176" s="78"/>
      <c r="S176" s="78"/>
      <c r="T176" s="78"/>
    </row>
    <row r="177" spans="1:20" s="79" customFormat="1" ht="38.25" x14ac:dyDescent="0.2">
      <c r="A177" s="72">
        <v>172</v>
      </c>
      <c r="B177" s="72" t="s">
        <v>473</v>
      </c>
      <c r="C177" s="73" t="s">
        <v>474</v>
      </c>
      <c r="D177" s="74"/>
      <c r="E177" s="75"/>
      <c r="F177" s="75"/>
      <c r="G177" s="75"/>
      <c r="H177" s="76"/>
      <c r="I177" s="76"/>
      <c r="J177" s="76"/>
      <c r="K177" s="76"/>
      <c r="L177" s="76"/>
      <c r="M177" s="76"/>
      <c r="N177" s="76"/>
      <c r="O177" s="77"/>
      <c r="P177" s="75"/>
      <c r="Q177" s="76"/>
      <c r="R177" s="78"/>
      <c r="S177" s="78"/>
      <c r="T177" s="78"/>
    </row>
    <row r="178" spans="1:20" s="79" customFormat="1" ht="51" x14ac:dyDescent="0.2">
      <c r="A178" s="72">
        <v>173</v>
      </c>
      <c r="B178" s="72" t="s">
        <v>475</v>
      </c>
      <c r="C178" s="73" t="s">
        <v>476</v>
      </c>
      <c r="D178" s="74"/>
      <c r="E178" s="75"/>
      <c r="F178" s="75"/>
      <c r="G178" s="75"/>
      <c r="H178" s="76"/>
      <c r="I178" s="76"/>
      <c r="J178" s="76"/>
      <c r="K178" s="76"/>
      <c r="L178" s="76"/>
      <c r="M178" s="76"/>
      <c r="N178" s="76"/>
      <c r="O178" s="77"/>
      <c r="P178" s="75"/>
      <c r="Q178" s="76"/>
      <c r="R178" s="78"/>
      <c r="S178" s="78"/>
      <c r="T178" s="78"/>
    </row>
    <row r="179" spans="1:20" s="79" customFormat="1" ht="25.5" x14ac:dyDescent="0.2">
      <c r="A179" s="72">
        <v>174</v>
      </c>
      <c r="B179" s="72" t="s">
        <v>477</v>
      </c>
      <c r="C179" s="73" t="s">
        <v>478</v>
      </c>
      <c r="D179" s="74"/>
      <c r="E179" s="75"/>
      <c r="F179" s="75"/>
      <c r="G179" s="75"/>
      <c r="H179" s="76"/>
      <c r="I179" s="76"/>
      <c r="J179" s="76"/>
      <c r="K179" s="76"/>
      <c r="L179" s="76"/>
      <c r="M179" s="76"/>
      <c r="N179" s="76"/>
      <c r="O179" s="77"/>
      <c r="P179" s="75"/>
      <c r="Q179" s="76"/>
      <c r="R179" s="78"/>
      <c r="S179" s="78"/>
      <c r="T179" s="78"/>
    </row>
    <row r="180" spans="1:20" s="79" customFormat="1" ht="51" x14ac:dyDescent="0.2">
      <c r="A180" s="72">
        <v>175</v>
      </c>
      <c r="B180" s="72" t="s">
        <v>479</v>
      </c>
      <c r="C180" s="73" t="s">
        <v>480</v>
      </c>
      <c r="D180" s="74"/>
      <c r="E180" s="75"/>
      <c r="F180" s="75"/>
      <c r="G180" s="75"/>
      <c r="H180" s="76"/>
      <c r="I180" s="76"/>
      <c r="J180" s="76"/>
      <c r="K180" s="76"/>
      <c r="L180" s="76"/>
      <c r="M180" s="76"/>
      <c r="N180" s="76"/>
      <c r="O180" s="77"/>
      <c r="P180" s="75"/>
      <c r="Q180" s="76"/>
      <c r="R180" s="78"/>
      <c r="S180" s="78"/>
      <c r="T180" s="78"/>
    </row>
    <row r="181" spans="1:20" s="79" customFormat="1" ht="51" x14ac:dyDescent="0.2">
      <c r="A181" s="72">
        <v>176</v>
      </c>
      <c r="B181" s="72" t="s">
        <v>481</v>
      </c>
      <c r="C181" s="73" t="s">
        <v>482</v>
      </c>
      <c r="D181" s="74"/>
      <c r="E181" s="75"/>
      <c r="F181" s="75"/>
      <c r="G181" s="75"/>
      <c r="H181" s="76"/>
      <c r="I181" s="76"/>
      <c r="J181" s="76"/>
      <c r="K181" s="76"/>
      <c r="L181" s="76"/>
      <c r="M181" s="76"/>
      <c r="N181" s="76"/>
      <c r="O181" s="77"/>
      <c r="P181" s="75"/>
      <c r="Q181" s="76"/>
      <c r="R181" s="78"/>
      <c r="S181" s="78"/>
      <c r="T181" s="78"/>
    </row>
    <row r="182" spans="1:20" s="79" customFormat="1" ht="38.25" x14ac:dyDescent="0.2">
      <c r="A182" s="72">
        <v>177</v>
      </c>
      <c r="B182" s="72" t="s">
        <v>483</v>
      </c>
      <c r="C182" s="73" t="s">
        <v>484</v>
      </c>
      <c r="D182" s="74"/>
      <c r="E182" s="75"/>
      <c r="F182" s="75"/>
      <c r="G182" s="75"/>
      <c r="H182" s="76"/>
      <c r="I182" s="76"/>
      <c r="J182" s="76"/>
      <c r="K182" s="76"/>
      <c r="L182" s="76"/>
      <c r="M182" s="76"/>
      <c r="N182" s="76"/>
      <c r="O182" s="77"/>
      <c r="P182" s="75"/>
      <c r="Q182" s="76"/>
      <c r="R182" s="78"/>
      <c r="S182" s="78"/>
      <c r="T182" s="78"/>
    </row>
    <row r="183" spans="1:20" s="79" customFormat="1" ht="89.25" x14ac:dyDescent="0.2">
      <c r="A183" s="72">
        <v>178</v>
      </c>
      <c r="B183" s="72" t="s">
        <v>485</v>
      </c>
      <c r="C183" s="73" t="s">
        <v>486</v>
      </c>
      <c r="D183" s="74"/>
      <c r="E183" s="75"/>
      <c r="F183" s="75"/>
      <c r="G183" s="75"/>
      <c r="H183" s="76"/>
      <c r="I183" s="76"/>
      <c r="J183" s="76"/>
      <c r="K183" s="76"/>
      <c r="L183" s="76"/>
      <c r="M183" s="76"/>
      <c r="N183" s="76"/>
      <c r="O183" s="77"/>
      <c r="P183" s="75"/>
      <c r="Q183" s="76"/>
      <c r="R183" s="78"/>
      <c r="S183" s="78"/>
      <c r="T183" s="78"/>
    </row>
    <row r="184" spans="1:20" s="79" customFormat="1" ht="51" x14ac:dyDescent="0.2">
      <c r="A184" s="72">
        <v>179</v>
      </c>
      <c r="B184" s="72" t="s">
        <v>487</v>
      </c>
      <c r="C184" s="73" t="s">
        <v>488</v>
      </c>
      <c r="D184" s="74"/>
      <c r="E184" s="75"/>
      <c r="F184" s="75"/>
      <c r="G184" s="75"/>
      <c r="H184" s="76"/>
      <c r="I184" s="76"/>
      <c r="J184" s="76"/>
      <c r="K184" s="76"/>
      <c r="L184" s="76"/>
      <c r="M184" s="76"/>
      <c r="N184" s="76"/>
      <c r="O184" s="77"/>
      <c r="P184" s="75"/>
      <c r="Q184" s="76"/>
      <c r="R184" s="78"/>
      <c r="S184" s="78"/>
      <c r="T184" s="78"/>
    </row>
    <row r="185" spans="1:20" s="79" customFormat="1" ht="51" x14ac:dyDescent="0.2">
      <c r="A185" s="72">
        <v>180</v>
      </c>
      <c r="B185" s="72" t="s">
        <v>489</v>
      </c>
      <c r="C185" s="73" t="s">
        <v>490</v>
      </c>
      <c r="D185" s="74"/>
      <c r="E185" s="75"/>
      <c r="F185" s="75"/>
      <c r="G185" s="75"/>
      <c r="H185" s="76"/>
      <c r="I185" s="76"/>
      <c r="J185" s="76"/>
      <c r="K185" s="76"/>
      <c r="L185" s="76"/>
      <c r="M185" s="76"/>
      <c r="N185" s="76"/>
      <c r="O185" s="77"/>
      <c r="P185" s="75"/>
      <c r="Q185" s="76"/>
      <c r="R185" s="78"/>
      <c r="S185" s="78"/>
      <c r="T185" s="78"/>
    </row>
    <row r="186" spans="1:20" s="79" customFormat="1" ht="51" x14ac:dyDescent="0.2">
      <c r="A186" s="72">
        <v>181</v>
      </c>
      <c r="B186" s="72" t="s">
        <v>491</v>
      </c>
      <c r="C186" s="73" t="s">
        <v>492</v>
      </c>
      <c r="D186" s="74"/>
      <c r="E186" s="75"/>
      <c r="F186" s="75"/>
      <c r="G186" s="75"/>
      <c r="H186" s="76"/>
      <c r="I186" s="76"/>
      <c r="J186" s="76"/>
      <c r="K186" s="76"/>
      <c r="L186" s="76"/>
      <c r="M186" s="76"/>
      <c r="N186" s="76"/>
      <c r="O186" s="77"/>
      <c r="P186" s="75"/>
      <c r="Q186" s="76"/>
      <c r="R186" s="78"/>
      <c r="S186" s="78"/>
      <c r="T186" s="78"/>
    </row>
    <row r="187" spans="1:20" s="79" customFormat="1" ht="63.75" x14ac:dyDescent="0.2">
      <c r="A187" s="72">
        <v>182</v>
      </c>
      <c r="B187" s="72" t="s">
        <v>493</v>
      </c>
      <c r="C187" s="73" t="s">
        <v>494</v>
      </c>
      <c r="D187" s="74"/>
      <c r="E187" s="75"/>
      <c r="F187" s="75"/>
      <c r="G187" s="75"/>
      <c r="H187" s="76"/>
      <c r="I187" s="76"/>
      <c r="J187" s="76"/>
      <c r="K187" s="76"/>
      <c r="L187" s="76"/>
      <c r="M187" s="76"/>
      <c r="N187" s="76"/>
      <c r="O187" s="77"/>
      <c r="P187" s="75"/>
      <c r="Q187" s="76"/>
      <c r="R187" s="78"/>
      <c r="S187" s="78"/>
      <c r="T187" s="78"/>
    </row>
    <row r="188" spans="1:20" s="79" customFormat="1" ht="25.5" x14ac:dyDescent="0.2">
      <c r="A188" s="72">
        <v>183</v>
      </c>
      <c r="B188" s="72" t="s">
        <v>495</v>
      </c>
      <c r="C188" s="73" t="s">
        <v>496</v>
      </c>
      <c r="D188" s="74"/>
      <c r="E188" s="75"/>
      <c r="F188" s="75"/>
      <c r="G188" s="75"/>
      <c r="H188" s="76"/>
      <c r="I188" s="76"/>
      <c r="J188" s="76"/>
      <c r="K188" s="76"/>
      <c r="L188" s="76"/>
      <c r="M188" s="76"/>
      <c r="N188" s="76"/>
      <c r="O188" s="77"/>
      <c r="P188" s="75"/>
      <c r="Q188" s="76"/>
      <c r="R188" s="78"/>
      <c r="S188" s="78"/>
      <c r="T188" s="78"/>
    </row>
    <row r="189" spans="1:20" s="79" customFormat="1" ht="25.5" x14ac:dyDescent="0.2">
      <c r="A189" s="72">
        <v>184</v>
      </c>
      <c r="B189" s="72" t="s">
        <v>497</v>
      </c>
      <c r="C189" s="73" t="s">
        <v>498</v>
      </c>
      <c r="D189" s="74"/>
      <c r="E189" s="75"/>
      <c r="F189" s="75"/>
      <c r="G189" s="75"/>
      <c r="H189" s="76"/>
      <c r="I189" s="76"/>
      <c r="J189" s="76"/>
      <c r="K189" s="76"/>
      <c r="L189" s="76"/>
      <c r="M189" s="76"/>
      <c r="N189" s="76"/>
      <c r="O189" s="77"/>
      <c r="P189" s="75"/>
      <c r="Q189" s="76"/>
      <c r="R189" s="78"/>
      <c r="S189" s="78"/>
      <c r="T189" s="78"/>
    </row>
    <row r="190" spans="1:20" s="79" customFormat="1" ht="51" x14ac:dyDescent="0.2">
      <c r="A190" s="72">
        <v>185</v>
      </c>
      <c r="B190" s="72" t="s">
        <v>499</v>
      </c>
      <c r="C190" s="73" t="s">
        <v>500</v>
      </c>
      <c r="D190" s="74"/>
      <c r="E190" s="75"/>
      <c r="F190" s="75"/>
      <c r="G190" s="75"/>
      <c r="H190" s="76"/>
      <c r="I190" s="76"/>
      <c r="J190" s="76"/>
      <c r="K190" s="76"/>
      <c r="L190" s="76"/>
      <c r="M190" s="76"/>
      <c r="N190" s="76"/>
      <c r="O190" s="77"/>
      <c r="P190" s="75"/>
      <c r="Q190" s="76"/>
      <c r="R190" s="78"/>
      <c r="S190" s="78"/>
      <c r="T190" s="78"/>
    </row>
    <row r="191" spans="1:20" s="79" customFormat="1" ht="51" x14ac:dyDescent="0.2">
      <c r="A191" s="72">
        <v>186</v>
      </c>
      <c r="B191" s="72" t="s">
        <v>501</v>
      </c>
      <c r="C191" s="73" t="s">
        <v>502</v>
      </c>
      <c r="D191" s="74"/>
      <c r="E191" s="75"/>
      <c r="F191" s="75"/>
      <c r="G191" s="75"/>
      <c r="H191" s="76"/>
      <c r="I191" s="76"/>
      <c r="J191" s="76"/>
      <c r="K191" s="76"/>
      <c r="L191" s="76"/>
      <c r="M191" s="76"/>
      <c r="N191" s="76"/>
      <c r="O191" s="77"/>
      <c r="P191" s="75"/>
      <c r="Q191" s="76"/>
      <c r="R191" s="78"/>
      <c r="S191" s="78"/>
      <c r="T191" s="78"/>
    </row>
    <row r="192" spans="1:20" s="79" customFormat="1" ht="51" x14ac:dyDescent="0.2">
      <c r="A192" s="72">
        <v>187</v>
      </c>
      <c r="B192" s="72" t="s">
        <v>503</v>
      </c>
      <c r="C192" s="73" t="s">
        <v>504</v>
      </c>
      <c r="D192" s="74"/>
      <c r="E192" s="75"/>
      <c r="F192" s="75"/>
      <c r="G192" s="75"/>
      <c r="H192" s="76"/>
      <c r="I192" s="76"/>
      <c r="J192" s="76"/>
      <c r="K192" s="76"/>
      <c r="L192" s="76"/>
      <c r="M192" s="76"/>
      <c r="N192" s="76"/>
      <c r="O192" s="77"/>
      <c r="P192" s="75"/>
      <c r="Q192" s="76"/>
      <c r="R192" s="78"/>
      <c r="S192" s="78"/>
      <c r="T192" s="78"/>
    </row>
    <row r="193" spans="1:20" s="79" customFormat="1" ht="38.25" x14ac:dyDescent="0.2">
      <c r="A193" s="72">
        <v>188</v>
      </c>
      <c r="B193" s="72" t="s">
        <v>505</v>
      </c>
      <c r="C193" s="73" t="s">
        <v>506</v>
      </c>
      <c r="D193" s="74"/>
      <c r="E193" s="75"/>
      <c r="F193" s="75"/>
      <c r="G193" s="75"/>
      <c r="H193" s="76"/>
      <c r="I193" s="76"/>
      <c r="J193" s="76"/>
      <c r="K193" s="76"/>
      <c r="L193" s="76"/>
      <c r="M193" s="76"/>
      <c r="N193" s="76"/>
      <c r="O193" s="77"/>
      <c r="P193" s="75"/>
      <c r="Q193" s="76"/>
      <c r="R193" s="78"/>
      <c r="S193" s="78"/>
      <c r="T193" s="78"/>
    </row>
    <row r="194" spans="1:20" s="79" customFormat="1" ht="38.25" x14ac:dyDescent="0.2">
      <c r="A194" s="72">
        <v>189</v>
      </c>
      <c r="B194" s="72" t="s">
        <v>507</v>
      </c>
      <c r="C194" s="73" t="s">
        <v>508</v>
      </c>
      <c r="D194" s="74"/>
      <c r="E194" s="75"/>
      <c r="F194" s="75"/>
      <c r="G194" s="75"/>
      <c r="H194" s="76"/>
      <c r="I194" s="76"/>
      <c r="J194" s="76"/>
      <c r="K194" s="76"/>
      <c r="L194" s="76"/>
      <c r="M194" s="76"/>
      <c r="N194" s="76"/>
      <c r="O194" s="77"/>
      <c r="P194" s="75"/>
      <c r="Q194" s="76"/>
      <c r="R194" s="78"/>
      <c r="S194" s="78"/>
      <c r="T194" s="78"/>
    </row>
    <row r="195" spans="1:20" s="79" customFormat="1" ht="38.25" x14ac:dyDescent="0.2">
      <c r="A195" s="72">
        <v>190</v>
      </c>
      <c r="B195" s="72" t="s">
        <v>509</v>
      </c>
      <c r="C195" s="73" t="s">
        <v>510</v>
      </c>
      <c r="D195" s="74"/>
      <c r="E195" s="75"/>
      <c r="F195" s="75"/>
      <c r="G195" s="75"/>
      <c r="H195" s="76"/>
      <c r="I195" s="76"/>
      <c r="J195" s="76"/>
      <c r="K195" s="76"/>
      <c r="L195" s="76"/>
      <c r="M195" s="76"/>
      <c r="N195" s="76"/>
      <c r="O195" s="77"/>
      <c r="P195" s="75"/>
      <c r="Q195" s="76"/>
      <c r="R195" s="78"/>
      <c r="S195" s="78"/>
      <c r="T195" s="78"/>
    </row>
    <row r="196" spans="1:20" s="79" customFormat="1" ht="38.25" x14ac:dyDescent="0.2">
      <c r="A196" s="72">
        <v>191</v>
      </c>
      <c r="B196" s="72" t="s">
        <v>511</v>
      </c>
      <c r="C196" s="73" t="s">
        <v>512</v>
      </c>
      <c r="D196" s="74"/>
      <c r="E196" s="75"/>
      <c r="F196" s="75"/>
      <c r="G196" s="75"/>
      <c r="H196" s="76"/>
      <c r="I196" s="76"/>
      <c r="J196" s="76"/>
      <c r="K196" s="76"/>
      <c r="L196" s="76"/>
      <c r="M196" s="76"/>
      <c r="N196" s="76"/>
      <c r="O196" s="77"/>
      <c r="P196" s="75"/>
      <c r="Q196" s="76"/>
      <c r="R196" s="78"/>
      <c r="S196" s="78"/>
      <c r="T196" s="78"/>
    </row>
    <row r="197" spans="1:20" s="79" customFormat="1" ht="51" x14ac:dyDescent="0.2">
      <c r="A197" s="72">
        <v>192</v>
      </c>
      <c r="B197" s="72" t="s">
        <v>513</v>
      </c>
      <c r="C197" s="73" t="s">
        <v>514</v>
      </c>
      <c r="D197" s="74"/>
      <c r="E197" s="75"/>
      <c r="F197" s="75"/>
      <c r="G197" s="75"/>
      <c r="H197" s="76"/>
      <c r="I197" s="76"/>
      <c r="J197" s="76"/>
      <c r="K197" s="76"/>
      <c r="L197" s="76"/>
      <c r="M197" s="76"/>
      <c r="N197" s="76"/>
      <c r="O197" s="77"/>
      <c r="P197" s="75"/>
      <c r="Q197" s="76"/>
      <c r="R197" s="78"/>
      <c r="S197" s="78"/>
      <c r="T197" s="78"/>
    </row>
    <row r="198" spans="1:20" s="79" customFormat="1" ht="51" x14ac:dyDescent="0.2">
      <c r="A198" s="72">
        <v>193</v>
      </c>
      <c r="B198" s="72" t="s">
        <v>515</v>
      </c>
      <c r="C198" s="73" t="s">
        <v>516</v>
      </c>
      <c r="D198" s="74"/>
      <c r="E198" s="75"/>
      <c r="F198" s="75"/>
      <c r="G198" s="75"/>
      <c r="H198" s="76"/>
      <c r="I198" s="76"/>
      <c r="J198" s="76"/>
      <c r="K198" s="76"/>
      <c r="L198" s="76"/>
      <c r="M198" s="76"/>
      <c r="N198" s="76"/>
      <c r="O198" s="77"/>
      <c r="P198" s="75"/>
      <c r="Q198" s="76"/>
      <c r="R198" s="78"/>
      <c r="S198" s="78"/>
      <c r="T198" s="78"/>
    </row>
    <row r="199" spans="1:20" s="79" customFormat="1" ht="38.25" x14ac:dyDescent="0.2">
      <c r="A199" s="72">
        <v>194</v>
      </c>
      <c r="B199" s="72" t="s">
        <v>517</v>
      </c>
      <c r="C199" s="73" t="s">
        <v>518</v>
      </c>
      <c r="D199" s="74"/>
      <c r="E199" s="75"/>
      <c r="F199" s="75"/>
      <c r="G199" s="75"/>
      <c r="H199" s="76"/>
      <c r="I199" s="76"/>
      <c r="J199" s="76"/>
      <c r="K199" s="76"/>
      <c r="L199" s="76"/>
      <c r="M199" s="76"/>
      <c r="N199" s="76"/>
      <c r="O199" s="77"/>
      <c r="P199" s="75"/>
      <c r="Q199" s="76"/>
      <c r="R199" s="78"/>
      <c r="S199" s="78"/>
      <c r="T199" s="78"/>
    </row>
    <row r="200" spans="1:20" s="79" customFormat="1" ht="51" x14ac:dyDescent="0.2">
      <c r="A200" s="72">
        <v>195</v>
      </c>
      <c r="B200" s="72" t="s">
        <v>519</v>
      </c>
      <c r="C200" s="73" t="s">
        <v>520</v>
      </c>
      <c r="D200" s="74"/>
      <c r="E200" s="75"/>
      <c r="F200" s="75"/>
      <c r="G200" s="75"/>
      <c r="H200" s="76"/>
      <c r="I200" s="76"/>
      <c r="J200" s="76"/>
      <c r="K200" s="76"/>
      <c r="L200" s="76"/>
      <c r="M200" s="76"/>
      <c r="N200" s="76"/>
      <c r="O200" s="77"/>
      <c r="P200" s="75"/>
      <c r="Q200" s="76"/>
      <c r="R200" s="78"/>
      <c r="S200" s="78"/>
      <c r="T200" s="78"/>
    </row>
    <row r="201" spans="1:20" s="79" customFormat="1" ht="89.25" x14ac:dyDescent="0.2">
      <c r="A201" s="72">
        <v>196</v>
      </c>
      <c r="B201" s="72" t="s">
        <v>521</v>
      </c>
      <c r="C201" s="73" t="s">
        <v>522</v>
      </c>
      <c r="D201" s="74"/>
      <c r="E201" s="75"/>
      <c r="F201" s="75"/>
      <c r="G201" s="75"/>
      <c r="H201" s="76"/>
      <c r="I201" s="76"/>
      <c r="J201" s="76"/>
      <c r="K201" s="76"/>
      <c r="L201" s="76"/>
      <c r="M201" s="76"/>
      <c r="N201" s="76"/>
      <c r="O201" s="77"/>
      <c r="P201" s="75"/>
      <c r="Q201" s="76"/>
      <c r="R201" s="78"/>
      <c r="S201" s="78"/>
      <c r="T201" s="78"/>
    </row>
    <row r="202" spans="1:20" s="79" customFormat="1" ht="63.75" x14ac:dyDescent="0.2">
      <c r="A202" s="72">
        <v>197</v>
      </c>
      <c r="B202" s="72" t="s">
        <v>523</v>
      </c>
      <c r="C202" s="73" t="s">
        <v>524</v>
      </c>
      <c r="D202" s="74"/>
      <c r="E202" s="75"/>
      <c r="F202" s="75"/>
      <c r="G202" s="75"/>
      <c r="H202" s="76"/>
      <c r="I202" s="76"/>
      <c r="J202" s="76"/>
      <c r="K202" s="76"/>
      <c r="L202" s="76"/>
      <c r="M202" s="76"/>
      <c r="N202" s="76"/>
      <c r="O202" s="77"/>
      <c r="P202" s="75"/>
      <c r="Q202" s="76"/>
      <c r="R202" s="78"/>
      <c r="S202" s="78"/>
      <c r="T202" s="78"/>
    </row>
    <row r="203" spans="1:20" s="79" customFormat="1" ht="63.75" x14ac:dyDescent="0.2">
      <c r="A203" s="72">
        <v>198</v>
      </c>
      <c r="B203" s="72" t="s">
        <v>525</v>
      </c>
      <c r="C203" s="73" t="s">
        <v>526</v>
      </c>
      <c r="D203" s="74"/>
      <c r="E203" s="75"/>
      <c r="F203" s="75"/>
      <c r="G203" s="75"/>
      <c r="H203" s="76"/>
      <c r="I203" s="76"/>
      <c r="J203" s="76"/>
      <c r="K203" s="76"/>
      <c r="L203" s="76"/>
      <c r="M203" s="76"/>
      <c r="N203" s="76"/>
      <c r="O203" s="77"/>
      <c r="P203" s="75"/>
      <c r="Q203" s="76"/>
      <c r="R203" s="78"/>
      <c r="S203" s="78"/>
      <c r="T203" s="78"/>
    </row>
    <row r="204" spans="1:20" s="79" customFormat="1" ht="76.5" x14ac:dyDescent="0.2">
      <c r="A204" s="72">
        <v>199</v>
      </c>
      <c r="B204" s="72" t="s">
        <v>527</v>
      </c>
      <c r="C204" s="73" t="s">
        <v>528</v>
      </c>
      <c r="D204" s="74"/>
      <c r="E204" s="75"/>
      <c r="F204" s="75"/>
      <c r="G204" s="75"/>
      <c r="H204" s="76"/>
      <c r="I204" s="76"/>
      <c r="J204" s="76"/>
      <c r="K204" s="76"/>
      <c r="L204" s="76"/>
      <c r="M204" s="76"/>
      <c r="N204" s="76"/>
      <c r="O204" s="77"/>
      <c r="P204" s="75"/>
      <c r="Q204" s="76"/>
      <c r="R204" s="78"/>
      <c r="S204" s="78"/>
      <c r="T204" s="78"/>
    </row>
    <row r="205" spans="1:20" s="79" customFormat="1" ht="51" x14ac:dyDescent="0.2">
      <c r="A205" s="72">
        <v>200</v>
      </c>
      <c r="B205" s="72" t="s">
        <v>529</v>
      </c>
      <c r="C205" s="73" t="s">
        <v>530</v>
      </c>
      <c r="D205" s="74"/>
      <c r="E205" s="75"/>
      <c r="F205" s="75"/>
      <c r="G205" s="75"/>
      <c r="H205" s="76"/>
      <c r="I205" s="76"/>
      <c r="J205" s="76"/>
      <c r="K205" s="76"/>
      <c r="L205" s="76"/>
      <c r="M205" s="76"/>
      <c r="N205" s="76"/>
      <c r="O205" s="77"/>
      <c r="P205" s="75"/>
      <c r="Q205" s="76"/>
      <c r="R205" s="78"/>
      <c r="S205" s="78"/>
      <c r="T205" s="78"/>
    </row>
    <row r="206" spans="1:20" s="79" customFormat="1" ht="51" x14ac:dyDescent="0.2">
      <c r="A206" s="72">
        <v>201</v>
      </c>
      <c r="B206" s="72" t="s">
        <v>531</v>
      </c>
      <c r="C206" s="73" t="s">
        <v>532</v>
      </c>
      <c r="D206" s="73"/>
      <c r="E206" s="73"/>
      <c r="F206" s="73"/>
      <c r="G206" s="73"/>
      <c r="H206" s="73"/>
      <c r="I206" s="73"/>
      <c r="J206" s="73"/>
      <c r="K206" s="73"/>
      <c r="L206" s="73"/>
      <c r="M206" s="73"/>
      <c r="N206" s="73"/>
      <c r="O206" s="73"/>
      <c r="P206" s="73"/>
      <c r="Q206" s="73"/>
      <c r="R206" s="73"/>
      <c r="S206" s="73"/>
      <c r="T206" s="73"/>
    </row>
    <row r="207" spans="1:20" s="79" customFormat="1" ht="51" x14ac:dyDescent="0.2">
      <c r="A207" s="72">
        <v>202</v>
      </c>
      <c r="B207" s="72" t="s">
        <v>533</v>
      </c>
      <c r="C207" s="73" t="s">
        <v>534</v>
      </c>
      <c r="D207" s="73"/>
      <c r="E207" s="73"/>
      <c r="F207" s="73"/>
      <c r="G207" s="73"/>
      <c r="H207" s="73"/>
      <c r="I207" s="73"/>
      <c r="J207" s="73"/>
      <c r="K207" s="73"/>
      <c r="L207" s="73"/>
      <c r="M207" s="73"/>
      <c r="N207" s="73"/>
      <c r="O207" s="73"/>
      <c r="P207" s="73"/>
      <c r="Q207" s="73"/>
      <c r="R207" s="73"/>
      <c r="S207" s="73"/>
      <c r="T207" s="73"/>
    </row>
    <row r="208" spans="1:20" s="79" customFormat="1" ht="38.25" x14ac:dyDescent="0.2">
      <c r="A208" s="72">
        <v>203</v>
      </c>
      <c r="B208" s="72" t="s">
        <v>535</v>
      </c>
      <c r="C208" s="73" t="s">
        <v>536</v>
      </c>
      <c r="D208" s="74"/>
      <c r="E208" s="75"/>
      <c r="F208" s="75"/>
      <c r="G208" s="75"/>
      <c r="H208" s="76"/>
      <c r="I208" s="76"/>
      <c r="J208" s="76"/>
      <c r="K208" s="76"/>
      <c r="L208" s="76"/>
      <c r="M208" s="76"/>
      <c r="N208" s="76"/>
      <c r="O208" s="77"/>
      <c r="P208" s="75"/>
      <c r="Q208" s="76"/>
      <c r="R208" s="78"/>
      <c r="S208" s="78"/>
      <c r="T208" s="78"/>
    </row>
    <row r="209" spans="1:20" s="79" customFormat="1" ht="89.25" x14ac:dyDescent="0.2">
      <c r="A209" s="72">
        <v>204</v>
      </c>
      <c r="B209" s="72" t="s">
        <v>537</v>
      </c>
      <c r="C209" s="73" t="s">
        <v>538</v>
      </c>
      <c r="D209" s="74"/>
      <c r="E209" s="75"/>
      <c r="F209" s="75"/>
      <c r="G209" s="75"/>
      <c r="H209" s="76"/>
      <c r="I209" s="76"/>
      <c r="J209" s="76"/>
      <c r="K209" s="76"/>
      <c r="L209" s="76"/>
      <c r="M209" s="76"/>
      <c r="N209" s="76"/>
      <c r="O209" s="77"/>
      <c r="P209" s="75"/>
      <c r="Q209" s="76"/>
      <c r="R209" s="78"/>
      <c r="S209" s="78"/>
      <c r="T209" s="78"/>
    </row>
    <row r="210" spans="1:20" s="79" customFormat="1" ht="63.75" x14ac:dyDescent="0.2">
      <c r="A210" s="72">
        <v>205</v>
      </c>
      <c r="B210" s="72" t="s">
        <v>539</v>
      </c>
      <c r="C210" s="73" t="s">
        <v>540</v>
      </c>
      <c r="D210" s="73"/>
      <c r="E210" s="73"/>
      <c r="F210" s="73"/>
      <c r="G210" s="73"/>
      <c r="H210" s="73"/>
      <c r="I210" s="73"/>
      <c r="J210" s="73"/>
      <c r="K210" s="73"/>
      <c r="L210" s="73"/>
      <c r="M210" s="73"/>
      <c r="N210" s="73"/>
      <c r="O210" s="73"/>
      <c r="P210" s="73"/>
      <c r="Q210" s="73"/>
      <c r="R210" s="73"/>
      <c r="S210" s="73"/>
      <c r="T210" s="73"/>
    </row>
    <row r="211" spans="1:20" s="79" customFormat="1" ht="63.75" x14ac:dyDescent="0.2">
      <c r="A211" s="72">
        <v>206</v>
      </c>
      <c r="B211" s="72" t="s">
        <v>541</v>
      </c>
      <c r="C211" s="73" t="s">
        <v>542</v>
      </c>
      <c r="D211" s="73"/>
      <c r="E211" s="73"/>
      <c r="F211" s="73"/>
      <c r="G211" s="73"/>
      <c r="H211" s="73"/>
      <c r="I211" s="73"/>
      <c r="J211" s="73"/>
      <c r="K211" s="73"/>
      <c r="L211" s="73"/>
      <c r="M211" s="73"/>
      <c r="N211" s="73"/>
      <c r="O211" s="73"/>
      <c r="P211" s="73"/>
      <c r="Q211" s="73"/>
      <c r="R211" s="73"/>
      <c r="S211" s="73"/>
      <c r="T211" s="73"/>
    </row>
    <row r="212" spans="1:20" s="79" customFormat="1" ht="63.75" x14ac:dyDescent="0.2">
      <c r="A212" s="72">
        <v>207</v>
      </c>
      <c r="B212" s="72" t="s">
        <v>543</v>
      </c>
      <c r="C212" s="73" t="s">
        <v>544</v>
      </c>
      <c r="D212" s="74"/>
      <c r="E212" s="75"/>
      <c r="F212" s="75"/>
      <c r="G212" s="75"/>
      <c r="H212" s="76"/>
      <c r="I212" s="76"/>
      <c r="J212" s="76"/>
      <c r="K212" s="76"/>
      <c r="L212" s="76"/>
      <c r="M212" s="76"/>
      <c r="N212" s="76"/>
      <c r="O212" s="77"/>
      <c r="P212" s="75"/>
      <c r="Q212" s="76"/>
      <c r="R212" s="78"/>
      <c r="S212" s="78"/>
      <c r="T212" s="78"/>
    </row>
    <row r="213" spans="1:20" s="79" customFormat="1" ht="63.75" x14ac:dyDescent="0.2">
      <c r="A213" s="72">
        <v>208</v>
      </c>
      <c r="B213" s="72" t="s">
        <v>545</v>
      </c>
      <c r="C213" s="73" t="s">
        <v>546</v>
      </c>
      <c r="D213" s="74"/>
      <c r="E213" s="75"/>
      <c r="F213" s="75"/>
      <c r="G213" s="75"/>
      <c r="H213" s="76"/>
      <c r="I213" s="76"/>
      <c r="J213" s="76"/>
      <c r="K213" s="76"/>
      <c r="L213" s="76"/>
      <c r="M213" s="76"/>
      <c r="N213" s="76"/>
      <c r="O213" s="77"/>
      <c r="P213" s="75"/>
      <c r="Q213" s="76"/>
      <c r="R213" s="78"/>
      <c r="S213" s="78"/>
      <c r="T213" s="78"/>
    </row>
    <row r="214" spans="1:20" s="79" customFormat="1" ht="51" x14ac:dyDescent="0.2">
      <c r="A214" s="72">
        <v>209</v>
      </c>
      <c r="B214" s="72" t="s">
        <v>547</v>
      </c>
      <c r="C214" s="73" t="s">
        <v>548</v>
      </c>
      <c r="D214" s="74"/>
      <c r="E214" s="75"/>
      <c r="F214" s="75"/>
      <c r="G214" s="75"/>
      <c r="H214" s="76"/>
      <c r="I214" s="76"/>
      <c r="J214" s="76"/>
      <c r="K214" s="76"/>
      <c r="L214" s="76"/>
      <c r="M214" s="76"/>
      <c r="N214" s="76"/>
      <c r="O214" s="77"/>
      <c r="P214" s="75"/>
      <c r="Q214" s="76"/>
      <c r="R214" s="78"/>
      <c r="S214" s="78"/>
      <c r="T214" s="78"/>
    </row>
    <row r="215" spans="1:20" s="79" customFormat="1" ht="63.75" x14ac:dyDescent="0.2">
      <c r="A215" s="72">
        <v>210</v>
      </c>
      <c r="B215" s="72" t="s">
        <v>549</v>
      </c>
      <c r="C215" s="73" t="s">
        <v>550</v>
      </c>
      <c r="D215" s="74"/>
      <c r="E215" s="75"/>
      <c r="F215" s="75"/>
      <c r="G215" s="75"/>
      <c r="H215" s="76"/>
      <c r="I215" s="76"/>
      <c r="J215" s="76"/>
      <c r="K215" s="76"/>
      <c r="L215" s="76"/>
      <c r="M215" s="76"/>
      <c r="N215" s="76"/>
      <c r="O215" s="77"/>
      <c r="P215" s="75"/>
      <c r="Q215" s="76"/>
      <c r="R215" s="78"/>
      <c r="S215" s="78"/>
      <c r="T215" s="78"/>
    </row>
    <row r="216" spans="1:20" s="79" customFormat="1" ht="51" x14ac:dyDescent="0.2">
      <c r="A216" s="72">
        <v>211</v>
      </c>
      <c r="B216" s="72" t="s">
        <v>551</v>
      </c>
      <c r="C216" s="73" t="s">
        <v>552</v>
      </c>
      <c r="D216" s="73"/>
      <c r="E216" s="73"/>
      <c r="F216" s="73"/>
      <c r="G216" s="73"/>
      <c r="H216" s="73"/>
      <c r="I216" s="73"/>
      <c r="J216" s="73"/>
      <c r="K216" s="73"/>
      <c r="L216" s="73"/>
      <c r="M216" s="73"/>
      <c r="N216" s="73"/>
      <c r="O216" s="73"/>
      <c r="P216" s="73"/>
      <c r="Q216" s="73"/>
      <c r="R216" s="73"/>
      <c r="S216" s="73"/>
      <c r="T216" s="73"/>
    </row>
    <row r="217" spans="1:20" s="79" customFormat="1" ht="38.25" x14ac:dyDescent="0.2">
      <c r="A217" s="72">
        <v>212</v>
      </c>
      <c r="B217" s="72" t="s">
        <v>553</v>
      </c>
      <c r="C217" s="73" t="s">
        <v>554</v>
      </c>
      <c r="D217" s="74"/>
      <c r="E217" s="75"/>
      <c r="F217" s="75"/>
      <c r="G217" s="75"/>
      <c r="H217" s="76"/>
      <c r="I217" s="76"/>
      <c r="J217" s="76"/>
      <c r="K217" s="76"/>
      <c r="L217" s="76"/>
      <c r="M217" s="76"/>
      <c r="N217" s="76"/>
      <c r="O217" s="77"/>
      <c r="P217" s="75"/>
      <c r="Q217" s="76"/>
      <c r="R217" s="78"/>
      <c r="S217" s="78"/>
      <c r="T217" s="78"/>
    </row>
    <row r="218" spans="1:20" s="79" customFormat="1" ht="38.25" x14ac:dyDescent="0.2">
      <c r="A218" s="72">
        <v>213</v>
      </c>
      <c r="B218" s="72" t="s">
        <v>555</v>
      </c>
      <c r="C218" s="73" t="s">
        <v>556</v>
      </c>
      <c r="D218" s="74"/>
      <c r="E218" s="75"/>
      <c r="F218" s="75"/>
      <c r="G218" s="75"/>
      <c r="H218" s="76"/>
      <c r="I218" s="76"/>
      <c r="J218" s="76"/>
      <c r="K218" s="76"/>
      <c r="L218" s="76"/>
      <c r="M218" s="76"/>
      <c r="N218" s="76"/>
      <c r="O218" s="77"/>
      <c r="P218" s="75"/>
      <c r="Q218" s="76"/>
      <c r="R218" s="78"/>
      <c r="S218" s="78"/>
      <c r="T218" s="78"/>
    </row>
    <row r="219" spans="1:20" s="79" customFormat="1" ht="63.75" x14ac:dyDescent="0.2">
      <c r="A219" s="72">
        <v>214</v>
      </c>
      <c r="B219" s="72" t="s">
        <v>557</v>
      </c>
      <c r="C219" s="73" t="s">
        <v>558</v>
      </c>
      <c r="D219" s="74"/>
      <c r="E219" s="75"/>
      <c r="F219" s="75"/>
      <c r="G219" s="75"/>
      <c r="H219" s="76"/>
      <c r="I219" s="76"/>
      <c r="J219" s="76"/>
      <c r="K219" s="76"/>
      <c r="L219" s="76"/>
      <c r="M219" s="76"/>
      <c r="N219" s="76"/>
      <c r="O219" s="77"/>
      <c r="P219" s="75"/>
      <c r="Q219" s="76"/>
      <c r="R219" s="78"/>
      <c r="S219" s="78"/>
      <c r="T219" s="78"/>
    </row>
    <row r="220" spans="1:20" s="79" customFormat="1" ht="51" x14ac:dyDescent="0.2">
      <c r="A220" s="72">
        <v>215</v>
      </c>
      <c r="B220" s="72" t="s">
        <v>559</v>
      </c>
      <c r="C220" s="73" t="s">
        <v>560</v>
      </c>
      <c r="D220" s="74"/>
      <c r="E220" s="75"/>
      <c r="F220" s="75"/>
      <c r="G220" s="75"/>
      <c r="H220" s="76"/>
      <c r="I220" s="76"/>
      <c r="J220" s="76"/>
      <c r="K220" s="76"/>
      <c r="L220" s="76"/>
      <c r="M220" s="76"/>
      <c r="N220" s="76"/>
      <c r="O220" s="77"/>
      <c r="P220" s="75"/>
      <c r="Q220" s="76"/>
      <c r="R220" s="78"/>
      <c r="S220" s="78"/>
      <c r="T220" s="78"/>
    </row>
    <row r="221" spans="1:20" s="79" customFormat="1" ht="51" x14ac:dyDescent="0.2">
      <c r="A221" s="72">
        <v>216</v>
      </c>
      <c r="B221" s="72" t="s">
        <v>561</v>
      </c>
      <c r="C221" s="73" t="s">
        <v>562</v>
      </c>
      <c r="D221" s="74"/>
      <c r="E221" s="75"/>
      <c r="F221" s="75"/>
      <c r="G221" s="75"/>
      <c r="H221" s="76"/>
      <c r="I221" s="76"/>
      <c r="J221" s="76"/>
      <c r="K221" s="76"/>
      <c r="L221" s="76"/>
      <c r="M221" s="76"/>
      <c r="N221" s="76"/>
      <c r="O221" s="77"/>
      <c r="P221" s="75"/>
      <c r="Q221" s="76"/>
      <c r="R221" s="78"/>
      <c r="S221" s="78"/>
      <c r="T221" s="78"/>
    </row>
    <row r="222" spans="1:20" s="79" customFormat="1" ht="51" x14ac:dyDescent="0.2">
      <c r="A222" s="72">
        <v>217</v>
      </c>
      <c r="B222" s="72" t="s">
        <v>563</v>
      </c>
      <c r="C222" s="73" t="s">
        <v>564</v>
      </c>
      <c r="D222" s="74"/>
      <c r="E222" s="75"/>
      <c r="F222" s="75"/>
      <c r="G222" s="75"/>
      <c r="H222" s="76"/>
      <c r="I222" s="76"/>
      <c r="J222" s="76"/>
      <c r="K222" s="76"/>
      <c r="L222" s="76"/>
      <c r="M222" s="76"/>
      <c r="N222" s="76"/>
      <c r="O222" s="77"/>
      <c r="P222" s="75"/>
      <c r="Q222" s="76"/>
      <c r="R222" s="78"/>
      <c r="S222" s="78"/>
      <c r="T222" s="78"/>
    </row>
    <row r="223" spans="1:20" s="79" customFormat="1" ht="51" x14ac:dyDescent="0.2">
      <c r="A223" s="72">
        <v>218</v>
      </c>
      <c r="B223" s="72" t="s">
        <v>565</v>
      </c>
      <c r="C223" s="73" t="s">
        <v>566</v>
      </c>
      <c r="D223" s="74"/>
      <c r="E223" s="75"/>
      <c r="F223" s="75"/>
      <c r="G223" s="75"/>
      <c r="H223" s="76"/>
      <c r="I223" s="76"/>
      <c r="J223" s="76"/>
      <c r="K223" s="76"/>
      <c r="L223" s="76"/>
      <c r="M223" s="76"/>
      <c r="N223" s="76"/>
      <c r="O223" s="77"/>
      <c r="P223" s="75"/>
      <c r="Q223" s="76"/>
      <c r="R223" s="78"/>
      <c r="S223" s="78"/>
      <c r="T223" s="78"/>
    </row>
    <row r="224" spans="1:20" s="79" customFormat="1" ht="38.25" x14ac:dyDescent="0.2">
      <c r="A224" s="72">
        <v>219</v>
      </c>
      <c r="B224" s="72" t="s">
        <v>567</v>
      </c>
      <c r="C224" s="73" t="s">
        <v>568</v>
      </c>
      <c r="D224" s="74"/>
      <c r="E224" s="75"/>
      <c r="F224" s="75"/>
      <c r="G224" s="75"/>
      <c r="H224" s="76"/>
      <c r="I224" s="76"/>
      <c r="J224" s="76"/>
      <c r="K224" s="76"/>
      <c r="L224" s="76"/>
      <c r="M224" s="76"/>
      <c r="N224" s="76"/>
      <c r="O224" s="77"/>
      <c r="P224" s="75"/>
      <c r="Q224" s="76"/>
      <c r="R224" s="78"/>
      <c r="S224" s="78"/>
      <c r="T224" s="78"/>
    </row>
    <row r="225" spans="1:20" s="79" customFormat="1" ht="38.25" x14ac:dyDescent="0.2">
      <c r="A225" s="72">
        <v>220</v>
      </c>
      <c r="B225" s="72" t="s">
        <v>569</v>
      </c>
      <c r="C225" s="73" t="s">
        <v>570</v>
      </c>
      <c r="D225" s="74"/>
      <c r="E225" s="75"/>
      <c r="F225" s="75"/>
      <c r="G225" s="75"/>
      <c r="H225" s="76"/>
      <c r="I225" s="76"/>
      <c r="J225" s="76"/>
      <c r="K225" s="76"/>
      <c r="L225" s="76"/>
      <c r="M225" s="76"/>
      <c r="N225" s="76"/>
      <c r="O225" s="77"/>
      <c r="P225" s="75"/>
      <c r="Q225" s="76"/>
      <c r="R225" s="78"/>
      <c r="S225" s="78"/>
      <c r="T225" s="78"/>
    </row>
    <row r="226" spans="1:20" s="79" customFormat="1" ht="51" x14ac:dyDescent="0.2">
      <c r="A226" s="72">
        <v>221</v>
      </c>
      <c r="B226" s="72" t="s">
        <v>571</v>
      </c>
      <c r="C226" s="73" t="s">
        <v>572</v>
      </c>
      <c r="D226" s="74"/>
      <c r="E226" s="75"/>
      <c r="F226" s="75"/>
      <c r="G226" s="75"/>
      <c r="H226" s="76"/>
      <c r="I226" s="76"/>
      <c r="J226" s="76"/>
      <c r="K226" s="76"/>
      <c r="L226" s="76"/>
      <c r="M226" s="76"/>
      <c r="N226" s="76"/>
      <c r="O226" s="77"/>
      <c r="P226" s="75"/>
      <c r="Q226" s="76"/>
      <c r="R226" s="78"/>
      <c r="S226" s="78"/>
      <c r="T226" s="78"/>
    </row>
    <row r="227" spans="1:20" s="79" customFormat="1" ht="38.25" x14ac:dyDescent="0.2">
      <c r="A227" s="72">
        <v>222</v>
      </c>
      <c r="B227" s="72" t="s">
        <v>573</v>
      </c>
      <c r="C227" s="73" t="s">
        <v>574</v>
      </c>
      <c r="D227" s="74"/>
      <c r="E227" s="75"/>
      <c r="F227" s="75"/>
      <c r="G227" s="75"/>
      <c r="H227" s="76"/>
      <c r="I227" s="76"/>
      <c r="J227" s="76"/>
      <c r="K227" s="76"/>
      <c r="L227" s="76"/>
      <c r="M227" s="76"/>
      <c r="N227" s="76"/>
      <c r="O227" s="77"/>
      <c r="P227" s="75"/>
      <c r="Q227" s="76"/>
      <c r="R227" s="78"/>
      <c r="S227" s="78"/>
      <c r="T227" s="78"/>
    </row>
    <row r="228" spans="1:20" s="79" customFormat="1" ht="38.25" x14ac:dyDescent="0.2">
      <c r="A228" s="72">
        <v>223</v>
      </c>
      <c r="B228" s="72" t="s">
        <v>575</v>
      </c>
      <c r="C228" s="73" t="s">
        <v>576</v>
      </c>
      <c r="D228" s="74"/>
      <c r="E228" s="75"/>
      <c r="F228" s="75"/>
      <c r="G228" s="75"/>
      <c r="H228" s="76"/>
      <c r="I228" s="76"/>
      <c r="J228" s="76"/>
      <c r="K228" s="76"/>
      <c r="L228" s="76"/>
      <c r="M228" s="76"/>
      <c r="N228" s="76"/>
      <c r="O228" s="77"/>
      <c r="P228" s="75"/>
      <c r="Q228" s="76"/>
      <c r="R228" s="78"/>
      <c r="S228" s="78"/>
      <c r="T228" s="78"/>
    </row>
    <row r="229" spans="1:20" s="79" customFormat="1" ht="76.5" x14ac:dyDescent="0.2">
      <c r="A229" s="72">
        <v>224</v>
      </c>
      <c r="B229" s="72" t="s">
        <v>577</v>
      </c>
      <c r="C229" s="73" t="s">
        <v>578</v>
      </c>
      <c r="D229" s="74"/>
      <c r="E229" s="75"/>
      <c r="F229" s="75"/>
      <c r="G229" s="75"/>
      <c r="H229" s="76"/>
      <c r="I229" s="76"/>
      <c r="J229" s="76"/>
      <c r="K229" s="76"/>
      <c r="L229" s="76"/>
      <c r="M229" s="76"/>
      <c r="N229" s="76"/>
      <c r="O229" s="77"/>
      <c r="P229" s="75"/>
      <c r="Q229" s="76"/>
      <c r="R229" s="78"/>
      <c r="S229" s="78"/>
      <c r="T229" s="78"/>
    </row>
    <row r="230" spans="1:20" s="79" customFormat="1" ht="89.25" x14ac:dyDescent="0.2">
      <c r="A230" s="72">
        <v>225</v>
      </c>
      <c r="B230" s="72" t="s">
        <v>579</v>
      </c>
      <c r="C230" s="73" t="s">
        <v>580</v>
      </c>
      <c r="D230" s="74"/>
      <c r="E230" s="75"/>
      <c r="F230" s="75"/>
      <c r="G230" s="75"/>
      <c r="H230" s="76"/>
      <c r="I230" s="76"/>
      <c r="J230" s="76"/>
      <c r="K230" s="76"/>
      <c r="L230" s="76"/>
      <c r="M230" s="76"/>
      <c r="N230" s="76"/>
      <c r="O230" s="77"/>
      <c r="P230" s="75"/>
      <c r="Q230" s="76"/>
      <c r="R230" s="78"/>
      <c r="S230" s="78"/>
      <c r="T230" s="78"/>
    </row>
    <row r="231" spans="1:20" s="79" customFormat="1" ht="63.75" x14ac:dyDescent="0.2">
      <c r="A231" s="72">
        <v>226</v>
      </c>
      <c r="B231" s="72" t="s">
        <v>581</v>
      </c>
      <c r="C231" s="73" t="s">
        <v>582</v>
      </c>
      <c r="D231" s="74"/>
      <c r="E231" s="75"/>
      <c r="F231" s="75"/>
      <c r="G231" s="75"/>
      <c r="H231" s="76"/>
      <c r="I231" s="76"/>
      <c r="J231" s="76"/>
      <c r="K231" s="76"/>
      <c r="L231" s="76"/>
      <c r="M231" s="76"/>
      <c r="N231" s="76"/>
      <c r="O231" s="77"/>
      <c r="P231" s="75"/>
      <c r="Q231" s="76"/>
      <c r="R231" s="78"/>
      <c r="S231" s="78"/>
      <c r="T231" s="78"/>
    </row>
    <row r="232" spans="1:20" s="79" customFormat="1" ht="63.75" x14ac:dyDescent="0.2">
      <c r="A232" s="72">
        <v>227</v>
      </c>
      <c r="B232" s="72" t="s">
        <v>583</v>
      </c>
      <c r="C232" s="73" t="s">
        <v>584</v>
      </c>
      <c r="D232" s="74"/>
      <c r="E232" s="75"/>
      <c r="F232" s="75"/>
      <c r="G232" s="75"/>
      <c r="H232" s="76"/>
      <c r="I232" s="76"/>
      <c r="J232" s="76"/>
      <c r="K232" s="76"/>
      <c r="L232" s="76"/>
      <c r="M232" s="76"/>
      <c r="N232" s="76"/>
      <c r="O232" s="77"/>
      <c r="P232" s="75"/>
      <c r="Q232" s="76"/>
      <c r="R232" s="78"/>
      <c r="S232" s="78"/>
      <c r="T232" s="78"/>
    </row>
    <row r="233" spans="1:20" s="79" customFormat="1" ht="38.25" x14ac:dyDescent="0.2">
      <c r="A233" s="72">
        <v>228</v>
      </c>
      <c r="B233" s="72" t="s">
        <v>585</v>
      </c>
      <c r="C233" s="73" t="s">
        <v>586</v>
      </c>
      <c r="D233" s="74"/>
      <c r="E233" s="75"/>
      <c r="F233" s="75"/>
      <c r="G233" s="75"/>
      <c r="H233" s="76"/>
      <c r="I233" s="76"/>
      <c r="J233" s="76"/>
      <c r="K233" s="76"/>
      <c r="L233" s="76"/>
      <c r="M233" s="76"/>
      <c r="N233" s="76"/>
      <c r="O233" s="77"/>
      <c r="P233" s="75"/>
      <c r="Q233" s="76"/>
      <c r="R233" s="78"/>
      <c r="S233" s="78"/>
      <c r="T233" s="78"/>
    </row>
    <row r="234" spans="1:20" s="79" customFormat="1" ht="63.75" x14ac:dyDescent="0.2">
      <c r="A234" s="72">
        <v>229</v>
      </c>
      <c r="B234" s="72" t="s">
        <v>587</v>
      </c>
      <c r="C234" s="73" t="s">
        <v>588</v>
      </c>
      <c r="D234" s="74"/>
      <c r="E234" s="75"/>
      <c r="F234" s="75"/>
      <c r="G234" s="75"/>
      <c r="H234" s="76"/>
      <c r="I234" s="76"/>
      <c r="J234" s="76"/>
      <c r="K234" s="76"/>
      <c r="L234" s="76"/>
      <c r="M234" s="76"/>
      <c r="N234" s="76"/>
      <c r="O234" s="77"/>
      <c r="P234" s="75"/>
      <c r="Q234" s="76"/>
      <c r="R234" s="78"/>
      <c r="S234" s="78"/>
      <c r="T234" s="78"/>
    </row>
    <row r="235" spans="1:20" s="79" customFormat="1" ht="38.25" x14ac:dyDescent="0.2">
      <c r="A235" s="72">
        <v>230</v>
      </c>
      <c r="B235" s="72" t="s">
        <v>589</v>
      </c>
      <c r="C235" s="73" t="s">
        <v>590</v>
      </c>
      <c r="D235" s="74"/>
      <c r="E235" s="75"/>
      <c r="F235" s="75"/>
      <c r="G235" s="75"/>
      <c r="H235" s="76"/>
      <c r="I235" s="76"/>
      <c r="J235" s="76"/>
      <c r="K235" s="76"/>
      <c r="L235" s="76"/>
      <c r="M235" s="76"/>
      <c r="N235" s="76"/>
      <c r="O235" s="77"/>
      <c r="P235" s="75"/>
      <c r="Q235" s="76"/>
      <c r="R235" s="78"/>
      <c r="S235" s="78"/>
      <c r="T235" s="78"/>
    </row>
    <row r="236" spans="1:20" s="79" customFormat="1" ht="63.75" x14ac:dyDescent="0.2">
      <c r="A236" s="72">
        <v>231</v>
      </c>
      <c r="B236" s="72" t="s">
        <v>591</v>
      </c>
      <c r="C236" s="73" t="s">
        <v>592</v>
      </c>
      <c r="D236" s="74"/>
      <c r="E236" s="75"/>
      <c r="F236" s="75"/>
      <c r="G236" s="75"/>
      <c r="H236" s="76"/>
      <c r="I236" s="76"/>
      <c r="J236" s="76"/>
      <c r="K236" s="76"/>
      <c r="L236" s="76"/>
      <c r="M236" s="76"/>
      <c r="N236" s="76"/>
      <c r="O236" s="77"/>
      <c r="P236" s="75"/>
      <c r="Q236" s="76"/>
      <c r="R236" s="78"/>
      <c r="S236" s="78"/>
      <c r="T236" s="78"/>
    </row>
    <row r="237" spans="1:20" s="79" customFormat="1" ht="38.25" x14ac:dyDescent="0.2">
      <c r="A237" s="72">
        <v>232</v>
      </c>
      <c r="B237" s="72" t="s">
        <v>593</v>
      </c>
      <c r="C237" s="73" t="s">
        <v>594</v>
      </c>
      <c r="D237" s="74"/>
      <c r="E237" s="75"/>
      <c r="F237" s="75"/>
      <c r="G237" s="75"/>
      <c r="H237" s="76"/>
      <c r="I237" s="76"/>
      <c r="J237" s="76"/>
      <c r="K237" s="76"/>
      <c r="L237" s="76"/>
      <c r="M237" s="76"/>
      <c r="N237" s="76"/>
      <c r="O237" s="77"/>
      <c r="P237" s="75"/>
      <c r="Q237" s="76"/>
      <c r="R237" s="78"/>
      <c r="S237" s="78"/>
      <c r="T237" s="78"/>
    </row>
    <row r="238" spans="1:20" s="79" customFormat="1" ht="38.25" x14ac:dyDescent="0.2">
      <c r="A238" s="72">
        <v>233</v>
      </c>
      <c r="B238" s="72" t="s">
        <v>595</v>
      </c>
      <c r="C238" s="73" t="s">
        <v>596</v>
      </c>
      <c r="D238" s="74"/>
      <c r="E238" s="75"/>
      <c r="F238" s="75"/>
      <c r="G238" s="75"/>
      <c r="H238" s="76"/>
      <c r="I238" s="76"/>
      <c r="J238" s="76"/>
      <c r="K238" s="76"/>
      <c r="L238" s="76"/>
      <c r="M238" s="76"/>
      <c r="N238" s="76"/>
      <c r="O238" s="77"/>
      <c r="P238" s="75"/>
      <c r="Q238" s="76"/>
      <c r="R238" s="78"/>
      <c r="S238" s="78"/>
      <c r="T238" s="78"/>
    </row>
    <row r="239" spans="1:20" s="79" customFormat="1" ht="25.5" x14ac:dyDescent="0.2">
      <c r="A239" s="72">
        <v>234</v>
      </c>
      <c r="B239" s="72" t="s">
        <v>597</v>
      </c>
      <c r="C239" s="73" t="s">
        <v>598</v>
      </c>
      <c r="D239" s="74"/>
      <c r="E239" s="75"/>
      <c r="F239" s="75"/>
      <c r="G239" s="75"/>
      <c r="H239" s="76"/>
      <c r="I239" s="76"/>
      <c r="J239" s="76"/>
      <c r="K239" s="76"/>
      <c r="L239" s="76"/>
      <c r="M239" s="76"/>
      <c r="N239" s="76"/>
      <c r="O239" s="77"/>
      <c r="P239" s="75"/>
      <c r="Q239" s="76"/>
      <c r="R239" s="78"/>
      <c r="S239" s="78"/>
      <c r="T239" s="78"/>
    </row>
    <row r="240" spans="1:20" s="79" customFormat="1" ht="25.5" x14ac:dyDescent="0.2">
      <c r="A240" s="72">
        <v>235</v>
      </c>
      <c r="B240" s="72" t="s">
        <v>599</v>
      </c>
      <c r="C240" s="73" t="s">
        <v>600</v>
      </c>
      <c r="D240" s="74"/>
      <c r="E240" s="75"/>
      <c r="F240" s="75"/>
      <c r="G240" s="75"/>
      <c r="H240" s="76"/>
      <c r="I240" s="76"/>
      <c r="J240" s="76"/>
      <c r="K240" s="76"/>
      <c r="L240" s="76"/>
      <c r="M240" s="76"/>
      <c r="N240" s="76"/>
      <c r="O240" s="77"/>
      <c r="P240" s="75"/>
      <c r="Q240" s="76"/>
      <c r="R240" s="78"/>
      <c r="S240" s="78"/>
      <c r="T240" s="78"/>
    </row>
    <row r="241" spans="1:20" s="79" customFormat="1" ht="25.5" x14ac:dyDescent="0.2">
      <c r="A241" s="72">
        <v>236</v>
      </c>
      <c r="B241" s="72" t="s">
        <v>601</v>
      </c>
      <c r="C241" s="73" t="s">
        <v>602</v>
      </c>
      <c r="D241" s="74"/>
      <c r="E241" s="75"/>
      <c r="F241" s="75"/>
      <c r="G241" s="75"/>
      <c r="H241" s="76"/>
      <c r="I241" s="76"/>
      <c r="J241" s="76"/>
      <c r="K241" s="76"/>
      <c r="L241" s="76"/>
      <c r="M241" s="76"/>
      <c r="N241" s="76"/>
      <c r="O241" s="77"/>
      <c r="P241" s="75"/>
      <c r="Q241" s="76"/>
      <c r="R241" s="78"/>
      <c r="S241" s="78"/>
      <c r="T241" s="78"/>
    </row>
    <row r="242" spans="1:20" s="79" customFormat="1" ht="38.25" x14ac:dyDescent="0.2">
      <c r="A242" s="72">
        <v>237</v>
      </c>
      <c r="B242" s="72" t="s">
        <v>603</v>
      </c>
      <c r="C242" s="73" t="s">
        <v>604</v>
      </c>
      <c r="D242" s="74"/>
      <c r="E242" s="75"/>
      <c r="F242" s="75"/>
      <c r="G242" s="75"/>
      <c r="H242" s="76"/>
      <c r="I242" s="76"/>
      <c r="J242" s="76"/>
      <c r="K242" s="76"/>
      <c r="L242" s="76"/>
      <c r="M242" s="76"/>
      <c r="N242" s="76"/>
      <c r="O242" s="77"/>
      <c r="P242" s="75"/>
      <c r="Q242" s="76"/>
      <c r="R242" s="78"/>
      <c r="S242" s="78"/>
      <c r="T242" s="78"/>
    </row>
    <row r="243" spans="1:20" s="79" customFormat="1" ht="38.25" x14ac:dyDescent="0.2">
      <c r="A243" s="72">
        <v>238</v>
      </c>
      <c r="B243" s="72" t="s">
        <v>605</v>
      </c>
      <c r="C243" s="73" t="s">
        <v>606</v>
      </c>
      <c r="D243" s="74"/>
      <c r="E243" s="75"/>
      <c r="F243" s="75"/>
      <c r="G243" s="75"/>
      <c r="H243" s="76"/>
      <c r="I243" s="76"/>
      <c r="J243" s="76"/>
      <c r="K243" s="76"/>
      <c r="L243" s="76"/>
      <c r="M243" s="76"/>
      <c r="N243" s="76"/>
      <c r="O243" s="77"/>
      <c r="P243" s="75"/>
      <c r="Q243" s="76"/>
      <c r="R243" s="78"/>
      <c r="S243" s="78"/>
      <c r="T243" s="78"/>
    </row>
    <row r="244" spans="1:20" s="79" customFormat="1" ht="63.75" x14ac:dyDescent="0.2">
      <c r="A244" s="72">
        <v>239</v>
      </c>
      <c r="B244" s="72" t="s">
        <v>607</v>
      </c>
      <c r="C244" s="73" t="s">
        <v>608</v>
      </c>
      <c r="D244" s="74"/>
      <c r="E244" s="75"/>
      <c r="F244" s="75"/>
      <c r="G244" s="75"/>
      <c r="H244" s="76"/>
      <c r="I244" s="76"/>
      <c r="J244" s="76"/>
      <c r="K244" s="76"/>
      <c r="L244" s="76"/>
      <c r="M244" s="76"/>
      <c r="N244" s="76"/>
      <c r="O244" s="77"/>
      <c r="P244" s="75"/>
      <c r="Q244" s="76"/>
      <c r="R244" s="78"/>
      <c r="S244" s="78"/>
      <c r="T244" s="78"/>
    </row>
    <row r="245" spans="1:20" s="79" customFormat="1" ht="38.25" x14ac:dyDescent="0.2">
      <c r="A245" s="72">
        <v>240</v>
      </c>
      <c r="B245" s="72" t="s">
        <v>609</v>
      </c>
      <c r="C245" s="73" t="s">
        <v>610</v>
      </c>
      <c r="D245" s="74"/>
      <c r="E245" s="75"/>
      <c r="F245" s="75"/>
      <c r="G245" s="75"/>
      <c r="H245" s="76"/>
      <c r="I245" s="76"/>
      <c r="J245" s="76"/>
      <c r="K245" s="76"/>
      <c r="L245" s="76"/>
      <c r="M245" s="76"/>
      <c r="N245" s="76"/>
      <c r="O245" s="77"/>
      <c r="P245" s="75"/>
      <c r="Q245" s="76"/>
      <c r="R245" s="78"/>
      <c r="S245" s="78"/>
      <c r="T245" s="78"/>
    </row>
    <row r="246" spans="1:20" s="79" customFormat="1" ht="25.5" x14ac:dyDescent="0.2">
      <c r="A246" s="72">
        <v>241</v>
      </c>
      <c r="B246" s="72" t="s">
        <v>611</v>
      </c>
      <c r="C246" s="73" t="s">
        <v>612</v>
      </c>
      <c r="D246" s="74"/>
      <c r="E246" s="75"/>
      <c r="F246" s="75"/>
      <c r="G246" s="75"/>
      <c r="H246" s="76"/>
      <c r="I246" s="76"/>
      <c r="J246" s="76"/>
      <c r="K246" s="76"/>
      <c r="L246" s="76"/>
      <c r="M246" s="76"/>
      <c r="N246" s="76"/>
      <c r="O246" s="77"/>
      <c r="P246" s="75"/>
      <c r="Q246" s="76"/>
      <c r="R246" s="78"/>
      <c r="S246" s="78"/>
      <c r="T246" s="78"/>
    </row>
    <row r="247" spans="1:20" s="79" customFormat="1" ht="38.25" x14ac:dyDescent="0.2">
      <c r="A247" s="72">
        <v>242</v>
      </c>
      <c r="B247" s="72" t="s">
        <v>613</v>
      </c>
      <c r="C247" s="73" t="s">
        <v>614</v>
      </c>
      <c r="D247" s="74"/>
      <c r="E247" s="75"/>
      <c r="F247" s="75"/>
      <c r="G247" s="75"/>
      <c r="H247" s="76"/>
      <c r="I247" s="76"/>
      <c r="J247" s="76"/>
      <c r="K247" s="76"/>
      <c r="L247" s="76"/>
      <c r="M247" s="76"/>
      <c r="N247" s="76"/>
      <c r="O247" s="77"/>
      <c r="P247" s="75"/>
      <c r="Q247" s="76"/>
      <c r="R247" s="78"/>
      <c r="S247" s="78"/>
      <c r="T247" s="78"/>
    </row>
    <row r="248" spans="1:20" s="79" customFormat="1" ht="51" x14ac:dyDescent="0.2">
      <c r="A248" s="72">
        <v>243</v>
      </c>
      <c r="B248" s="72" t="s">
        <v>615</v>
      </c>
      <c r="C248" s="73" t="s">
        <v>616</v>
      </c>
      <c r="D248" s="74"/>
      <c r="E248" s="75"/>
      <c r="F248" s="75"/>
      <c r="G248" s="75"/>
      <c r="H248" s="76"/>
      <c r="I248" s="76"/>
      <c r="J248" s="76"/>
      <c r="K248" s="76"/>
      <c r="L248" s="76"/>
      <c r="M248" s="76"/>
      <c r="N248" s="76"/>
      <c r="O248" s="77"/>
      <c r="P248" s="75"/>
      <c r="Q248" s="76"/>
      <c r="R248" s="78"/>
      <c r="S248" s="78"/>
      <c r="T248" s="78"/>
    </row>
    <row r="249" spans="1:20" s="79" customFormat="1" ht="51" x14ac:dyDescent="0.2">
      <c r="A249" s="72">
        <v>244</v>
      </c>
      <c r="B249" s="72" t="s">
        <v>617</v>
      </c>
      <c r="C249" s="73" t="s">
        <v>618</v>
      </c>
      <c r="D249" s="74"/>
      <c r="E249" s="75"/>
      <c r="F249" s="75"/>
      <c r="G249" s="75"/>
      <c r="H249" s="76"/>
      <c r="I249" s="76"/>
      <c r="J249" s="76"/>
      <c r="K249" s="76"/>
      <c r="L249" s="76"/>
      <c r="M249" s="76"/>
      <c r="N249" s="76"/>
      <c r="O249" s="77"/>
      <c r="P249" s="75"/>
      <c r="Q249" s="76"/>
      <c r="R249" s="78"/>
      <c r="S249" s="78"/>
      <c r="T249" s="78"/>
    </row>
    <row r="250" spans="1:20" s="79" customFormat="1" ht="25.5" x14ac:dyDescent="0.2">
      <c r="A250" s="72">
        <v>245</v>
      </c>
      <c r="B250" s="72" t="s">
        <v>619</v>
      </c>
      <c r="C250" s="73" t="s">
        <v>620</v>
      </c>
      <c r="D250" s="74"/>
      <c r="E250" s="75"/>
      <c r="F250" s="75"/>
      <c r="G250" s="75"/>
      <c r="H250" s="76"/>
      <c r="I250" s="76"/>
      <c r="J250" s="76"/>
      <c r="K250" s="76"/>
      <c r="L250" s="76"/>
      <c r="M250" s="76"/>
      <c r="N250" s="76"/>
      <c r="O250" s="77"/>
      <c r="P250" s="75"/>
      <c r="Q250" s="76"/>
      <c r="R250" s="78"/>
      <c r="S250" s="78"/>
      <c r="T250" s="78"/>
    </row>
    <row r="251" spans="1:20" s="79" customFormat="1" ht="51" x14ac:dyDescent="0.2">
      <c r="A251" s="72">
        <v>246</v>
      </c>
      <c r="B251" s="72" t="s">
        <v>621</v>
      </c>
      <c r="C251" s="73" t="s">
        <v>622</v>
      </c>
      <c r="D251" s="74"/>
      <c r="E251" s="75"/>
      <c r="F251" s="75"/>
      <c r="G251" s="75"/>
      <c r="H251" s="76"/>
      <c r="I251" s="76"/>
      <c r="J251" s="76"/>
      <c r="K251" s="76"/>
      <c r="L251" s="76"/>
      <c r="M251" s="76"/>
      <c r="N251" s="76"/>
      <c r="O251" s="77"/>
      <c r="P251" s="75"/>
      <c r="Q251" s="76"/>
      <c r="R251" s="78"/>
      <c r="S251" s="78"/>
      <c r="T251" s="78"/>
    </row>
    <row r="252" spans="1:20" s="79" customFormat="1" ht="38.25" x14ac:dyDescent="0.2">
      <c r="A252" s="72">
        <v>247</v>
      </c>
      <c r="B252" s="72" t="s">
        <v>623</v>
      </c>
      <c r="C252" s="73" t="s">
        <v>624</v>
      </c>
      <c r="D252" s="74"/>
      <c r="E252" s="75"/>
      <c r="F252" s="75"/>
      <c r="G252" s="75"/>
      <c r="H252" s="76"/>
      <c r="I252" s="76"/>
      <c r="J252" s="76"/>
      <c r="K252" s="76"/>
      <c r="L252" s="76"/>
      <c r="M252" s="76"/>
      <c r="N252" s="76"/>
      <c r="O252" s="77"/>
      <c r="P252" s="75"/>
      <c r="Q252" s="76"/>
      <c r="R252" s="78"/>
      <c r="S252" s="78"/>
      <c r="T252" s="78"/>
    </row>
    <row r="253" spans="1:20" s="79" customFormat="1" ht="38.25" x14ac:dyDescent="0.2">
      <c r="A253" s="72">
        <v>248</v>
      </c>
      <c r="B253" s="72" t="s">
        <v>625</v>
      </c>
      <c r="C253" s="73" t="s">
        <v>626</v>
      </c>
      <c r="D253" s="74"/>
      <c r="E253" s="75"/>
      <c r="F253" s="75"/>
      <c r="G253" s="75"/>
      <c r="H253" s="76"/>
      <c r="I253" s="76"/>
      <c r="J253" s="76"/>
      <c r="K253" s="76"/>
      <c r="L253" s="76"/>
      <c r="M253" s="76"/>
      <c r="N253" s="76"/>
      <c r="O253" s="77"/>
      <c r="P253" s="75"/>
      <c r="Q253" s="76"/>
      <c r="R253" s="78"/>
      <c r="S253" s="78"/>
      <c r="T253" s="78"/>
    </row>
    <row r="254" spans="1:20" s="79" customFormat="1" ht="38.25" x14ac:dyDescent="0.2">
      <c r="A254" s="72">
        <v>249</v>
      </c>
      <c r="B254" s="72" t="s">
        <v>627</v>
      </c>
      <c r="C254" s="73" t="s">
        <v>628</v>
      </c>
      <c r="D254" s="74"/>
      <c r="E254" s="75"/>
      <c r="F254" s="75"/>
      <c r="G254" s="75"/>
      <c r="H254" s="76"/>
      <c r="I254" s="76"/>
      <c r="J254" s="76"/>
      <c r="K254" s="76"/>
      <c r="L254" s="76"/>
      <c r="M254" s="76"/>
      <c r="N254" s="76"/>
      <c r="O254" s="77"/>
      <c r="P254" s="75"/>
      <c r="Q254" s="76"/>
      <c r="R254" s="78"/>
      <c r="S254" s="78"/>
      <c r="T254" s="78"/>
    </row>
    <row r="255" spans="1:20" s="79" customFormat="1" ht="76.5" x14ac:dyDescent="0.2">
      <c r="A255" s="72">
        <v>250</v>
      </c>
      <c r="B255" s="72" t="s">
        <v>629</v>
      </c>
      <c r="C255" s="73" t="s">
        <v>630</v>
      </c>
      <c r="D255" s="74"/>
      <c r="E255" s="75"/>
      <c r="F255" s="75"/>
      <c r="G255" s="75"/>
      <c r="H255" s="76"/>
      <c r="I255" s="76"/>
      <c r="J255" s="76"/>
      <c r="K255" s="76"/>
      <c r="L255" s="76"/>
      <c r="M255" s="76"/>
      <c r="N255" s="76"/>
      <c r="O255" s="77"/>
      <c r="P255" s="75"/>
      <c r="Q255" s="76"/>
      <c r="R255" s="78"/>
      <c r="S255" s="78"/>
      <c r="T255" s="78"/>
    </row>
    <row r="256" spans="1:20" s="79" customFormat="1" ht="51" x14ac:dyDescent="0.2">
      <c r="A256" s="72">
        <v>251</v>
      </c>
      <c r="B256" s="72" t="s">
        <v>631</v>
      </c>
      <c r="C256" s="73" t="s">
        <v>632</v>
      </c>
      <c r="D256" s="74"/>
      <c r="E256" s="75"/>
      <c r="F256" s="75"/>
      <c r="G256" s="75"/>
      <c r="H256" s="76"/>
      <c r="I256" s="76"/>
      <c r="J256" s="76"/>
      <c r="K256" s="76"/>
      <c r="L256" s="76"/>
      <c r="M256" s="76"/>
      <c r="N256" s="76"/>
      <c r="O256" s="77"/>
      <c r="P256" s="75"/>
      <c r="Q256" s="76"/>
      <c r="R256" s="78"/>
      <c r="S256" s="78"/>
      <c r="T256" s="78"/>
    </row>
    <row r="257" spans="1:20" s="79" customFormat="1" ht="51" x14ac:dyDescent="0.2">
      <c r="A257" s="72">
        <v>252</v>
      </c>
      <c r="B257" s="72" t="s">
        <v>633</v>
      </c>
      <c r="C257" s="73" t="s">
        <v>634</v>
      </c>
      <c r="D257" s="74"/>
      <c r="E257" s="75"/>
      <c r="F257" s="75"/>
      <c r="G257" s="75"/>
      <c r="H257" s="76"/>
      <c r="I257" s="76"/>
      <c r="J257" s="76"/>
      <c r="K257" s="76"/>
      <c r="L257" s="76"/>
      <c r="M257" s="76"/>
      <c r="N257" s="76"/>
      <c r="O257" s="77"/>
      <c r="P257" s="75"/>
      <c r="Q257" s="76"/>
      <c r="R257" s="78"/>
      <c r="S257" s="78"/>
      <c r="T257" s="78"/>
    </row>
    <row r="258" spans="1:20" s="79" customFormat="1" ht="51" x14ac:dyDescent="0.2">
      <c r="A258" s="72">
        <v>253</v>
      </c>
      <c r="B258" s="72" t="s">
        <v>635</v>
      </c>
      <c r="C258" s="73" t="s">
        <v>636</v>
      </c>
      <c r="D258" s="74"/>
      <c r="E258" s="75"/>
      <c r="F258" s="75"/>
      <c r="G258" s="75"/>
      <c r="H258" s="76"/>
      <c r="I258" s="76"/>
      <c r="J258" s="76"/>
      <c r="K258" s="76"/>
      <c r="L258" s="76"/>
      <c r="M258" s="76"/>
      <c r="N258" s="76"/>
      <c r="O258" s="77"/>
      <c r="P258" s="75"/>
      <c r="Q258" s="76"/>
      <c r="R258" s="78"/>
      <c r="S258" s="78"/>
      <c r="T258" s="78"/>
    </row>
    <row r="259" spans="1:20" s="79" customFormat="1" ht="51" x14ac:dyDescent="0.2">
      <c r="A259" s="72">
        <v>254</v>
      </c>
      <c r="B259" s="72" t="s">
        <v>637</v>
      </c>
      <c r="C259" s="73" t="s">
        <v>638</v>
      </c>
      <c r="D259" s="74"/>
      <c r="E259" s="75"/>
      <c r="F259" s="75"/>
      <c r="G259" s="75"/>
      <c r="H259" s="76"/>
      <c r="I259" s="76"/>
      <c r="J259" s="76"/>
      <c r="K259" s="76"/>
      <c r="L259" s="76"/>
      <c r="M259" s="76"/>
      <c r="N259" s="76"/>
      <c r="O259" s="77"/>
      <c r="P259" s="75"/>
      <c r="Q259" s="76"/>
      <c r="R259" s="78"/>
      <c r="S259" s="78"/>
      <c r="T259" s="78"/>
    </row>
    <row r="260" spans="1:20" s="79" customFormat="1" ht="76.5" x14ac:dyDescent="0.2">
      <c r="A260" s="72">
        <v>255</v>
      </c>
      <c r="B260" s="72" t="s">
        <v>639</v>
      </c>
      <c r="C260" s="73" t="s">
        <v>640</v>
      </c>
      <c r="D260" s="74"/>
      <c r="E260" s="75"/>
      <c r="F260" s="75"/>
      <c r="G260" s="75"/>
      <c r="H260" s="76"/>
      <c r="I260" s="76"/>
      <c r="J260" s="76"/>
      <c r="K260" s="76"/>
      <c r="L260" s="76"/>
      <c r="M260" s="76"/>
      <c r="N260" s="76"/>
      <c r="O260" s="77"/>
      <c r="P260" s="75"/>
      <c r="Q260" s="76"/>
      <c r="R260" s="78"/>
      <c r="S260" s="78"/>
      <c r="T260" s="78"/>
    </row>
    <row r="261" spans="1:20" s="79" customFormat="1" ht="38.25" x14ac:dyDescent="0.2">
      <c r="A261" s="72">
        <v>256</v>
      </c>
      <c r="B261" s="72" t="s">
        <v>641</v>
      </c>
      <c r="C261" s="73" t="s">
        <v>642</v>
      </c>
      <c r="D261" s="74"/>
      <c r="E261" s="75"/>
      <c r="F261" s="75"/>
      <c r="G261" s="75"/>
      <c r="H261" s="76"/>
      <c r="I261" s="76"/>
      <c r="J261" s="76"/>
      <c r="K261" s="76"/>
      <c r="L261" s="76"/>
      <c r="M261" s="76"/>
      <c r="N261" s="76"/>
      <c r="O261" s="77"/>
      <c r="P261" s="75"/>
      <c r="Q261" s="76"/>
      <c r="R261" s="78"/>
      <c r="S261" s="78"/>
      <c r="T261" s="78"/>
    </row>
    <row r="262" spans="1:20" s="79" customFormat="1" ht="63.75" x14ac:dyDescent="0.2">
      <c r="A262" s="72">
        <v>257</v>
      </c>
      <c r="B262" s="72" t="s">
        <v>643</v>
      </c>
      <c r="C262" s="73" t="s">
        <v>644</v>
      </c>
      <c r="D262" s="74"/>
      <c r="E262" s="75"/>
      <c r="F262" s="75"/>
      <c r="G262" s="75"/>
      <c r="H262" s="76"/>
      <c r="I262" s="76"/>
      <c r="J262" s="76"/>
      <c r="K262" s="76"/>
      <c r="L262" s="76"/>
      <c r="M262" s="76"/>
      <c r="N262" s="76"/>
      <c r="O262" s="77"/>
      <c r="P262" s="75"/>
      <c r="Q262" s="76"/>
      <c r="R262" s="78"/>
      <c r="S262" s="78"/>
      <c r="T262" s="78"/>
    </row>
    <row r="263" spans="1:20" s="79" customFormat="1" ht="63.75" x14ac:dyDescent="0.2">
      <c r="A263" s="72">
        <v>258</v>
      </c>
      <c r="B263" s="72" t="s">
        <v>645</v>
      </c>
      <c r="C263" s="73" t="s">
        <v>646</v>
      </c>
      <c r="D263" s="74"/>
      <c r="E263" s="75"/>
      <c r="F263" s="75"/>
      <c r="G263" s="75"/>
      <c r="H263" s="76"/>
      <c r="I263" s="76"/>
      <c r="J263" s="76"/>
      <c r="K263" s="76"/>
      <c r="L263" s="76"/>
      <c r="M263" s="76"/>
      <c r="N263" s="76"/>
      <c r="O263" s="77"/>
      <c r="P263" s="75"/>
      <c r="Q263" s="76"/>
      <c r="R263" s="78"/>
      <c r="S263" s="78"/>
      <c r="T263" s="78"/>
    </row>
    <row r="264" spans="1:20" s="79" customFormat="1" ht="76.5" x14ac:dyDescent="0.2">
      <c r="A264" s="72">
        <v>259</v>
      </c>
      <c r="B264" s="72" t="s">
        <v>647</v>
      </c>
      <c r="C264" s="73" t="s">
        <v>648</v>
      </c>
      <c r="D264" s="74"/>
      <c r="E264" s="75"/>
      <c r="F264" s="75"/>
      <c r="G264" s="75"/>
      <c r="H264" s="76"/>
      <c r="I264" s="76"/>
      <c r="J264" s="76"/>
      <c r="K264" s="76"/>
      <c r="L264" s="76"/>
      <c r="M264" s="76"/>
      <c r="N264" s="76"/>
      <c r="O264" s="77"/>
      <c r="P264" s="75"/>
      <c r="Q264" s="76"/>
      <c r="R264" s="78"/>
      <c r="S264" s="78"/>
      <c r="T264" s="78"/>
    </row>
    <row r="265" spans="1:20" s="79" customFormat="1" ht="38.25" x14ac:dyDescent="0.2">
      <c r="A265" s="72">
        <v>260</v>
      </c>
      <c r="B265" s="72" t="s">
        <v>649</v>
      </c>
      <c r="C265" s="73" t="s">
        <v>650</v>
      </c>
      <c r="D265" s="74"/>
      <c r="E265" s="75"/>
      <c r="F265" s="75"/>
      <c r="G265" s="75"/>
      <c r="H265" s="76"/>
      <c r="I265" s="76"/>
      <c r="J265" s="76"/>
      <c r="K265" s="76"/>
      <c r="L265" s="76"/>
      <c r="M265" s="76"/>
      <c r="N265" s="76"/>
      <c r="O265" s="77"/>
      <c r="P265" s="75"/>
      <c r="Q265" s="76"/>
      <c r="R265" s="78"/>
      <c r="S265" s="78"/>
      <c r="T265" s="78"/>
    </row>
    <row r="266" spans="1:20" s="79" customFormat="1" ht="89.25" x14ac:dyDescent="0.2">
      <c r="A266" s="72">
        <v>261</v>
      </c>
      <c r="B266" s="72" t="s">
        <v>651</v>
      </c>
      <c r="C266" s="73" t="s">
        <v>652</v>
      </c>
      <c r="D266" s="74"/>
      <c r="E266" s="75"/>
      <c r="F266" s="75"/>
      <c r="G266" s="75"/>
      <c r="H266" s="76"/>
      <c r="I266" s="76"/>
      <c r="J266" s="76"/>
      <c r="K266" s="76"/>
      <c r="L266" s="76"/>
      <c r="M266" s="76"/>
      <c r="N266" s="76"/>
      <c r="O266" s="77"/>
      <c r="P266" s="75"/>
      <c r="Q266" s="76"/>
      <c r="R266" s="78"/>
      <c r="S266" s="78"/>
      <c r="T266" s="78"/>
    </row>
    <row r="267" spans="1:20" s="79" customFormat="1" ht="51" x14ac:dyDescent="0.2">
      <c r="A267" s="72">
        <v>262</v>
      </c>
      <c r="B267" s="72" t="s">
        <v>653</v>
      </c>
      <c r="C267" s="73" t="s">
        <v>654</v>
      </c>
      <c r="D267" s="74"/>
      <c r="E267" s="75"/>
      <c r="F267" s="75"/>
      <c r="G267" s="75"/>
      <c r="H267" s="76"/>
      <c r="I267" s="76"/>
      <c r="J267" s="76"/>
      <c r="K267" s="76"/>
      <c r="L267" s="76"/>
      <c r="M267" s="76"/>
      <c r="N267" s="76"/>
      <c r="O267" s="77"/>
      <c r="P267" s="75"/>
      <c r="Q267" s="76"/>
      <c r="R267" s="78"/>
      <c r="S267" s="78"/>
      <c r="T267" s="78"/>
    </row>
    <row r="268" spans="1:20" s="79" customFormat="1" ht="76.5" x14ac:dyDescent="0.2">
      <c r="A268" s="72">
        <v>263</v>
      </c>
      <c r="B268" s="72" t="s">
        <v>655</v>
      </c>
      <c r="C268" s="73" t="s">
        <v>656</v>
      </c>
      <c r="D268" s="74"/>
      <c r="E268" s="75"/>
      <c r="F268" s="75"/>
      <c r="G268" s="75"/>
      <c r="H268" s="76"/>
      <c r="I268" s="76"/>
      <c r="J268" s="76"/>
      <c r="K268" s="76"/>
      <c r="L268" s="76"/>
      <c r="M268" s="76"/>
      <c r="N268" s="76"/>
      <c r="O268" s="77"/>
      <c r="P268" s="75"/>
      <c r="Q268" s="76"/>
      <c r="R268" s="78"/>
      <c r="S268" s="78"/>
      <c r="T268" s="78"/>
    </row>
    <row r="269" spans="1:20" s="79" customFormat="1" ht="76.5" x14ac:dyDescent="0.2">
      <c r="A269" s="72">
        <v>264</v>
      </c>
      <c r="B269" s="72" t="s">
        <v>657</v>
      </c>
      <c r="C269" s="73" t="s">
        <v>658</v>
      </c>
      <c r="D269" s="74"/>
      <c r="E269" s="75"/>
      <c r="F269" s="75"/>
      <c r="G269" s="75"/>
      <c r="H269" s="76"/>
      <c r="I269" s="76"/>
      <c r="J269" s="76"/>
      <c r="K269" s="76"/>
      <c r="L269" s="76"/>
      <c r="M269" s="76"/>
      <c r="N269" s="76"/>
      <c r="O269" s="77"/>
      <c r="P269" s="75"/>
      <c r="Q269" s="76"/>
      <c r="R269" s="78"/>
      <c r="S269" s="78"/>
      <c r="T269" s="78"/>
    </row>
    <row r="270" spans="1:20" s="79" customFormat="1" ht="25.5" x14ac:dyDescent="0.2">
      <c r="A270" s="72">
        <v>265</v>
      </c>
      <c r="B270" s="72" t="s">
        <v>659</v>
      </c>
      <c r="C270" s="73" t="s">
        <v>660</v>
      </c>
      <c r="D270" s="74"/>
      <c r="E270" s="75"/>
      <c r="F270" s="75"/>
      <c r="G270" s="75"/>
      <c r="H270" s="76"/>
      <c r="I270" s="76"/>
      <c r="J270" s="76"/>
      <c r="K270" s="76"/>
      <c r="L270" s="76"/>
      <c r="M270" s="76"/>
      <c r="N270" s="76"/>
      <c r="O270" s="77"/>
      <c r="P270" s="75"/>
      <c r="Q270" s="76"/>
      <c r="R270" s="78"/>
      <c r="S270" s="78"/>
      <c r="T270" s="78"/>
    </row>
    <row r="271" spans="1:20" s="79" customFormat="1" ht="38.25" x14ac:dyDescent="0.2">
      <c r="A271" s="72">
        <v>266</v>
      </c>
      <c r="B271" s="72" t="s">
        <v>661</v>
      </c>
      <c r="C271" s="73" t="s">
        <v>662</v>
      </c>
      <c r="D271" s="74"/>
      <c r="E271" s="75"/>
      <c r="F271" s="75"/>
      <c r="G271" s="75"/>
      <c r="H271" s="76"/>
      <c r="I271" s="76"/>
      <c r="J271" s="76"/>
      <c r="K271" s="76"/>
      <c r="L271" s="76"/>
      <c r="M271" s="76"/>
      <c r="N271" s="76"/>
      <c r="O271" s="77"/>
      <c r="P271" s="75"/>
      <c r="Q271" s="76"/>
      <c r="R271" s="78"/>
      <c r="S271" s="78"/>
      <c r="T271" s="78"/>
    </row>
    <row r="272" spans="1:20" s="79" customFormat="1" ht="76.5" x14ac:dyDescent="0.2">
      <c r="A272" s="72">
        <v>267</v>
      </c>
      <c r="B272" s="72" t="s">
        <v>663</v>
      </c>
      <c r="C272" s="73" t="s">
        <v>664</v>
      </c>
      <c r="D272" s="74"/>
      <c r="E272" s="75"/>
      <c r="F272" s="75"/>
      <c r="G272" s="75"/>
      <c r="H272" s="76"/>
      <c r="I272" s="76"/>
      <c r="J272" s="76"/>
      <c r="K272" s="76"/>
      <c r="L272" s="76"/>
      <c r="M272" s="76"/>
      <c r="N272" s="76"/>
      <c r="O272" s="77"/>
      <c r="P272" s="75"/>
      <c r="Q272" s="76"/>
      <c r="R272" s="78"/>
      <c r="S272" s="78"/>
      <c r="T272" s="78"/>
    </row>
    <row r="273" spans="1:20" s="79" customFormat="1" ht="76.5" x14ac:dyDescent="0.2">
      <c r="A273" s="72">
        <v>268</v>
      </c>
      <c r="B273" s="72" t="s">
        <v>665</v>
      </c>
      <c r="C273" s="73" t="s">
        <v>666</v>
      </c>
      <c r="D273" s="74"/>
      <c r="E273" s="75"/>
      <c r="F273" s="75"/>
      <c r="G273" s="75"/>
      <c r="H273" s="76"/>
      <c r="I273" s="76"/>
      <c r="J273" s="76"/>
      <c r="K273" s="76"/>
      <c r="L273" s="76"/>
      <c r="M273" s="76"/>
      <c r="N273" s="76"/>
      <c r="O273" s="77"/>
      <c r="P273" s="75"/>
      <c r="Q273" s="76"/>
      <c r="R273" s="78"/>
      <c r="S273" s="78"/>
      <c r="T273" s="78"/>
    </row>
    <row r="274" spans="1:20" s="79" customFormat="1" ht="76.5" x14ac:dyDescent="0.2">
      <c r="A274" s="72">
        <v>269</v>
      </c>
      <c r="B274" s="72" t="s">
        <v>667</v>
      </c>
      <c r="C274" s="73" t="s">
        <v>668</v>
      </c>
      <c r="D274" s="74"/>
      <c r="E274" s="75"/>
      <c r="F274" s="75"/>
      <c r="G274" s="75"/>
      <c r="H274" s="76"/>
      <c r="I274" s="76"/>
      <c r="J274" s="76"/>
      <c r="K274" s="76"/>
      <c r="L274" s="76"/>
      <c r="M274" s="76"/>
      <c r="N274" s="76"/>
      <c r="O274" s="77"/>
      <c r="P274" s="75"/>
      <c r="Q274" s="76"/>
      <c r="R274" s="78"/>
      <c r="S274" s="78"/>
      <c r="T274" s="78"/>
    </row>
    <row r="275" spans="1:20" s="79" customFormat="1" ht="102" x14ac:dyDescent="0.2">
      <c r="A275" s="72">
        <v>270</v>
      </c>
      <c r="B275" s="72" t="s">
        <v>669</v>
      </c>
      <c r="C275" s="73" t="s">
        <v>670</v>
      </c>
      <c r="D275" s="74"/>
      <c r="E275" s="75"/>
      <c r="F275" s="75"/>
      <c r="G275" s="75"/>
      <c r="H275" s="76"/>
      <c r="I275" s="76"/>
      <c r="J275" s="76"/>
      <c r="K275" s="76"/>
      <c r="L275" s="76"/>
      <c r="M275" s="76"/>
      <c r="N275" s="76"/>
      <c r="O275" s="77"/>
      <c r="P275" s="75"/>
      <c r="Q275" s="76"/>
      <c r="R275" s="78"/>
      <c r="S275" s="78"/>
      <c r="T275" s="78"/>
    </row>
    <row r="276" spans="1:20" s="79" customFormat="1" ht="51" x14ac:dyDescent="0.2">
      <c r="A276" s="72">
        <v>271</v>
      </c>
      <c r="B276" s="72" t="s">
        <v>671</v>
      </c>
      <c r="C276" s="73" t="s">
        <v>672</v>
      </c>
      <c r="D276" s="74"/>
      <c r="E276" s="75"/>
      <c r="F276" s="75"/>
      <c r="G276" s="75"/>
      <c r="H276" s="76"/>
      <c r="I276" s="76"/>
      <c r="J276" s="76"/>
      <c r="K276" s="76"/>
      <c r="L276" s="76"/>
      <c r="M276" s="76"/>
      <c r="N276" s="76"/>
      <c r="O276" s="77"/>
      <c r="P276" s="75"/>
      <c r="Q276" s="76"/>
      <c r="R276" s="78"/>
      <c r="S276" s="78"/>
      <c r="T276" s="78"/>
    </row>
    <row r="277" spans="1:20" s="79" customFormat="1" ht="114.75" x14ac:dyDescent="0.2">
      <c r="A277" s="72">
        <v>272</v>
      </c>
      <c r="B277" s="72" t="s">
        <v>673</v>
      </c>
      <c r="C277" s="73" t="s">
        <v>674</v>
      </c>
      <c r="D277" s="74"/>
      <c r="E277" s="75"/>
      <c r="F277" s="75"/>
      <c r="G277" s="75"/>
      <c r="H277" s="76"/>
      <c r="I277" s="76"/>
      <c r="J277" s="76"/>
      <c r="K277" s="76"/>
      <c r="L277" s="76"/>
      <c r="M277" s="76"/>
      <c r="N277" s="76"/>
      <c r="O277" s="77"/>
      <c r="P277" s="75"/>
      <c r="Q277" s="76"/>
      <c r="R277" s="78"/>
      <c r="S277" s="78"/>
      <c r="T277" s="78"/>
    </row>
    <row r="278" spans="1:20" s="79" customFormat="1" ht="114.75" x14ac:dyDescent="0.2">
      <c r="A278" s="72">
        <v>273</v>
      </c>
      <c r="B278" s="72" t="s">
        <v>675</v>
      </c>
      <c r="C278" s="73" t="s">
        <v>676</v>
      </c>
      <c r="D278" s="73"/>
      <c r="E278" s="73"/>
      <c r="F278" s="73"/>
      <c r="G278" s="73"/>
      <c r="H278" s="73"/>
      <c r="I278" s="73"/>
      <c r="J278" s="73"/>
      <c r="K278" s="73"/>
      <c r="L278" s="73"/>
      <c r="M278" s="73"/>
      <c r="N278" s="73"/>
      <c r="O278" s="73"/>
      <c r="P278" s="73"/>
      <c r="Q278" s="73"/>
      <c r="R278" s="73"/>
      <c r="S278" s="73"/>
      <c r="T278" s="73"/>
    </row>
    <row r="279" spans="1:20" s="79" customFormat="1" ht="153" x14ac:dyDescent="0.2">
      <c r="A279" s="72">
        <v>274</v>
      </c>
      <c r="B279" s="72" t="s">
        <v>677</v>
      </c>
      <c r="C279" s="73" t="s">
        <v>678</v>
      </c>
      <c r="D279" s="73"/>
      <c r="E279" s="73"/>
      <c r="F279" s="73"/>
      <c r="G279" s="73"/>
      <c r="H279" s="73"/>
      <c r="I279" s="73"/>
      <c r="J279" s="73"/>
      <c r="K279" s="73"/>
      <c r="L279" s="73"/>
      <c r="M279" s="73"/>
      <c r="N279" s="73"/>
      <c r="O279" s="73"/>
      <c r="P279" s="73"/>
      <c r="Q279" s="73"/>
      <c r="R279" s="73"/>
      <c r="S279" s="73"/>
      <c r="T279" s="73"/>
    </row>
    <row r="280" spans="1:20" s="79" customFormat="1" ht="76.5" x14ac:dyDescent="0.2">
      <c r="A280" s="72">
        <v>275</v>
      </c>
      <c r="B280" s="72" t="s">
        <v>679</v>
      </c>
      <c r="C280" s="73" t="s">
        <v>680</v>
      </c>
      <c r="D280" s="73"/>
      <c r="E280" s="73"/>
      <c r="F280" s="73"/>
      <c r="G280" s="73"/>
      <c r="H280" s="73"/>
      <c r="I280" s="73"/>
      <c r="J280" s="73"/>
      <c r="K280" s="73"/>
      <c r="L280" s="73"/>
      <c r="M280" s="73"/>
      <c r="N280" s="73"/>
      <c r="O280" s="73"/>
      <c r="P280" s="73"/>
      <c r="Q280" s="73"/>
      <c r="R280" s="73"/>
      <c r="S280" s="73"/>
      <c r="T280" s="73"/>
    </row>
    <row r="281" spans="1:20" s="79" customFormat="1" ht="51" x14ac:dyDescent="0.2">
      <c r="A281" s="72">
        <v>276</v>
      </c>
      <c r="B281" s="72" t="s">
        <v>681</v>
      </c>
      <c r="C281" s="73" t="s">
        <v>682</v>
      </c>
      <c r="D281" s="73"/>
      <c r="E281" s="73"/>
      <c r="F281" s="73"/>
      <c r="G281" s="73"/>
      <c r="H281" s="73"/>
      <c r="I281" s="73"/>
      <c r="J281" s="73"/>
      <c r="K281" s="73"/>
      <c r="L281" s="73"/>
      <c r="M281" s="73"/>
      <c r="N281" s="73"/>
      <c r="O281" s="73"/>
      <c r="P281" s="73"/>
      <c r="Q281" s="73"/>
      <c r="R281" s="73"/>
      <c r="S281" s="73"/>
      <c r="T281" s="73"/>
    </row>
    <row r="282" spans="1:20" s="79" customFormat="1" ht="63.75" x14ac:dyDescent="0.2">
      <c r="A282" s="72">
        <v>277</v>
      </c>
      <c r="B282" s="72" t="s">
        <v>683</v>
      </c>
      <c r="C282" s="73" t="s">
        <v>684</v>
      </c>
      <c r="D282" s="74"/>
      <c r="E282" s="75"/>
      <c r="F282" s="75"/>
      <c r="G282" s="75"/>
      <c r="H282" s="76"/>
      <c r="I282" s="76"/>
      <c r="J282" s="76"/>
      <c r="K282" s="76"/>
      <c r="L282" s="76"/>
      <c r="M282" s="76"/>
      <c r="N282" s="76"/>
      <c r="O282" s="77"/>
      <c r="P282" s="75"/>
      <c r="Q282" s="76"/>
      <c r="R282" s="78"/>
      <c r="S282" s="78"/>
      <c r="T282" s="78"/>
    </row>
    <row r="283" spans="1:20" s="79" customFormat="1" ht="89.25" x14ac:dyDescent="0.2">
      <c r="A283" s="72">
        <v>278</v>
      </c>
      <c r="B283" s="72" t="s">
        <v>685</v>
      </c>
      <c r="C283" s="73" t="s">
        <v>686</v>
      </c>
      <c r="D283" s="74"/>
      <c r="E283" s="75"/>
      <c r="F283" s="75"/>
      <c r="G283" s="75"/>
      <c r="H283" s="76"/>
      <c r="I283" s="76"/>
      <c r="J283" s="76"/>
      <c r="K283" s="76"/>
      <c r="L283" s="76"/>
      <c r="M283" s="76"/>
      <c r="N283" s="76"/>
      <c r="O283" s="77"/>
      <c r="P283" s="75"/>
      <c r="Q283" s="76"/>
      <c r="R283" s="78"/>
      <c r="S283" s="78"/>
      <c r="T283" s="78"/>
    </row>
    <row r="284" spans="1:20" s="79" customFormat="1" ht="51" x14ac:dyDescent="0.2">
      <c r="A284" s="72">
        <v>279</v>
      </c>
      <c r="B284" s="72" t="s">
        <v>687</v>
      </c>
      <c r="C284" s="73" t="s">
        <v>688</v>
      </c>
      <c r="D284" s="74"/>
      <c r="E284" s="75"/>
      <c r="F284" s="75"/>
      <c r="G284" s="75"/>
      <c r="H284" s="76"/>
      <c r="I284" s="76"/>
      <c r="J284" s="76"/>
      <c r="K284" s="76"/>
      <c r="L284" s="76"/>
      <c r="M284" s="76"/>
      <c r="N284" s="76"/>
      <c r="O284" s="77"/>
      <c r="P284" s="75"/>
      <c r="Q284" s="76"/>
      <c r="R284" s="78"/>
      <c r="S284" s="78"/>
      <c r="T284" s="78"/>
    </row>
    <row r="285" spans="1:20" s="79" customFormat="1" ht="76.5" x14ac:dyDescent="0.2">
      <c r="A285" s="72">
        <v>280</v>
      </c>
      <c r="B285" s="72" t="s">
        <v>689</v>
      </c>
      <c r="C285" s="73" t="s">
        <v>690</v>
      </c>
      <c r="D285" s="74"/>
      <c r="E285" s="75"/>
      <c r="F285" s="75"/>
      <c r="G285" s="75"/>
      <c r="H285" s="76"/>
      <c r="I285" s="76"/>
      <c r="J285" s="76"/>
      <c r="K285" s="76"/>
      <c r="L285" s="76"/>
      <c r="M285" s="76"/>
      <c r="N285" s="76"/>
      <c r="O285" s="77"/>
      <c r="P285" s="75"/>
      <c r="Q285" s="76"/>
      <c r="R285" s="78"/>
      <c r="S285" s="78"/>
      <c r="T285" s="78"/>
    </row>
    <row r="286" spans="1:20" s="79" customFormat="1" ht="51" x14ac:dyDescent="0.2">
      <c r="A286" s="72">
        <v>281</v>
      </c>
      <c r="B286" s="72" t="s">
        <v>691</v>
      </c>
      <c r="C286" s="73" t="s">
        <v>692</v>
      </c>
      <c r="D286" s="73"/>
      <c r="E286" s="73"/>
      <c r="F286" s="73"/>
      <c r="G286" s="73"/>
      <c r="H286" s="73"/>
      <c r="I286" s="73"/>
      <c r="J286" s="73"/>
      <c r="K286" s="73"/>
      <c r="L286" s="73"/>
      <c r="M286" s="73"/>
      <c r="N286" s="73"/>
      <c r="O286" s="73"/>
      <c r="P286" s="73"/>
      <c r="Q286" s="73"/>
      <c r="R286" s="73"/>
      <c r="S286" s="73"/>
      <c r="T286" s="73"/>
    </row>
    <row r="287" spans="1:20" s="79" customFormat="1" ht="51" x14ac:dyDescent="0.2">
      <c r="A287" s="72">
        <v>282</v>
      </c>
      <c r="B287" s="72" t="s">
        <v>693</v>
      </c>
      <c r="C287" s="73" t="s">
        <v>694</v>
      </c>
      <c r="D287" s="74"/>
      <c r="E287" s="75"/>
      <c r="F287" s="75"/>
      <c r="G287" s="75"/>
      <c r="H287" s="76"/>
      <c r="I287" s="76"/>
      <c r="J287" s="76"/>
      <c r="K287" s="76"/>
      <c r="L287" s="76"/>
      <c r="M287" s="76"/>
      <c r="N287" s="76"/>
      <c r="O287" s="77"/>
      <c r="P287" s="75"/>
      <c r="Q287" s="76"/>
      <c r="R287" s="78"/>
      <c r="S287" s="78"/>
      <c r="T287" s="78"/>
    </row>
    <row r="288" spans="1:20" s="79" customFormat="1" ht="51" x14ac:dyDescent="0.2">
      <c r="A288" s="72">
        <v>283</v>
      </c>
      <c r="B288" s="72" t="s">
        <v>695</v>
      </c>
      <c r="C288" s="73" t="s">
        <v>696</v>
      </c>
      <c r="D288" s="73"/>
      <c r="E288" s="73"/>
      <c r="F288" s="73"/>
      <c r="G288" s="73"/>
      <c r="H288" s="73"/>
      <c r="I288" s="73"/>
      <c r="J288" s="73"/>
      <c r="K288" s="73"/>
      <c r="L288" s="73"/>
      <c r="M288" s="73"/>
      <c r="N288" s="73"/>
      <c r="O288" s="73"/>
      <c r="P288" s="73"/>
      <c r="Q288" s="73"/>
      <c r="R288" s="73"/>
      <c r="S288" s="73"/>
      <c r="T288" s="73"/>
    </row>
    <row r="289" spans="1:20" s="79" customFormat="1" ht="51" x14ac:dyDescent="0.2">
      <c r="A289" s="72">
        <v>284</v>
      </c>
      <c r="B289" s="72" t="s">
        <v>697</v>
      </c>
      <c r="C289" s="73" t="s">
        <v>698</v>
      </c>
      <c r="D289" s="73"/>
      <c r="E289" s="73"/>
      <c r="F289" s="73"/>
      <c r="G289" s="73"/>
      <c r="H289" s="73"/>
      <c r="I289" s="73"/>
      <c r="J289" s="73"/>
      <c r="K289" s="73"/>
      <c r="L289" s="73"/>
      <c r="M289" s="73"/>
      <c r="N289" s="73"/>
      <c r="O289" s="73"/>
      <c r="P289" s="73"/>
      <c r="Q289" s="73"/>
      <c r="R289" s="73"/>
      <c r="S289" s="73"/>
      <c r="T289" s="73"/>
    </row>
    <row r="290" spans="1:20" s="79" customFormat="1" ht="51" x14ac:dyDescent="0.2">
      <c r="A290" s="72">
        <v>285</v>
      </c>
      <c r="B290" s="72" t="s">
        <v>699</v>
      </c>
      <c r="C290" s="73" t="s">
        <v>700</v>
      </c>
      <c r="D290" s="73"/>
      <c r="E290" s="73"/>
      <c r="F290" s="73"/>
      <c r="G290" s="73"/>
      <c r="H290" s="73"/>
      <c r="I290" s="73"/>
      <c r="J290" s="73"/>
      <c r="K290" s="73"/>
      <c r="L290" s="73"/>
      <c r="M290" s="73"/>
      <c r="N290" s="73"/>
      <c r="O290" s="73"/>
      <c r="P290" s="73"/>
      <c r="Q290" s="73"/>
      <c r="R290" s="73"/>
      <c r="S290" s="73"/>
      <c r="T290" s="73"/>
    </row>
    <row r="291" spans="1:20" s="79" customFormat="1" ht="51" x14ac:dyDescent="0.2">
      <c r="A291" s="72">
        <v>286</v>
      </c>
      <c r="B291" s="72" t="s">
        <v>701</v>
      </c>
      <c r="C291" s="73" t="s">
        <v>702</v>
      </c>
      <c r="D291" s="74"/>
      <c r="E291" s="75"/>
      <c r="F291" s="75"/>
      <c r="G291" s="75"/>
      <c r="H291" s="76"/>
      <c r="I291" s="76"/>
      <c r="J291" s="76"/>
      <c r="K291" s="76"/>
      <c r="L291" s="76"/>
      <c r="M291" s="76"/>
      <c r="N291" s="76"/>
      <c r="O291" s="77"/>
      <c r="P291" s="75"/>
      <c r="Q291" s="76"/>
      <c r="R291" s="78"/>
      <c r="S291" s="78"/>
      <c r="T291" s="78"/>
    </row>
    <row r="292" spans="1:20" s="79" customFormat="1" ht="51" x14ac:dyDescent="0.2">
      <c r="A292" s="72">
        <v>287</v>
      </c>
      <c r="B292" s="72" t="s">
        <v>703</v>
      </c>
      <c r="C292" s="73" t="s">
        <v>704</v>
      </c>
      <c r="D292" s="73"/>
      <c r="E292" s="73"/>
      <c r="F292" s="73"/>
      <c r="G292" s="73"/>
      <c r="H292" s="73"/>
      <c r="I292" s="73"/>
      <c r="J292" s="73"/>
      <c r="K292" s="73"/>
      <c r="L292" s="73"/>
      <c r="M292" s="73"/>
      <c r="N292" s="73"/>
      <c r="O292" s="73"/>
      <c r="P292" s="73"/>
      <c r="Q292" s="73"/>
      <c r="R292" s="73"/>
      <c r="S292" s="73"/>
      <c r="T292" s="73"/>
    </row>
    <row r="293" spans="1:20" s="79" customFormat="1" ht="63.75" x14ac:dyDescent="0.2">
      <c r="A293" s="72">
        <v>288</v>
      </c>
      <c r="B293" s="72" t="s">
        <v>705</v>
      </c>
      <c r="C293" s="73" t="s">
        <v>706</v>
      </c>
      <c r="D293" s="74"/>
      <c r="E293" s="75"/>
      <c r="F293" s="75"/>
      <c r="G293" s="75"/>
      <c r="H293" s="76"/>
      <c r="I293" s="76"/>
      <c r="J293" s="76"/>
      <c r="K293" s="76"/>
      <c r="L293" s="76"/>
      <c r="M293" s="76"/>
      <c r="N293" s="76"/>
      <c r="O293" s="77"/>
      <c r="P293" s="75"/>
      <c r="Q293" s="76"/>
      <c r="R293" s="78"/>
      <c r="S293" s="78"/>
      <c r="T293" s="78"/>
    </row>
    <row r="294" spans="1:20" s="79" customFormat="1" ht="76.5" x14ac:dyDescent="0.2">
      <c r="A294" s="72">
        <v>289</v>
      </c>
      <c r="B294" s="72" t="s">
        <v>707</v>
      </c>
      <c r="C294" s="73" t="s">
        <v>708</v>
      </c>
      <c r="D294" s="74"/>
      <c r="E294" s="75"/>
      <c r="F294" s="75"/>
      <c r="G294" s="75"/>
      <c r="H294" s="76"/>
      <c r="I294" s="76"/>
      <c r="J294" s="76"/>
      <c r="K294" s="76"/>
      <c r="L294" s="76"/>
      <c r="M294" s="76"/>
      <c r="N294" s="76"/>
      <c r="O294" s="77"/>
      <c r="P294" s="75"/>
      <c r="Q294" s="76"/>
      <c r="R294" s="78"/>
      <c r="S294" s="78"/>
      <c r="T294" s="78"/>
    </row>
    <row r="295" spans="1:20" s="79" customFormat="1" ht="51" x14ac:dyDescent="0.2">
      <c r="A295" s="72">
        <v>290</v>
      </c>
      <c r="B295" s="72" t="s">
        <v>709</v>
      </c>
      <c r="C295" s="73" t="s">
        <v>710</v>
      </c>
      <c r="D295" s="73"/>
      <c r="E295" s="73"/>
      <c r="F295" s="73"/>
      <c r="G295" s="73"/>
      <c r="H295" s="73"/>
      <c r="I295" s="73"/>
      <c r="J295" s="73"/>
      <c r="K295" s="73"/>
      <c r="L295" s="73"/>
      <c r="M295" s="73"/>
      <c r="N295" s="73"/>
      <c r="O295" s="73"/>
      <c r="P295" s="73"/>
      <c r="Q295" s="73"/>
      <c r="R295" s="73"/>
      <c r="S295" s="73"/>
      <c r="T295" s="73"/>
    </row>
    <row r="296" spans="1:20" s="79" customFormat="1" ht="51" x14ac:dyDescent="0.2">
      <c r="A296" s="72">
        <v>291</v>
      </c>
      <c r="B296" s="72" t="s">
        <v>711</v>
      </c>
      <c r="C296" s="73" t="s">
        <v>712</v>
      </c>
      <c r="D296" s="74"/>
      <c r="E296" s="75"/>
      <c r="F296" s="75"/>
      <c r="G296" s="75"/>
      <c r="H296" s="76"/>
      <c r="I296" s="76"/>
      <c r="J296" s="76"/>
      <c r="K296" s="76"/>
      <c r="L296" s="76"/>
      <c r="M296" s="76"/>
      <c r="N296" s="76"/>
      <c r="O296" s="77"/>
      <c r="P296" s="75"/>
      <c r="Q296" s="76"/>
      <c r="R296" s="78"/>
      <c r="S296" s="78"/>
      <c r="T296" s="78"/>
    </row>
    <row r="297" spans="1:20" s="79" customFormat="1" ht="63.75" x14ac:dyDescent="0.2">
      <c r="A297" s="72">
        <v>292</v>
      </c>
      <c r="B297" s="72" t="s">
        <v>713</v>
      </c>
      <c r="C297" s="73" t="s">
        <v>714</v>
      </c>
      <c r="D297" s="74"/>
      <c r="E297" s="75"/>
      <c r="F297" s="75"/>
      <c r="G297" s="75"/>
      <c r="H297" s="76"/>
      <c r="I297" s="76"/>
      <c r="J297" s="76"/>
      <c r="K297" s="76"/>
      <c r="L297" s="76"/>
      <c r="M297" s="76"/>
      <c r="N297" s="76"/>
      <c r="O297" s="77"/>
      <c r="P297" s="75"/>
      <c r="Q297" s="76"/>
      <c r="R297" s="78"/>
      <c r="S297" s="78"/>
      <c r="T297" s="78"/>
    </row>
    <row r="298" spans="1:20" s="79" customFormat="1" ht="63.75" x14ac:dyDescent="0.2">
      <c r="A298" s="72">
        <v>293</v>
      </c>
      <c r="B298" s="72" t="s">
        <v>715</v>
      </c>
      <c r="C298" s="73" t="s">
        <v>716</v>
      </c>
      <c r="D298" s="73"/>
      <c r="E298" s="73"/>
      <c r="F298" s="73"/>
      <c r="G298" s="73"/>
      <c r="H298" s="73"/>
      <c r="I298" s="73"/>
      <c r="J298" s="73"/>
      <c r="K298" s="73"/>
      <c r="L298" s="73"/>
      <c r="M298" s="73"/>
      <c r="N298" s="73"/>
      <c r="O298" s="73"/>
      <c r="P298" s="73"/>
      <c r="Q298" s="73"/>
      <c r="R298" s="73"/>
      <c r="S298" s="73"/>
      <c r="T298" s="73"/>
    </row>
    <row r="299" spans="1:20" s="79" customFormat="1" ht="63.75" x14ac:dyDescent="0.2">
      <c r="A299" s="72">
        <v>294</v>
      </c>
      <c r="B299" s="72" t="s">
        <v>717</v>
      </c>
      <c r="C299" s="73" t="s">
        <v>718</v>
      </c>
      <c r="D299" s="74"/>
      <c r="E299" s="75"/>
      <c r="F299" s="75"/>
      <c r="G299" s="75"/>
      <c r="H299" s="76"/>
      <c r="I299" s="76"/>
      <c r="J299" s="76"/>
      <c r="K299" s="76"/>
      <c r="L299" s="76"/>
      <c r="M299" s="76"/>
      <c r="N299" s="76"/>
      <c r="O299" s="77"/>
      <c r="P299" s="75"/>
      <c r="Q299" s="76"/>
      <c r="R299" s="78"/>
      <c r="S299" s="78"/>
      <c r="T299" s="78"/>
    </row>
    <row r="300" spans="1:20" s="79" customFormat="1" ht="63.75" x14ac:dyDescent="0.2">
      <c r="A300" s="72">
        <v>295</v>
      </c>
      <c r="B300" s="72" t="s">
        <v>719</v>
      </c>
      <c r="C300" s="73" t="s">
        <v>720</v>
      </c>
      <c r="D300" s="74"/>
      <c r="E300" s="75"/>
      <c r="F300" s="75"/>
      <c r="G300" s="75"/>
      <c r="H300" s="76"/>
      <c r="I300" s="76"/>
      <c r="J300" s="76"/>
      <c r="K300" s="76"/>
      <c r="L300" s="76"/>
      <c r="M300" s="76"/>
      <c r="N300" s="76"/>
      <c r="O300" s="77"/>
      <c r="P300" s="75"/>
      <c r="Q300" s="76"/>
      <c r="R300" s="78"/>
      <c r="S300" s="78"/>
      <c r="T300" s="78"/>
    </row>
    <row r="301" spans="1:20" s="79" customFormat="1" ht="51" x14ac:dyDescent="0.2">
      <c r="A301" s="72">
        <v>296</v>
      </c>
      <c r="B301" s="72" t="s">
        <v>721</v>
      </c>
      <c r="C301" s="73" t="s">
        <v>722</v>
      </c>
      <c r="D301" s="74"/>
      <c r="E301" s="75"/>
      <c r="F301" s="75"/>
      <c r="G301" s="75"/>
      <c r="H301" s="76"/>
      <c r="I301" s="76"/>
      <c r="J301" s="76"/>
      <c r="K301" s="76"/>
      <c r="L301" s="76"/>
      <c r="M301" s="76"/>
      <c r="N301" s="76"/>
      <c r="O301" s="77"/>
      <c r="P301" s="75"/>
      <c r="Q301" s="76"/>
      <c r="R301" s="78"/>
      <c r="S301" s="78"/>
      <c r="T301" s="78"/>
    </row>
    <row r="302" spans="1:20" s="79" customFormat="1" ht="76.5" x14ac:dyDescent="0.2">
      <c r="A302" s="72">
        <v>297</v>
      </c>
      <c r="B302" s="72" t="s">
        <v>723</v>
      </c>
      <c r="C302" s="73" t="s">
        <v>724</v>
      </c>
      <c r="D302" s="74"/>
      <c r="E302" s="75"/>
      <c r="F302" s="75"/>
      <c r="G302" s="75"/>
      <c r="H302" s="76"/>
      <c r="I302" s="76"/>
      <c r="J302" s="76"/>
      <c r="K302" s="76"/>
      <c r="L302" s="76"/>
      <c r="M302" s="76"/>
      <c r="N302" s="76"/>
      <c r="O302" s="77"/>
      <c r="P302" s="75"/>
      <c r="Q302" s="76"/>
      <c r="R302" s="78"/>
      <c r="S302" s="78"/>
      <c r="T302" s="78"/>
    </row>
    <row r="303" spans="1:20" s="79" customFormat="1" ht="63.75" x14ac:dyDescent="0.2">
      <c r="A303" s="72">
        <v>298</v>
      </c>
      <c r="B303" s="72" t="s">
        <v>725</v>
      </c>
      <c r="C303" s="73" t="s">
        <v>726</v>
      </c>
      <c r="D303" s="74"/>
      <c r="E303" s="75"/>
      <c r="F303" s="75"/>
      <c r="G303" s="75"/>
      <c r="H303" s="76"/>
      <c r="I303" s="76"/>
      <c r="J303" s="76"/>
      <c r="K303" s="76"/>
      <c r="L303" s="76"/>
      <c r="M303" s="76"/>
      <c r="N303" s="76"/>
      <c r="O303" s="77"/>
      <c r="P303" s="75"/>
      <c r="Q303" s="76"/>
      <c r="R303" s="78"/>
      <c r="S303" s="78"/>
      <c r="T303" s="78"/>
    </row>
    <row r="304" spans="1:20" s="79" customFormat="1" ht="63.75" x14ac:dyDescent="0.2">
      <c r="A304" s="72">
        <v>299</v>
      </c>
      <c r="B304" s="72" t="s">
        <v>727</v>
      </c>
      <c r="C304" s="73" t="s">
        <v>728</v>
      </c>
      <c r="D304" s="74"/>
      <c r="E304" s="75"/>
      <c r="F304" s="75"/>
      <c r="G304" s="75"/>
      <c r="H304" s="76"/>
      <c r="I304" s="76"/>
      <c r="J304" s="76"/>
      <c r="K304" s="76"/>
      <c r="L304" s="76"/>
      <c r="M304" s="76"/>
      <c r="N304" s="76"/>
      <c r="O304" s="77"/>
      <c r="P304" s="75"/>
      <c r="Q304" s="76"/>
      <c r="R304" s="78"/>
      <c r="S304" s="78"/>
      <c r="T304" s="78"/>
    </row>
    <row r="305" spans="1:20" s="79" customFormat="1" ht="63.75" x14ac:dyDescent="0.2">
      <c r="A305" s="72">
        <v>300</v>
      </c>
      <c r="B305" s="72" t="s">
        <v>729</v>
      </c>
      <c r="C305" s="73" t="s">
        <v>730</v>
      </c>
      <c r="D305" s="73"/>
      <c r="E305" s="73"/>
      <c r="F305" s="73"/>
      <c r="G305" s="73"/>
      <c r="H305" s="73"/>
      <c r="I305" s="73"/>
      <c r="J305" s="73"/>
      <c r="K305" s="73"/>
      <c r="L305" s="73"/>
      <c r="M305" s="73"/>
      <c r="N305" s="73"/>
      <c r="O305" s="73"/>
      <c r="P305" s="73"/>
      <c r="Q305" s="73"/>
      <c r="R305" s="73"/>
      <c r="S305" s="73"/>
      <c r="T305" s="73"/>
    </row>
    <row r="306" spans="1:20" s="79" customFormat="1" ht="38.25" x14ac:dyDescent="0.2">
      <c r="A306" s="72">
        <v>301</v>
      </c>
      <c r="B306" s="72" t="s">
        <v>731</v>
      </c>
      <c r="C306" s="73" t="s">
        <v>732</v>
      </c>
      <c r="D306" s="74"/>
      <c r="E306" s="75"/>
      <c r="F306" s="75"/>
      <c r="G306" s="75"/>
      <c r="H306" s="76"/>
      <c r="I306" s="76"/>
      <c r="J306" s="76"/>
      <c r="K306" s="76"/>
      <c r="L306" s="76"/>
      <c r="M306" s="76"/>
      <c r="N306" s="76"/>
      <c r="O306" s="77"/>
      <c r="P306" s="75"/>
      <c r="Q306" s="76"/>
      <c r="R306" s="78"/>
      <c r="S306" s="78"/>
      <c r="T306" s="78"/>
    </row>
    <row r="307" spans="1:20" s="79" customFormat="1" ht="38.25" x14ac:dyDescent="0.2">
      <c r="A307" s="72">
        <v>302</v>
      </c>
      <c r="B307" s="72" t="s">
        <v>733</v>
      </c>
      <c r="C307" s="73" t="s">
        <v>734</v>
      </c>
      <c r="D307" s="74"/>
      <c r="E307" s="75"/>
      <c r="F307" s="75"/>
      <c r="G307" s="75"/>
      <c r="H307" s="76"/>
      <c r="I307" s="76"/>
      <c r="J307" s="76"/>
      <c r="K307" s="76"/>
      <c r="L307" s="76"/>
      <c r="M307" s="76"/>
      <c r="N307" s="76"/>
      <c r="O307" s="77"/>
      <c r="P307" s="75"/>
      <c r="Q307" s="76"/>
      <c r="R307" s="78"/>
      <c r="S307" s="78"/>
      <c r="T307" s="78"/>
    </row>
    <row r="308" spans="1:20" s="79" customFormat="1" ht="38.25" x14ac:dyDescent="0.2">
      <c r="A308" s="72">
        <v>303</v>
      </c>
      <c r="B308" s="72" t="s">
        <v>735</v>
      </c>
      <c r="C308" s="73" t="s">
        <v>736</v>
      </c>
      <c r="D308" s="74"/>
      <c r="E308" s="75"/>
      <c r="F308" s="75"/>
      <c r="G308" s="75"/>
      <c r="H308" s="76"/>
      <c r="I308" s="76"/>
      <c r="J308" s="76"/>
      <c r="K308" s="76"/>
      <c r="L308" s="76"/>
      <c r="M308" s="76"/>
      <c r="N308" s="76"/>
      <c r="O308" s="77"/>
      <c r="P308" s="75"/>
      <c r="Q308" s="76"/>
      <c r="R308" s="78"/>
      <c r="S308" s="78"/>
      <c r="T308" s="78"/>
    </row>
    <row r="309" spans="1:20" s="79" customFormat="1" ht="38.25" x14ac:dyDescent="0.2">
      <c r="A309" s="72">
        <v>304</v>
      </c>
      <c r="B309" s="72" t="s">
        <v>737</v>
      </c>
      <c r="C309" s="73" t="s">
        <v>738</v>
      </c>
      <c r="D309" s="74"/>
      <c r="E309" s="75"/>
      <c r="F309" s="75"/>
      <c r="G309" s="75"/>
      <c r="H309" s="76"/>
      <c r="I309" s="76"/>
      <c r="J309" s="76"/>
      <c r="K309" s="76"/>
      <c r="L309" s="76"/>
      <c r="M309" s="76"/>
      <c r="N309" s="76"/>
      <c r="O309" s="77"/>
      <c r="P309" s="75"/>
      <c r="Q309" s="76"/>
      <c r="R309" s="78"/>
      <c r="S309" s="78"/>
      <c r="T309" s="78"/>
    </row>
    <row r="310" spans="1:20" s="79" customFormat="1" ht="38.25" x14ac:dyDescent="0.2">
      <c r="A310" s="72">
        <v>305</v>
      </c>
      <c r="B310" s="72" t="s">
        <v>739</v>
      </c>
      <c r="C310" s="73" t="s">
        <v>740</v>
      </c>
      <c r="D310" s="74"/>
      <c r="E310" s="75"/>
      <c r="F310" s="75"/>
      <c r="G310" s="75"/>
      <c r="H310" s="76"/>
      <c r="I310" s="76"/>
      <c r="J310" s="76"/>
      <c r="K310" s="76"/>
      <c r="L310" s="76"/>
      <c r="M310" s="76"/>
      <c r="N310" s="76"/>
      <c r="O310" s="77"/>
      <c r="P310" s="75"/>
      <c r="Q310" s="76"/>
      <c r="R310" s="78"/>
      <c r="S310" s="78"/>
      <c r="T310" s="78"/>
    </row>
    <row r="311" spans="1:20" s="79" customFormat="1" ht="38.25" x14ac:dyDescent="0.2">
      <c r="A311" s="72">
        <v>306</v>
      </c>
      <c r="B311" s="72" t="s">
        <v>741</v>
      </c>
      <c r="C311" s="73" t="s">
        <v>742</v>
      </c>
      <c r="D311" s="74"/>
      <c r="E311" s="75"/>
      <c r="F311" s="75"/>
      <c r="G311" s="75"/>
      <c r="H311" s="76"/>
      <c r="I311" s="76"/>
      <c r="J311" s="76"/>
      <c r="K311" s="76"/>
      <c r="L311" s="76"/>
      <c r="M311" s="76"/>
      <c r="N311" s="76"/>
      <c r="O311" s="77"/>
      <c r="P311" s="75"/>
      <c r="Q311" s="76"/>
      <c r="R311" s="78"/>
      <c r="S311" s="78"/>
      <c r="T311" s="78"/>
    </row>
    <row r="312" spans="1:20" s="79" customFormat="1" ht="51" x14ac:dyDescent="0.2">
      <c r="A312" s="72">
        <v>307</v>
      </c>
      <c r="B312" s="72" t="s">
        <v>743</v>
      </c>
      <c r="C312" s="73" t="s">
        <v>744</v>
      </c>
      <c r="D312" s="74"/>
      <c r="E312" s="75"/>
      <c r="F312" s="75"/>
      <c r="G312" s="75"/>
      <c r="H312" s="76"/>
      <c r="I312" s="76"/>
      <c r="J312" s="76"/>
      <c r="K312" s="76"/>
      <c r="L312" s="76"/>
      <c r="M312" s="76"/>
      <c r="N312" s="76"/>
      <c r="O312" s="77"/>
      <c r="P312" s="75"/>
      <c r="Q312" s="76"/>
      <c r="R312" s="78"/>
      <c r="S312" s="78"/>
      <c r="T312" s="78"/>
    </row>
    <row r="313" spans="1:20" s="79" customFormat="1" ht="51" x14ac:dyDescent="0.2">
      <c r="A313" s="72">
        <v>308</v>
      </c>
      <c r="B313" s="72" t="s">
        <v>745</v>
      </c>
      <c r="C313" s="73" t="s">
        <v>746</v>
      </c>
      <c r="D313" s="74"/>
      <c r="E313" s="75"/>
      <c r="F313" s="75"/>
      <c r="G313" s="75"/>
      <c r="H313" s="76"/>
      <c r="I313" s="76"/>
      <c r="J313" s="76"/>
      <c r="K313" s="76"/>
      <c r="L313" s="76"/>
      <c r="M313" s="76"/>
      <c r="N313" s="76"/>
      <c r="O313" s="77"/>
      <c r="P313" s="75"/>
      <c r="Q313" s="76"/>
      <c r="R313" s="78"/>
      <c r="S313" s="78"/>
      <c r="T313" s="78"/>
    </row>
    <row r="314" spans="1:20" s="79" customFormat="1" ht="51" x14ac:dyDescent="0.2">
      <c r="A314" s="72">
        <v>309</v>
      </c>
      <c r="B314" s="72" t="s">
        <v>747</v>
      </c>
      <c r="C314" s="73" t="s">
        <v>748</v>
      </c>
      <c r="D314" s="74"/>
      <c r="E314" s="75"/>
      <c r="F314" s="75"/>
      <c r="G314" s="75"/>
      <c r="H314" s="76"/>
      <c r="I314" s="76"/>
      <c r="J314" s="76"/>
      <c r="K314" s="76"/>
      <c r="L314" s="76"/>
      <c r="M314" s="76"/>
      <c r="N314" s="76"/>
      <c r="O314" s="77"/>
      <c r="P314" s="75"/>
      <c r="Q314" s="76"/>
      <c r="R314" s="78"/>
      <c r="S314" s="78"/>
      <c r="T314" s="78"/>
    </row>
    <row r="315" spans="1:20" s="79" customFormat="1" ht="76.5" x14ac:dyDescent="0.2">
      <c r="A315" s="72">
        <v>310</v>
      </c>
      <c r="B315" s="72" t="s">
        <v>749</v>
      </c>
      <c r="C315" s="73" t="s">
        <v>750</v>
      </c>
      <c r="D315" s="74"/>
      <c r="E315" s="75"/>
      <c r="F315" s="75"/>
      <c r="G315" s="75"/>
      <c r="H315" s="76"/>
      <c r="I315" s="76"/>
      <c r="J315" s="76"/>
      <c r="K315" s="76"/>
      <c r="L315" s="76"/>
      <c r="M315" s="76"/>
      <c r="N315" s="76"/>
      <c r="O315" s="77"/>
      <c r="P315" s="75"/>
      <c r="Q315" s="76"/>
      <c r="R315" s="78"/>
      <c r="S315" s="78"/>
      <c r="T315" s="78"/>
    </row>
    <row r="316" spans="1:20" s="79" customFormat="1" ht="76.5" x14ac:dyDescent="0.2">
      <c r="A316" s="72">
        <v>311</v>
      </c>
      <c r="B316" s="72" t="s">
        <v>751</v>
      </c>
      <c r="C316" s="73" t="s">
        <v>752</v>
      </c>
      <c r="D316" s="73"/>
      <c r="E316" s="73"/>
      <c r="F316" s="73"/>
      <c r="G316" s="73"/>
      <c r="H316" s="73"/>
      <c r="I316" s="73"/>
      <c r="J316" s="73"/>
      <c r="K316" s="73"/>
      <c r="L316" s="73"/>
      <c r="M316" s="73"/>
      <c r="N316" s="73"/>
      <c r="O316" s="73"/>
      <c r="P316" s="73"/>
      <c r="Q316" s="73"/>
      <c r="R316" s="73"/>
      <c r="S316" s="73"/>
      <c r="T316" s="73"/>
    </row>
    <row r="317" spans="1:20" s="79" customFormat="1" ht="51" x14ac:dyDescent="0.2">
      <c r="A317" s="72">
        <v>312</v>
      </c>
      <c r="B317" s="72" t="s">
        <v>753</v>
      </c>
      <c r="C317" s="73" t="s">
        <v>754</v>
      </c>
      <c r="D317" s="74"/>
      <c r="E317" s="75"/>
      <c r="F317" s="75"/>
      <c r="G317" s="75"/>
      <c r="H317" s="76"/>
      <c r="I317" s="76"/>
      <c r="J317" s="76"/>
      <c r="K317" s="76"/>
      <c r="L317" s="76"/>
      <c r="M317" s="76"/>
      <c r="N317" s="76"/>
      <c r="O317" s="77"/>
      <c r="P317" s="75"/>
      <c r="Q317" s="76"/>
      <c r="R317" s="78"/>
      <c r="S317" s="78"/>
      <c r="T317" s="78"/>
    </row>
    <row r="318" spans="1:20" s="79" customFormat="1" ht="51" x14ac:dyDescent="0.2">
      <c r="A318" s="72">
        <v>313</v>
      </c>
      <c r="B318" s="72" t="s">
        <v>755</v>
      </c>
      <c r="C318" s="73" t="s">
        <v>756</v>
      </c>
      <c r="D318" s="74"/>
      <c r="E318" s="75"/>
      <c r="F318" s="75"/>
      <c r="G318" s="75"/>
      <c r="H318" s="76"/>
      <c r="I318" s="76"/>
      <c r="J318" s="76"/>
      <c r="K318" s="76"/>
      <c r="L318" s="76"/>
      <c r="M318" s="76"/>
      <c r="N318" s="76"/>
      <c r="O318" s="77"/>
      <c r="P318" s="75"/>
      <c r="Q318" s="76"/>
      <c r="R318" s="78"/>
      <c r="S318" s="78"/>
      <c r="T318" s="78"/>
    </row>
    <row r="319" spans="1:20" s="79" customFormat="1" ht="25.5" x14ac:dyDescent="0.2">
      <c r="A319" s="72">
        <v>314</v>
      </c>
      <c r="B319" s="72" t="s">
        <v>757</v>
      </c>
      <c r="C319" s="73" t="s">
        <v>758</v>
      </c>
      <c r="D319" s="74"/>
      <c r="E319" s="75"/>
      <c r="F319" s="75"/>
      <c r="G319" s="75"/>
      <c r="H319" s="76"/>
      <c r="I319" s="76"/>
      <c r="J319" s="76"/>
      <c r="K319" s="76"/>
      <c r="L319" s="76"/>
      <c r="M319" s="76"/>
      <c r="N319" s="76"/>
      <c r="O319" s="77"/>
      <c r="P319" s="75"/>
      <c r="Q319" s="76"/>
      <c r="R319" s="78"/>
      <c r="S319" s="78"/>
      <c r="T319" s="78"/>
    </row>
    <row r="320" spans="1:20" s="79" customFormat="1" ht="38.25" x14ac:dyDescent="0.2">
      <c r="A320" s="72">
        <v>315</v>
      </c>
      <c r="B320" s="72" t="s">
        <v>759</v>
      </c>
      <c r="C320" s="73" t="s">
        <v>760</v>
      </c>
      <c r="D320" s="74"/>
      <c r="E320" s="75"/>
      <c r="F320" s="75"/>
      <c r="G320" s="75"/>
      <c r="H320" s="76"/>
      <c r="I320" s="76"/>
      <c r="J320" s="76"/>
      <c r="K320" s="76"/>
      <c r="L320" s="76"/>
      <c r="M320" s="76"/>
      <c r="N320" s="76"/>
      <c r="O320" s="77"/>
      <c r="P320" s="75"/>
      <c r="Q320" s="76"/>
      <c r="R320" s="78"/>
      <c r="S320" s="78"/>
      <c r="T320" s="78"/>
    </row>
    <row r="321" spans="1:20" s="79" customFormat="1" ht="38.25" x14ac:dyDescent="0.2">
      <c r="A321" s="72">
        <v>316</v>
      </c>
      <c r="B321" s="72" t="s">
        <v>761</v>
      </c>
      <c r="C321" s="73" t="s">
        <v>762</v>
      </c>
      <c r="D321" s="74"/>
      <c r="E321" s="75"/>
      <c r="F321" s="75"/>
      <c r="G321" s="75"/>
      <c r="H321" s="76"/>
      <c r="I321" s="76"/>
      <c r="J321" s="76"/>
      <c r="K321" s="76"/>
      <c r="L321" s="76"/>
      <c r="M321" s="76"/>
      <c r="N321" s="76"/>
      <c r="O321" s="77"/>
      <c r="P321" s="75"/>
      <c r="Q321" s="76"/>
      <c r="R321" s="78"/>
      <c r="S321" s="78"/>
      <c r="T321" s="78"/>
    </row>
    <row r="322" spans="1:20" s="79" customFormat="1" ht="38.25" x14ac:dyDescent="0.2">
      <c r="A322" s="72">
        <v>317</v>
      </c>
      <c r="B322" s="72" t="s">
        <v>763</v>
      </c>
      <c r="C322" s="73" t="s">
        <v>764</v>
      </c>
      <c r="D322" s="74"/>
      <c r="E322" s="75"/>
      <c r="F322" s="75"/>
      <c r="G322" s="75"/>
      <c r="H322" s="76"/>
      <c r="I322" s="76"/>
      <c r="J322" s="76"/>
      <c r="K322" s="76"/>
      <c r="L322" s="76"/>
      <c r="M322" s="76"/>
      <c r="N322" s="76"/>
      <c r="O322" s="77"/>
      <c r="P322" s="75"/>
      <c r="Q322" s="76"/>
      <c r="R322" s="78"/>
      <c r="S322" s="78"/>
      <c r="T322" s="78"/>
    </row>
    <row r="323" spans="1:20" s="79" customFormat="1" ht="38.25" x14ac:dyDescent="0.2">
      <c r="A323" s="72">
        <v>318</v>
      </c>
      <c r="B323" s="72" t="s">
        <v>765</v>
      </c>
      <c r="C323" s="73" t="s">
        <v>766</v>
      </c>
      <c r="D323" s="74"/>
      <c r="E323" s="75"/>
      <c r="F323" s="75"/>
      <c r="G323" s="75"/>
      <c r="H323" s="76"/>
      <c r="I323" s="76"/>
      <c r="J323" s="76"/>
      <c r="K323" s="76"/>
      <c r="L323" s="76"/>
      <c r="M323" s="76"/>
      <c r="N323" s="76"/>
      <c r="O323" s="77"/>
      <c r="P323" s="75"/>
      <c r="Q323" s="76"/>
      <c r="R323" s="78"/>
      <c r="S323" s="78"/>
      <c r="T323" s="78"/>
    </row>
    <row r="324" spans="1:20" s="79" customFormat="1" ht="38.25" x14ac:dyDescent="0.2">
      <c r="A324" s="72">
        <v>319</v>
      </c>
      <c r="B324" s="72" t="s">
        <v>767</v>
      </c>
      <c r="C324" s="73" t="s">
        <v>768</v>
      </c>
      <c r="D324" s="74"/>
      <c r="E324" s="75"/>
      <c r="F324" s="75"/>
      <c r="G324" s="75"/>
      <c r="H324" s="76"/>
      <c r="I324" s="76"/>
      <c r="J324" s="76"/>
      <c r="K324" s="76"/>
      <c r="L324" s="76"/>
      <c r="M324" s="76"/>
      <c r="N324" s="76"/>
      <c r="O324" s="77"/>
      <c r="P324" s="75"/>
      <c r="Q324" s="76"/>
      <c r="R324" s="78"/>
      <c r="S324" s="78"/>
      <c r="T324" s="78"/>
    </row>
    <row r="325" spans="1:20" s="79" customFormat="1" ht="38.25" x14ac:dyDescent="0.2">
      <c r="A325" s="72">
        <v>320</v>
      </c>
      <c r="B325" s="72" t="s">
        <v>769</v>
      </c>
      <c r="C325" s="73" t="s">
        <v>770</v>
      </c>
      <c r="D325" s="74"/>
      <c r="E325" s="75"/>
      <c r="F325" s="75"/>
      <c r="G325" s="75"/>
      <c r="H325" s="76"/>
      <c r="I325" s="76"/>
      <c r="J325" s="76"/>
      <c r="K325" s="76"/>
      <c r="L325" s="76"/>
      <c r="M325" s="76"/>
      <c r="N325" s="76"/>
      <c r="O325" s="77"/>
      <c r="P325" s="75"/>
      <c r="Q325" s="76"/>
      <c r="R325" s="78"/>
      <c r="S325" s="78"/>
      <c r="T325" s="78"/>
    </row>
    <row r="326" spans="1:20" s="79" customFormat="1" ht="38.25" x14ac:dyDescent="0.2">
      <c r="A326" s="72">
        <v>321</v>
      </c>
      <c r="B326" s="72" t="s">
        <v>771</v>
      </c>
      <c r="C326" s="73" t="s">
        <v>772</v>
      </c>
      <c r="D326" s="74"/>
      <c r="E326" s="75"/>
      <c r="F326" s="75"/>
      <c r="G326" s="75"/>
      <c r="H326" s="76"/>
      <c r="I326" s="76"/>
      <c r="J326" s="76"/>
      <c r="K326" s="76"/>
      <c r="L326" s="76"/>
      <c r="M326" s="76"/>
      <c r="N326" s="76"/>
      <c r="O326" s="77"/>
      <c r="P326" s="75"/>
      <c r="Q326" s="76"/>
      <c r="R326" s="78"/>
      <c r="S326" s="78"/>
      <c r="T326" s="78"/>
    </row>
    <row r="327" spans="1:20" s="79" customFormat="1" ht="38.25" x14ac:dyDescent="0.2">
      <c r="A327" s="72">
        <v>322</v>
      </c>
      <c r="B327" s="72" t="s">
        <v>773</v>
      </c>
      <c r="C327" s="73" t="s">
        <v>774</v>
      </c>
      <c r="D327" s="74"/>
      <c r="E327" s="75"/>
      <c r="F327" s="75"/>
      <c r="G327" s="75"/>
      <c r="H327" s="76"/>
      <c r="I327" s="76"/>
      <c r="J327" s="76"/>
      <c r="K327" s="76"/>
      <c r="L327" s="76"/>
      <c r="M327" s="76"/>
      <c r="N327" s="76"/>
      <c r="O327" s="77"/>
      <c r="P327" s="75"/>
      <c r="Q327" s="76"/>
      <c r="R327" s="78"/>
      <c r="S327" s="78"/>
      <c r="T327" s="78"/>
    </row>
    <row r="328" spans="1:20" s="79" customFormat="1" ht="38.25" x14ac:dyDescent="0.2">
      <c r="A328" s="72">
        <v>323</v>
      </c>
      <c r="B328" s="72" t="s">
        <v>775</v>
      </c>
      <c r="C328" s="73" t="s">
        <v>776</v>
      </c>
      <c r="D328" s="74"/>
      <c r="E328" s="75"/>
      <c r="F328" s="75"/>
      <c r="G328" s="75"/>
      <c r="H328" s="76"/>
      <c r="I328" s="76"/>
      <c r="J328" s="76"/>
      <c r="K328" s="76"/>
      <c r="L328" s="76"/>
      <c r="M328" s="76"/>
      <c r="N328" s="76"/>
      <c r="O328" s="77"/>
      <c r="P328" s="75"/>
      <c r="Q328" s="76"/>
      <c r="R328" s="78"/>
      <c r="S328" s="78"/>
      <c r="T328" s="78"/>
    </row>
    <row r="329" spans="1:20" s="79" customFormat="1" ht="51" x14ac:dyDescent="0.2">
      <c r="A329" s="72">
        <v>324</v>
      </c>
      <c r="B329" s="72" t="s">
        <v>777</v>
      </c>
      <c r="C329" s="73" t="s">
        <v>778</v>
      </c>
      <c r="D329" s="74"/>
      <c r="E329" s="75"/>
      <c r="F329" s="75"/>
      <c r="G329" s="75"/>
      <c r="H329" s="76"/>
      <c r="I329" s="76"/>
      <c r="J329" s="76"/>
      <c r="K329" s="76"/>
      <c r="L329" s="76"/>
      <c r="M329" s="76"/>
      <c r="N329" s="76"/>
      <c r="O329" s="77"/>
      <c r="P329" s="75"/>
      <c r="Q329" s="76"/>
      <c r="R329" s="78"/>
      <c r="S329" s="78"/>
      <c r="T329" s="78"/>
    </row>
    <row r="330" spans="1:20" s="79" customFormat="1" ht="63.75" x14ac:dyDescent="0.2">
      <c r="A330" s="72">
        <v>325</v>
      </c>
      <c r="B330" s="72" t="s">
        <v>779</v>
      </c>
      <c r="C330" s="73" t="s">
        <v>780</v>
      </c>
      <c r="D330" s="73"/>
      <c r="E330" s="73"/>
      <c r="F330" s="73"/>
      <c r="G330" s="73"/>
      <c r="H330" s="73"/>
      <c r="I330" s="73"/>
      <c r="J330" s="73"/>
      <c r="K330" s="73"/>
      <c r="L330" s="73"/>
      <c r="M330" s="73"/>
      <c r="N330" s="73"/>
      <c r="O330" s="73"/>
      <c r="P330" s="73"/>
      <c r="Q330" s="73"/>
      <c r="R330" s="73"/>
      <c r="S330" s="73"/>
      <c r="T330" s="73"/>
    </row>
    <row r="331" spans="1:20" s="79" customFormat="1" ht="76.5" x14ac:dyDescent="0.2">
      <c r="A331" s="72">
        <v>326</v>
      </c>
      <c r="B331" s="72" t="s">
        <v>781</v>
      </c>
      <c r="C331" s="73" t="s">
        <v>782</v>
      </c>
      <c r="D331" s="74"/>
      <c r="E331" s="75"/>
      <c r="F331" s="75"/>
      <c r="G331" s="75"/>
      <c r="H331" s="76"/>
      <c r="I331" s="76"/>
      <c r="J331" s="76"/>
      <c r="K331" s="76"/>
      <c r="L331" s="76"/>
      <c r="M331" s="76"/>
      <c r="N331" s="76"/>
      <c r="O331" s="77"/>
      <c r="P331" s="75"/>
      <c r="Q331" s="76"/>
      <c r="R331" s="78"/>
      <c r="S331" s="78"/>
      <c r="T331" s="78"/>
    </row>
    <row r="332" spans="1:20" s="79" customFormat="1" ht="25.5" x14ac:dyDescent="0.2">
      <c r="A332" s="72">
        <v>327</v>
      </c>
      <c r="B332" s="72" t="s">
        <v>783</v>
      </c>
      <c r="C332" s="73" t="s">
        <v>784</v>
      </c>
      <c r="D332" s="74"/>
      <c r="E332" s="75"/>
      <c r="F332" s="75"/>
      <c r="G332" s="75"/>
      <c r="H332" s="76"/>
      <c r="I332" s="76"/>
      <c r="J332" s="76"/>
      <c r="K332" s="76"/>
      <c r="L332" s="76"/>
      <c r="M332" s="76"/>
      <c r="N332" s="76"/>
      <c r="O332" s="77"/>
      <c r="P332" s="75"/>
      <c r="Q332" s="76"/>
      <c r="R332" s="78"/>
      <c r="S332" s="78"/>
      <c r="T332" s="78"/>
    </row>
    <row r="333" spans="1:20" s="79" customFormat="1" ht="51" x14ac:dyDescent="0.2">
      <c r="A333" s="72">
        <v>328</v>
      </c>
      <c r="B333" s="72" t="s">
        <v>785</v>
      </c>
      <c r="C333" s="73" t="s">
        <v>786</v>
      </c>
      <c r="D333" s="73"/>
      <c r="E333" s="73"/>
      <c r="F333" s="73"/>
      <c r="G333" s="73"/>
      <c r="H333" s="73"/>
      <c r="I333" s="73"/>
      <c r="J333" s="73"/>
      <c r="K333" s="73"/>
      <c r="L333" s="73"/>
      <c r="M333" s="73"/>
      <c r="N333" s="73"/>
      <c r="O333" s="73"/>
      <c r="P333" s="73"/>
      <c r="Q333" s="73"/>
      <c r="R333" s="73"/>
      <c r="S333" s="73"/>
      <c r="T333" s="73"/>
    </row>
    <row r="334" spans="1:20" s="79" customFormat="1" ht="38.25" x14ac:dyDescent="0.2">
      <c r="A334" s="72">
        <v>329</v>
      </c>
      <c r="B334" s="72" t="s">
        <v>787</v>
      </c>
      <c r="C334" s="73" t="s">
        <v>788</v>
      </c>
      <c r="D334" s="74"/>
      <c r="E334" s="75"/>
      <c r="F334" s="75"/>
      <c r="G334" s="75"/>
      <c r="H334" s="76"/>
      <c r="I334" s="76"/>
      <c r="J334" s="76"/>
      <c r="K334" s="76"/>
      <c r="L334" s="76"/>
      <c r="M334" s="76"/>
      <c r="N334" s="76"/>
      <c r="O334" s="77"/>
      <c r="P334" s="75"/>
      <c r="Q334" s="76"/>
      <c r="R334" s="78"/>
      <c r="S334" s="78"/>
      <c r="T334" s="78"/>
    </row>
    <row r="335" spans="1:20" s="79" customFormat="1" ht="25.5" x14ac:dyDescent="0.2">
      <c r="A335" s="72">
        <v>330</v>
      </c>
      <c r="B335" s="72" t="s">
        <v>789</v>
      </c>
      <c r="C335" s="73" t="s">
        <v>790</v>
      </c>
      <c r="D335" s="74"/>
      <c r="E335" s="75"/>
      <c r="F335" s="75"/>
      <c r="G335" s="75"/>
      <c r="H335" s="76"/>
      <c r="I335" s="76"/>
      <c r="J335" s="76"/>
      <c r="K335" s="76"/>
      <c r="L335" s="76"/>
      <c r="M335" s="76"/>
      <c r="N335" s="76"/>
      <c r="O335" s="77"/>
      <c r="P335" s="75"/>
      <c r="Q335" s="76"/>
      <c r="R335" s="78"/>
      <c r="S335" s="78"/>
      <c r="T335" s="78"/>
    </row>
    <row r="336" spans="1:20" s="79" customFormat="1" ht="25.5" x14ac:dyDescent="0.2">
      <c r="A336" s="72">
        <v>331</v>
      </c>
      <c r="B336" s="72" t="s">
        <v>791</v>
      </c>
      <c r="C336" s="73" t="s">
        <v>792</v>
      </c>
      <c r="D336" s="74"/>
      <c r="E336" s="75"/>
      <c r="F336" s="75"/>
      <c r="G336" s="75"/>
      <c r="H336" s="76"/>
      <c r="I336" s="76"/>
      <c r="J336" s="76"/>
      <c r="K336" s="76"/>
      <c r="L336" s="76"/>
      <c r="M336" s="76"/>
      <c r="N336" s="76"/>
      <c r="O336" s="77"/>
      <c r="P336" s="75"/>
      <c r="Q336" s="76"/>
      <c r="R336" s="78"/>
      <c r="S336" s="78"/>
      <c r="T336" s="78"/>
    </row>
    <row r="337" spans="1:20" s="79" customFormat="1" ht="38.25" x14ac:dyDescent="0.2">
      <c r="A337" s="72">
        <v>332</v>
      </c>
      <c r="B337" s="72" t="s">
        <v>793</v>
      </c>
      <c r="C337" s="73" t="s">
        <v>794</v>
      </c>
      <c r="D337" s="74"/>
      <c r="E337" s="75"/>
      <c r="F337" s="75"/>
      <c r="G337" s="75"/>
      <c r="H337" s="76"/>
      <c r="I337" s="76"/>
      <c r="J337" s="76"/>
      <c r="K337" s="76"/>
      <c r="L337" s="76"/>
      <c r="M337" s="76"/>
      <c r="N337" s="76"/>
      <c r="O337" s="77"/>
      <c r="P337" s="75"/>
      <c r="Q337" s="76"/>
      <c r="R337" s="78"/>
      <c r="S337" s="78"/>
      <c r="T337" s="78"/>
    </row>
    <row r="338" spans="1:20" s="79" customFormat="1" ht="63.75" x14ac:dyDescent="0.2">
      <c r="A338" s="72">
        <v>333</v>
      </c>
      <c r="B338" s="72" t="s">
        <v>795</v>
      </c>
      <c r="C338" s="73" t="s">
        <v>796</v>
      </c>
      <c r="D338" s="74"/>
      <c r="E338" s="75"/>
      <c r="F338" s="75"/>
      <c r="G338" s="75"/>
      <c r="H338" s="76"/>
      <c r="I338" s="76"/>
      <c r="J338" s="76"/>
      <c r="K338" s="76"/>
      <c r="L338" s="76"/>
      <c r="M338" s="76"/>
      <c r="N338" s="76"/>
      <c r="O338" s="77"/>
      <c r="P338" s="75"/>
      <c r="Q338" s="76"/>
      <c r="R338" s="78"/>
      <c r="S338" s="78"/>
      <c r="T338" s="78"/>
    </row>
    <row r="339" spans="1:20" s="79" customFormat="1" ht="63.75" x14ac:dyDescent="0.2">
      <c r="A339" s="72">
        <v>334</v>
      </c>
      <c r="B339" s="72" t="s">
        <v>797</v>
      </c>
      <c r="C339" s="73" t="s">
        <v>798</v>
      </c>
      <c r="D339" s="74"/>
      <c r="E339" s="75"/>
      <c r="F339" s="75"/>
      <c r="G339" s="75"/>
      <c r="H339" s="76"/>
      <c r="I339" s="76"/>
      <c r="J339" s="76"/>
      <c r="K339" s="76"/>
      <c r="L339" s="76"/>
      <c r="M339" s="76"/>
      <c r="N339" s="76"/>
      <c r="O339" s="77"/>
      <c r="P339" s="75"/>
      <c r="Q339" s="76"/>
      <c r="R339" s="78"/>
      <c r="S339" s="78"/>
      <c r="T339" s="78"/>
    </row>
    <row r="340" spans="1:20" s="79" customFormat="1" ht="38.25" x14ac:dyDescent="0.2">
      <c r="A340" s="72">
        <v>335</v>
      </c>
      <c r="B340" s="72" t="s">
        <v>799</v>
      </c>
      <c r="C340" s="73" t="s">
        <v>800</v>
      </c>
      <c r="D340" s="74"/>
      <c r="E340" s="75"/>
      <c r="F340" s="75"/>
      <c r="G340" s="75"/>
      <c r="H340" s="76"/>
      <c r="I340" s="76"/>
      <c r="J340" s="76"/>
      <c r="K340" s="76"/>
      <c r="L340" s="76"/>
      <c r="M340" s="76"/>
      <c r="N340" s="76"/>
      <c r="O340" s="77"/>
      <c r="P340" s="75"/>
      <c r="Q340" s="76"/>
      <c r="R340" s="78"/>
      <c r="S340" s="78"/>
      <c r="T340" s="78"/>
    </row>
    <row r="341" spans="1:20" s="79" customFormat="1" ht="38.25" x14ac:dyDescent="0.2">
      <c r="A341" s="72">
        <v>336</v>
      </c>
      <c r="B341" s="72" t="s">
        <v>801</v>
      </c>
      <c r="C341" s="73" t="s">
        <v>802</v>
      </c>
      <c r="D341" s="74"/>
      <c r="E341" s="75"/>
      <c r="F341" s="75"/>
      <c r="G341" s="75"/>
      <c r="H341" s="76"/>
      <c r="I341" s="76"/>
      <c r="J341" s="76"/>
      <c r="K341" s="76"/>
      <c r="L341" s="76"/>
      <c r="M341" s="76"/>
      <c r="N341" s="76"/>
      <c r="O341" s="77"/>
      <c r="P341" s="75"/>
      <c r="Q341" s="76"/>
      <c r="R341" s="78"/>
      <c r="S341" s="78"/>
      <c r="T341" s="78"/>
    </row>
    <row r="342" spans="1:20" s="79" customFormat="1" ht="51" x14ac:dyDescent="0.2">
      <c r="A342" s="72">
        <v>337</v>
      </c>
      <c r="B342" s="72" t="s">
        <v>803</v>
      </c>
      <c r="C342" s="73" t="s">
        <v>804</v>
      </c>
      <c r="D342" s="74"/>
      <c r="E342" s="75"/>
      <c r="F342" s="75"/>
      <c r="G342" s="75"/>
      <c r="H342" s="76"/>
      <c r="I342" s="76"/>
      <c r="J342" s="76"/>
      <c r="K342" s="76"/>
      <c r="L342" s="76"/>
      <c r="M342" s="76"/>
      <c r="N342" s="76"/>
      <c r="O342" s="77"/>
      <c r="P342" s="75"/>
      <c r="Q342" s="76"/>
      <c r="R342" s="78"/>
      <c r="S342" s="78"/>
      <c r="T342" s="78"/>
    </row>
    <row r="343" spans="1:20" s="79" customFormat="1" ht="51" x14ac:dyDescent="0.2">
      <c r="A343" s="72">
        <v>338</v>
      </c>
      <c r="B343" s="72" t="s">
        <v>805</v>
      </c>
      <c r="C343" s="73" t="s">
        <v>806</v>
      </c>
      <c r="D343" s="73"/>
      <c r="E343" s="73"/>
      <c r="F343" s="73"/>
      <c r="G343" s="73"/>
      <c r="H343" s="73"/>
      <c r="I343" s="73"/>
      <c r="J343" s="73"/>
      <c r="K343" s="73"/>
      <c r="L343" s="73"/>
      <c r="M343" s="73"/>
      <c r="N343" s="73"/>
      <c r="O343" s="73"/>
      <c r="P343" s="73"/>
      <c r="Q343" s="73"/>
      <c r="R343" s="73"/>
      <c r="S343" s="73"/>
      <c r="T343" s="73"/>
    </row>
    <row r="344" spans="1:20" s="79" customFormat="1" ht="38.25" x14ac:dyDescent="0.2">
      <c r="A344" s="72">
        <v>339</v>
      </c>
      <c r="B344" s="72" t="s">
        <v>807</v>
      </c>
      <c r="C344" s="73" t="s">
        <v>808</v>
      </c>
      <c r="D344" s="74"/>
      <c r="E344" s="75"/>
      <c r="F344" s="75"/>
      <c r="G344" s="75"/>
      <c r="H344" s="76"/>
      <c r="I344" s="76"/>
      <c r="J344" s="76"/>
      <c r="K344" s="76"/>
      <c r="L344" s="76"/>
      <c r="M344" s="76"/>
      <c r="N344" s="76"/>
      <c r="O344" s="77"/>
      <c r="P344" s="75"/>
      <c r="Q344" s="76"/>
      <c r="R344" s="78"/>
      <c r="S344" s="78"/>
      <c r="T344" s="78"/>
    </row>
    <row r="345" spans="1:20" s="79" customFormat="1" ht="38.25" x14ac:dyDescent="0.2">
      <c r="A345" s="72">
        <v>340</v>
      </c>
      <c r="B345" s="72" t="s">
        <v>809</v>
      </c>
      <c r="C345" s="73" t="s">
        <v>810</v>
      </c>
      <c r="D345" s="74"/>
      <c r="E345" s="75"/>
      <c r="F345" s="75"/>
      <c r="G345" s="75"/>
      <c r="H345" s="76"/>
      <c r="I345" s="76"/>
      <c r="J345" s="76"/>
      <c r="K345" s="76"/>
      <c r="L345" s="76"/>
      <c r="M345" s="76"/>
      <c r="N345" s="76"/>
      <c r="O345" s="77"/>
      <c r="P345" s="75"/>
      <c r="Q345" s="76"/>
      <c r="R345" s="78"/>
      <c r="S345" s="78"/>
      <c r="T345" s="78"/>
    </row>
    <row r="346" spans="1:20" s="79" customFormat="1" ht="63.75" x14ac:dyDescent="0.2">
      <c r="A346" s="72">
        <v>341</v>
      </c>
      <c r="B346" s="72" t="s">
        <v>811</v>
      </c>
      <c r="C346" s="73" t="s">
        <v>812</v>
      </c>
      <c r="D346" s="73"/>
      <c r="E346" s="73"/>
      <c r="F346" s="73"/>
      <c r="G346" s="73"/>
      <c r="H346" s="73"/>
      <c r="I346" s="73"/>
      <c r="J346" s="73"/>
      <c r="K346" s="73"/>
      <c r="L346" s="73"/>
      <c r="M346" s="73"/>
      <c r="N346" s="73"/>
      <c r="O346" s="73"/>
      <c r="P346" s="73"/>
      <c r="Q346" s="73"/>
      <c r="R346" s="73"/>
      <c r="S346" s="73"/>
      <c r="T346" s="73"/>
    </row>
    <row r="347" spans="1:20" s="79" customFormat="1" ht="102" x14ac:dyDescent="0.2">
      <c r="A347" s="72">
        <v>342</v>
      </c>
      <c r="B347" s="72" t="s">
        <v>813</v>
      </c>
      <c r="C347" s="73" t="s">
        <v>814</v>
      </c>
      <c r="D347" s="74"/>
      <c r="E347" s="75"/>
      <c r="F347" s="75"/>
      <c r="G347" s="75"/>
      <c r="H347" s="76"/>
      <c r="I347" s="76"/>
      <c r="J347" s="76"/>
      <c r="K347" s="76"/>
      <c r="L347" s="76"/>
      <c r="M347" s="76"/>
      <c r="N347" s="76"/>
      <c r="O347" s="77"/>
      <c r="P347" s="75"/>
      <c r="Q347" s="76"/>
      <c r="R347" s="78"/>
      <c r="S347" s="78"/>
      <c r="T347" s="78"/>
    </row>
    <row r="348" spans="1:20" s="79" customFormat="1" ht="51" x14ac:dyDescent="0.2">
      <c r="A348" s="72">
        <v>343</v>
      </c>
      <c r="B348" s="72" t="s">
        <v>815</v>
      </c>
      <c r="C348" s="73" t="s">
        <v>816</v>
      </c>
      <c r="D348" s="73"/>
      <c r="E348" s="73"/>
      <c r="F348" s="73"/>
      <c r="G348" s="73"/>
      <c r="H348" s="73"/>
      <c r="I348" s="73"/>
      <c r="J348" s="73"/>
      <c r="K348" s="73"/>
      <c r="L348" s="73"/>
      <c r="M348" s="73"/>
      <c r="N348" s="73"/>
      <c r="O348" s="73"/>
      <c r="P348" s="73"/>
      <c r="Q348" s="73"/>
      <c r="R348" s="73"/>
      <c r="S348" s="73"/>
      <c r="T348" s="73"/>
    </row>
    <row r="349" spans="1:20" s="79" customFormat="1" ht="51" x14ac:dyDescent="0.2">
      <c r="A349" s="72">
        <v>344</v>
      </c>
      <c r="B349" s="72" t="s">
        <v>817</v>
      </c>
      <c r="C349" s="73" t="s">
        <v>818</v>
      </c>
      <c r="D349" s="73"/>
      <c r="E349" s="73"/>
      <c r="F349" s="73"/>
      <c r="G349" s="73"/>
      <c r="H349" s="73"/>
      <c r="I349" s="73"/>
      <c r="J349" s="73"/>
      <c r="K349" s="73"/>
      <c r="L349" s="73"/>
      <c r="M349" s="73"/>
      <c r="N349" s="73"/>
      <c r="O349" s="73"/>
      <c r="P349" s="73"/>
      <c r="Q349" s="73"/>
      <c r="R349" s="73"/>
      <c r="S349" s="73"/>
      <c r="T349" s="73"/>
    </row>
    <row r="350" spans="1:20" s="79" customFormat="1" ht="38.25" x14ac:dyDescent="0.2">
      <c r="A350" s="72">
        <v>345</v>
      </c>
      <c r="B350" s="72" t="s">
        <v>819</v>
      </c>
      <c r="C350" s="73" t="s">
        <v>820</v>
      </c>
      <c r="D350" s="74"/>
      <c r="E350" s="75"/>
      <c r="F350" s="75"/>
      <c r="G350" s="75"/>
      <c r="H350" s="76"/>
      <c r="I350" s="76"/>
      <c r="J350" s="76"/>
      <c r="K350" s="76"/>
      <c r="L350" s="76"/>
      <c r="M350" s="76"/>
      <c r="N350" s="76"/>
      <c r="O350" s="77"/>
      <c r="P350" s="75"/>
      <c r="Q350" s="76"/>
      <c r="R350" s="78"/>
      <c r="S350" s="78"/>
      <c r="T350" s="78"/>
    </row>
    <row r="351" spans="1:20" s="79" customFormat="1" ht="38.25" x14ac:dyDescent="0.2">
      <c r="A351" s="72">
        <v>346</v>
      </c>
      <c r="B351" s="72" t="s">
        <v>821</v>
      </c>
      <c r="C351" s="73" t="s">
        <v>822</v>
      </c>
      <c r="D351" s="74"/>
      <c r="E351" s="75"/>
      <c r="F351" s="75"/>
      <c r="G351" s="75"/>
      <c r="H351" s="76"/>
      <c r="I351" s="76"/>
      <c r="J351" s="76"/>
      <c r="K351" s="76"/>
      <c r="L351" s="76"/>
      <c r="M351" s="76"/>
      <c r="N351" s="76"/>
      <c r="O351" s="77"/>
      <c r="P351" s="75"/>
      <c r="Q351" s="76"/>
      <c r="R351" s="78"/>
      <c r="S351" s="78"/>
      <c r="T351" s="78"/>
    </row>
    <row r="352" spans="1:20" s="79" customFormat="1" ht="76.5" x14ac:dyDescent="0.2">
      <c r="A352" s="72">
        <v>347</v>
      </c>
      <c r="B352" s="72" t="s">
        <v>823</v>
      </c>
      <c r="C352" s="73" t="s">
        <v>824</v>
      </c>
      <c r="D352" s="74"/>
      <c r="E352" s="75"/>
      <c r="F352" s="75"/>
      <c r="G352" s="75"/>
      <c r="H352" s="76"/>
      <c r="I352" s="76"/>
      <c r="J352" s="76"/>
      <c r="K352" s="76"/>
      <c r="L352" s="76"/>
      <c r="M352" s="76"/>
      <c r="N352" s="76"/>
      <c r="O352" s="77"/>
      <c r="P352" s="75"/>
      <c r="Q352" s="76"/>
      <c r="R352" s="78"/>
      <c r="S352" s="78"/>
      <c r="T352" s="78"/>
    </row>
    <row r="353" spans="1:20" s="79" customFormat="1" ht="38.25" x14ac:dyDescent="0.2">
      <c r="A353" s="72">
        <v>348</v>
      </c>
      <c r="B353" s="72" t="s">
        <v>825</v>
      </c>
      <c r="C353" s="73" t="s">
        <v>826</v>
      </c>
      <c r="D353" s="74"/>
      <c r="E353" s="75"/>
      <c r="F353" s="75"/>
      <c r="G353" s="75"/>
      <c r="H353" s="76"/>
      <c r="I353" s="76"/>
      <c r="J353" s="76"/>
      <c r="K353" s="76"/>
      <c r="L353" s="76"/>
      <c r="M353" s="76"/>
      <c r="N353" s="76"/>
      <c r="O353" s="77"/>
      <c r="P353" s="75"/>
      <c r="Q353" s="76"/>
      <c r="R353" s="78"/>
      <c r="S353" s="78"/>
      <c r="T353" s="78"/>
    </row>
    <row r="354" spans="1:20" s="79" customFormat="1" ht="63.75" x14ac:dyDescent="0.2">
      <c r="A354" s="72">
        <v>349</v>
      </c>
      <c r="B354" s="72" t="s">
        <v>827</v>
      </c>
      <c r="C354" s="73" t="s">
        <v>828</v>
      </c>
      <c r="D354" s="73"/>
      <c r="E354" s="73"/>
      <c r="F354" s="73"/>
      <c r="G354" s="73"/>
      <c r="H354" s="73"/>
      <c r="I354" s="73"/>
      <c r="J354" s="73"/>
      <c r="K354" s="73"/>
      <c r="L354" s="73"/>
      <c r="M354" s="73"/>
      <c r="N354" s="73"/>
      <c r="O354" s="73"/>
      <c r="P354" s="73"/>
      <c r="Q354" s="73"/>
      <c r="R354" s="73"/>
      <c r="S354" s="73"/>
      <c r="T354" s="73"/>
    </row>
    <row r="355" spans="1:20" s="79" customFormat="1" ht="51" x14ac:dyDescent="0.2">
      <c r="A355" s="72">
        <v>350</v>
      </c>
      <c r="B355" s="72" t="s">
        <v>829</v>
      </c>
      <c r="C355" s="73" t="s">
        <v>830</v>
      </c>
      <c r="D355" s="74"/>
      <c r="E355" s="75"/>
      <c r="F355" s="75"/>
      <c r="G355" s="75"/>
      <c r="H355" s="76"/>
      <c r="I355" s="76"/>
      <c r="J355" s="76"/>
      <c r="K355" s="76"/>
      <c r="L355" s="76"/>
      <c r="M355" s="76"/>
      <c r="N355" s="76"/>
      <c r="O355" s="77"/>
      <c r="P355" s="75"/>
      <c r="Q355" s="76"/>
      <c r="R355" s="78"/>
      <c r="S355" s="78"/>
      <c r="T355" s="78"/>
    </row>
    <row r="356" spans="1:20" s="79" customFormat="1" ht="38.25" x14ac:dyDescent="0.2">
      <c r="A356" s="72">
        <v>351</v>
      </c>
      <c r="B356" s="72" t="s">
        <v>831</v>
      </c>
      <c r="C356" s="73" t="s">
        <v>832</v>
      </c>
      <c r="D356" s="74"/>
      <c r="E356" s="75"/>
      <c r="F356" s="75"/>
      <c r="G356" s="75"/>
      <c r="H356" s="76"/>
      <c r="I356" s="76"/>
      <c r="J356" s="76"/>
      <c r="K356" s="76"/>
      <c r="L356" s="76"/>
      <c r="M356" s="76"/>
      <c r="N356" s="76"/>
      <c r="O356" s="77"/>
      <c r="P356" s="75"/>
      <c r="Q356" s="76"/>
      <c r="R356" s="78"/>
      <c r="S356" s="78"/>
      <c r="T356" s="78"/>
    </row>
    <row r="357" spans="1:20" s="79" customFormat="1" ht="38.25" x14ac:dyDescent="0.2">
      <c r="A357" s="72">
        <v>352</v>
      </c>
      <c r="B357" s="72" t="s">
        <v>833</v>
      </c>
      <c r="C357" s="73" t="s">
        <v>834</v>
      </c>
      <c r="D357" s="73"/>
      <c r="E357" s="73"/>
      <c r="F357" s="73"/>
      <c r="G357" s="73"/>
      <c r="H357" s="73"/>
      <c r="I357" s="73"/>
      <c r="J357" s="73"/>
      <c r="K357" s="73"/>
      <c r="L357" s="73"/>
      <c r="M357" s="73"/>
      <c r="N357" s="73"/>
      <c r="O357" s="73"/>
      <c r="P357" s="73"/>
      <c r="Q357" s="73"/>
      <c r="R357" s="73"/>
      <c r="S357" s="73"/>
      <c r="T357" s="73"/>
    </row>
    <row r="358" spans="1:20" s="79" customFormat="1" ht="76.5" x14ac:dyDescent="0.2">
      <c r="A358" s="72">
        <v>353</v>
      </c>
      <c r="B358" s="72" t="s">
        <v>835</v>
      </c>
      <c r="C358" s="73" t="s">
        <v>836</v>
      </c>
      <c r="D358" s="74"/>
      <c r="E358" s="75"/>
      <c r="F358" s="75"/>
      <c r="G358" s="75"/>
      <c r="H358" s="76"/>
      <c r="I358" s="76"/>
      <c r="J358" s="76"/>
      <c r="K358" s="76"/>
      <c r="L358" s="76"/>
      <c r="M358" s="76"/>
      <c r="N358" s="76"/>
      <c r="O358" s="77"/>
      <c r="P358" s="75"/>
      <c r="Q358" s="76"/>
      <c r="R358" s="78"/>
      <c r="S358" s="78"/>
      <c r="T358" s="78"/>
    </row>
    <row r="359" spans="1:20" s="79" customFormat="1" ht="76.5" x14ac:dyDescent="0.2">
      <c r="A359" s="72">
        <v>354</v>
      </c>
      <c r="B359" s="72" t="s">
        <v>837</v>
      </c>
      <c r="C359" s="73" t="s">
        <v>838</v>
      </c>
      <c r="D359" s="74"/>
      <c r="E359" s="75"/>
      <c r="F359" s="75"/>
      <c r="G359" s="75"/>
      <c r="H359" s="76"/>
      <c r="I359" s="76"/>
      <c r="J359" s="76"/>
      <c r="K359" s="76"/>
      <c r="L359" s="76"/>
      <c r="M359" s="76"/>
      <c r="N359" s="76"/>
      <c r="O359" s="77"/>
      <c r="P359" s="75"/>
      <c r="Q359" s="76"/>
      <c r="R359" s="78"/>
      <c r="S359" s="78"/>
      <c r="T359" s="78"/>
    </row>
    <row r="360" spans="1:20" s="79" customFormat="1" ht="38.25" x14ac:dyDescent="0.2">
      <c r="A360" s="72">
        <v>355</v>
      </c>
      <c r="B360" s="72" t="s">
        <v>839</v>
      </c>
      <c r="C360" s="73" t="s">
        <v>840</v>
      </c>
      <c r="D360" s="74"/>
      <c r="E360" s="75"/>
      <c r="F360" s="75"/>
      <c r="G360" s="75"/>
      <c r="H360" s="76"/>
      <c r="I360" s="76"/>
      <c r="J360" s="76"/>
      <c r="K360" s="76"/>
      <c r="L360" s="76"/>
      <c r="M360" s="76"/>
      <c r="N360" s="76"/>
      <c r="O360" s="77"/>
      <c r="P360" s="75"/>
      <c r="Q360" s="76"/>
      <c r="R360" s="78"/>
      <c r="S360" s="78"/>
      <c r="T360" s="78"/>
    </row>
    <row r="361" spans="1:20" s="79" customFormat="1" ht="63.75" x14ac:dyDescent="0.2">
      <c r="A361" s="72">
        <v>356</v>
      </c>
      <c r="B361" s="72" t="s">
        <v>841</v>
      </c>
      <c r="C361" s="73" t="s">
        <v>842</v>
      </c>
      <c r="D361" s="74"/>
      <c r="E361" s="75"/>
      <c r="F361" s="75"/>
      <c r="G361" s="75"/>
      <c r="H361" s="76"/>
      <c r="I361" s="76"/>
      <c r="J361" s="76"/>
      <c r="K361" s="76"/>
      <c r="L361" s="76"/>
      <c r="M361" s="76"/>
      <c r="N361" s="76"/>
      <c r="O361" s="77"/>
      <c r="P361" s="75"/>
      <c r="Q361" s="76"/>
      <c r="R361" s="78"/>
      <c r="S361" s="78"/>
      <c r="T361" s="78"/>
    </row>
    <row r="362" spans="1:20" s="79" customFormat="1" ht="63.75" x14ac:dyDescent="0.2">
      <c r="A362" s="72">
        <v>357</v>
      </c>
      <c r="B362" s="72" t="s">
        <v>843</v>
      </c>
      <c r="C362" s="73" t="s">
        <v>844</v>
      </c>
      <c r="D362" s="74"/>
      <c r="E362" s="75"/>
      <c r="F362" s="75"/>
      <c r="G362" s="75"/>
      <c r="H362" s="76"/>
      <c r="I362" s="76"/>
      <c r="J362" s="76"/>
      <c r="K362" s="76"/>
      <c r="L362" s="76"/>
      <c r="M362" s="76"/>
      <c r="N362" s="76"/>
      <c r="O362" s="77"/>
      <c r="P362" s="75"/>
      <c r="Q362" s="76"/>
      <c r="R362" s="78"/>
      <c r="S362" s="78"/>
      <c r="T362" s="78"/>
    </row>
    <row r="363" spans="1:20" s="79" customFormat="1" ht="63.75" x14ac:dyDescent="0.2">
      <c r="A363" s="72">
        <v>358</v>
      </c>
      <c r="B363" s="72" t="s">
        <v>845</v>
      </c>
      <c r="C363" s="73" t="s">
        <v>846</v>
      </c>
      <c r="D363" s="74"/>
      <c r="E363" s="75"/>
      <c r="F363" s="75"/>
      <c r="G363" s="75"/>
      <c r="H363" s="76"/>
      <c r="I363" s="76"/>
      <c r="J363" s="76"/>
      <c r="K363" s="76"/>
      <c r="L363" s="76"/>
      <c r="M363" s="76"/>
      <c r="N363" s="76"/>
      <c r="O363" s="77"/>
      <c r="P363" s="75"/>
      <c r="Q363" s="76"/>
      <c r="R363" s="78"/>
      <c r="S363" s="78"/>
      <c r="T363" s="78"/>
    </row>
    <row r="364" spans="1:20" s="79" customFormat="1" ht="76.5" x14ac:dyDescent="0.2">
      <c r="A364" s="72">
        <v>359</v>
      </c>
      <c r="B364" s="72" t="s">
        <v>847</v>
      </c>
      <c r="C364" s="73" t="s">
        <v>848</v>
      </c>
      <c r="D364" s="74"/>
      <c r="E364" s="75"/>
      <c r="F364" s="75"/>
      <c r="G364" s="75"/>
      <c r="H364" s="76"/>
      <c r="I364" s="76"/>
      <c r="J364" s="76"/>
      <c r="K364" s="76"/>
      <c r="L364" s="76"/>
      <c r="M364" s="76"/>
      <c r="N364" s="76"/>
      <c r="O364" s="77"/>
      <c r="P364" s="75"/>
      <c r="Q364" s="76"/>
      <c r="R364" s="78"/>
      <c r="S364" s="78"/>
      <c r="T364" s="78"/>
    </row>
    <row r="365" spans="1:20" s="79" customFormat="1" ht="38.25" x14ac:dyDescent="0.2">
      <c r="A365" s="72">
        <v>360</v>
      </c>
      <c r="B365" s="72" t="s">
        <v>849</v>
      </c>
      <c r="C365" s="73" t="s">
        <v>850</v>
      </c>
      <c r="D365" s="74"/>
      <c r="E365" s="75"/>
      <c r="F365" s="75"/>
      <c r="G365" s="75"/>
      <c r="H365" s="76"/>
      <c r="I365" s="76"/>
      <c r="J365" s="76"/>
      <c r="K365" s="76"/>
      <c r="L365" s="76"/>
      <c r="M365" s="76"/>
      <c r="N365" s="76"/>
      <c r="O365" s="77"/>
      <c r="P365" s="75"/>
      <c r="Q365" s="76"/>
      <c r="R365" s="78"/>
      <c r="S365" s="78"/>
      <c r="T365" s="78"/>
    </row>
    <row r="366" spans="1:20" s="79" customFormat="1" ht="38.25" x14ac:dyDescent="0.2">
      <c r="A366" s="72">
        <v>361</v>
      </c>
      <c r="B366" s="72" t="s">
        <v>851</v>
      </c>
      <c r="C366" s="73" t="s">
        <v>852</v>
      </c>
      <c r="D366" s="74"/>
      <c r="E366" s="75"/>
      <c r="F366" s="75"/>
      <c r="G366" s="75"/>
      <c r="H366" s="76"/>
      <c r="I366" s="76"/>
      <c r="J366" s="76"/>
      <c r="K366" s="76"/>
      <c r="L366" s="76"/>
      <c r="M366" s="76"/>
      <c r="N366" s="76"/>
      <c r="O366" s="77"/>
      <c r="P366" s="75"/>
      <c r="Q366" s="76"/>
      <c r="R366" s="78"/>
      <c r="S366" s="78"/>
      <c r="T366" s="78"/>
    </row>
    <row r="367" spans="1:20" s="79" customFormat="1" ht="38.25" x14ac:dyDescent="0.2">
      <c r="A367" s="72">
        <v>362</v>
      </c>
      <c r="B367" s="72" t="s">
        <v>853</v>
      </c>
      <c r="C367" s="73" t="s">
        <v>854</v>
      </c>
      <c r="D367" s="74"/>
      <c r="E367" s="75"/>
      <c r="F367" s="75"/>
      <c r="G367" s="75"/>
      <c r="H367" s="76"/>
      <c r="I367" s="76"/>
      <c r="J367" s="76"/>
      <c r="K367" s="76"/>
      <c r="L367" s="76"/>
      <c r="M367" s="76"/>
      <c r="N367" s="76"/>
      <c r="O367" s="77"/>
      <c r="P367" s="75"/>
      <c r="Q367" s="76"/>
      <c r="R367" s="78"/>
      <c r="S367" s="78"/>
      <c r="T367" s="78"/>
    </row>
    <row r="368" spans="1:20" s="79" customFormat="1" ht="38.25" x14ac:dyDescent="0.2">
      <c r="A368" s="72">
        <v>363</v>
      </c>
      <c r="B368" s="72" t="s">
        <v>855</v>
      </c>
      <c r="C368" s="73" t="s">
        <v>856</v>
      </c>
      <c r="D368" s="74"/>
      <c r="E368" s="75"/>
      <c r="F368" s="75"/>
      <c r="G368" s="75"/>
      <c r="H368" s="76"/>
      <c r="I368" s="76"/>
      <c r="J368" s="76"/>
      <c r="K368" s="76"/>
      <c r="L368" s="76"/>
      <c r="M368" s="76"/>
      <c r="N368" s="76"/>
      <c r="O368" s="77"/>
      <c r="P368" s="75"/>
      <c r="Q368" s="76"/>
      <c r="R368" s="78"/>
      <c r="S368" s="78"/>
      <c r="T368" s="78"/>
    </row>
    <row r="369" spans="1:20" s="79" customFormat="1" ht="51" x14ac:dyDescent="0.2">
      <c r="A369" s="72">
        <v>364</v>
      </c>
      <c r="B369" s="72" t="s">
        <v>857</v>
      </c>
      <c r="C369" s="73" t="s">
        <v>858</v>
      </c>
      <c r="D369" s="74"/>
      <c r="E369" s="75"/>
      <c r="F369" s="75"/>
      <c r="G369" s="75"/>
      <c r="H369" s="76"/>
      <c r="I369" s="76"/>
      <c r="J369" s="76"/>
      <c r="K369" s="76"/>
      <c r="L369" s="76"/>
      <c r="M369" s="76"/>
      <c r="N369" s="76"/>
      <c r="O369" s="77"/>
      <c r="P369" s="75"/>
      <c r="Q369" s="76"/>
      <c r="R369" s="78"/>
      <c r="S369" s="78"/>
      <c r="T369" s="78"/>
    </row>
    <row r="370" spans="1:20" s="79" customFormat="1" ht="51" x14ac:dyDescent="0.2">
      <c r="A370" s="72">
        <v>365</v>
      </c>
      <c r="B370" s="72" t="s">
        <v>859</v>
      </c>
      <c r="C370" s="73" t="s">
        <v>860</v>
      </c>
      <c r="D370" s="74"/>
      <c r="E370" s="75"/>
      <c r="F370" s="75"/>
      <c r="G370" s="75"/>
      <c r="H370" s="76"/>
      <c r="I370" s="76"/>
      <c r="J370" s="76"/>
      <c r="K370" s="76"/>
      <c r="L370" s="76"/>
      <c r="M370" s="76"/>
      <c r="N370" s="76"/>
      <c r="O370" s="77"/>
      <c r="P370" s="75"/>
      <c r="Q370" s="76"/>
      <c r="R370" s="78"/>
      <c r="S370" s="78"/>
      <c r="T370" s="78"/>
    </row>
    <row r="371" spans="1:20" s="79" customFormat="1" ht="63.75" x14ac:dyDescent="0.2">
      <c r="A371" s="72">
        <v>366</v>
      </c>
      <c r="B371" s="72" t="s">
        <v>861</v>
      </c>
      <c r="C371" s="73" t="s">
        <v>862</v>
      </c>
      <c r="D371" s="74"/>
      <c r="E371" s="75"/>
      <c r="F371" s="75"/>
      <c r="G371" s="75"/>
      <c r="H371" s="76"/>
      <c r="I371" s="76"/>
      <c r="J371" s="76"/>
      <c r="K371" s="76"/>
      <c r="L371" s="76"/>
      <c r="M371" s="76"/>
      <c r="N371" s="76"/>
      <c r="O371" s="77"/>
      <c r="P371" s="75"/>
      <c r="Q371" s="76"/>
      <c r="R371" s="78"/>
      <c r="S371" s="78"/>
      <c r="T371" s="78"/>
    </row>
    <row r="372" spans="1:20" s="79" customFormat="1" ht="38.25" x14ac:dyDescent="0.2">
      <c r="A372" s="72">
        <v>367</v>
      </c>
      <c r="B372" s="72" t="s">
        <v>863</v>
      </c>
      <c r="C372" s="73" t="s">
        <v>864</v>
      </c>
      <c r="D372" s="74"/>
      <c r="E372" s="75"/>
      <c r="F372" s="75"/>
      <c r="G372" s="75"/>
      <c r="H372" s="76"/>
      <c r="I372" s="76"/>
      <c r="J372" s="76"/>
      <c r="K372" s="76"/>
      <c r="L372" s="76"/>
      <c r="M372" s="76"/>
      <c r="N372" s="76"/>
      <c r="O372" s="77"/>
      <c r="P372" s="75"/>
      <c r="Q372" s="76"/>
      <c r="R372" s="78"/>
      <c r="S372" s="78"/>
      <c r="T372" s="78"/>
    </row>
    <row r="373" spans="1:20" s="79" customFormat="1" ht="63.75" x14ac:dyDescent="0.2">
      <c r="A373" s="72">
        <v>368</v>
      </c>
      <c r="B373" s="72" t="s">
        <v>865</v>
      </c>
      <c r="C373" s="73" t="s">
        <v>866</v>
      </c>
      <c r="D373" s="74"/>
      <c r="E373" s="75"/>
      <c r="F373" s="75"/>
      <c r="G373" s="75"/>
      <c r="H373" s="76"/>
      <c r="I373" s="76"/>
      <c r="J373" s="76"/>
      <c r="K373" s="76"/>
      <c r="L373" s="76"/>
      <c r="M373" s="76"/>
      <c r="N373" s="76"/>
      <c r="O373" s="77"/>
      <c r="P373" s="75"/>
      <c r="Q373" s="76"/>
      <c r="R373" s="78"/>
      <c r="S373" s="78"/>
      <c r="T373" s="78"/>
    </row>
    <row r="374" spans="1:20" s="79" customFormat="1" ht="51" x14ac:dyDescent="0.2">
      <c r="A374" s="72">
        <v>369</v>
      </c>
      <c r="B374" s="72" t="s">
        <v>867</v>
      </c>
      <c r="C374" s="73" t="s">
        <v>868</v>
      </c>
      <c r="D374" s="74"/>
      <c r="E374" s="75"/>
      <c r="F374" s="75"/>
      <c r="G374" s="75"/>
      <c r="H374" s="76"/>
      <c r="I374" s="76"/>
      <c r="J374" s="76"/>
      <c r="K374" s="76"/>
      <c r="L374" s="76"/>
      <c r="M374" s="76"/>
      <c r="N374" s="76"/>
      <c r="O374" s="77"/>
      <c r="P374" s="75"/>
      <c r="Q374" s="76"/>
      <c r="R374" s="78"/>
      <c r="S374" s="78"/>
      <c r="T374" s="78"/>
    </row>
    <row r="375" spans="1:20" s="79" customFormat="1" ht="51" x14ac:dyDescent="0.2">
      <c r="A375" s="72">
        <v>370</v>
      </c>
      <c r="B375" s="72" t="s">
        <v>869</v>
      </c>
      <c r="C375" s="73" t="s">
        <v>870</v>
      </c>
      <c r="D375" s="74"/>
      <c r="E375" s="75"/>
      <c r="F375" s="75"/>
      <c r="G375" s="75"/>
      <c r="H375" s="76"/>
      <c r="I375" s="76"/>
      <c r="J375" s="76"/>
      <c r="K375" s="76"/>
      <c r="L375" s="76"/>
      <c r="M375" s="76"/>
      <c r="N375" s="76"/>
      <c r="O375" s="77"/>
      <c r="P375" s="75"/>
      <c r="Q375" s="76"/>
      <c r="R375" s="78"/>
      <c r="S375" s="78"/>
      <c r="T375" s="78"/>
    </row>
    <row r="376" spans="1:20" s="79" customFormat="1" ht="38.25" x14ac:dyDescent="0.2">
      <c r="A376" s="72">
        <v>371</v>
      </c>
      <c r="B376" s="72" t="s">
        <v>871</v>
      </c>
      <c r="C376" s="73" t="s">
        <v>872</v>
      </c>
      <c r="D376" s="74"/>
      <c r="E376" s="75"/>
      <c r="F376" s="75"/>
      <c r="G376" s="75"/>
      <c r="H376" s="76"/>
      <c r="I376" s="76"/>
      <c r="J376" s="76"/>
      <c r="K376" s="76"/>
      <c r="L376" s="76"/>
      <c r="M376" s="76"/>
      <c r="N376" s="76"/>
      <c r="O376" s="77"/>
      <c r="P376" s="75"/>
      <c r="Q376" s="76"/>
      <c r="R376" s="78"/>
      <c r="S376" s="78"/>
      <c r="T376" s="78"/>
    </row>
    <row r="377" spans="1:20" s="79" customFormat="1" ht="63.75" x14ac:dyDescent="0.2">
      <c r="A377" s="72">
        <v>372</v>
      </c>
      <c r="B377" s="72" t="s">
        <v>873</v>
      </c>
      <c r="C377" s="73" t="s">
        <v>874</v>
      </c>
      <c r="D377" s="74"/>
      <c r="E377" s="75"/>
      <c r="F377" s="75"/>
      <c r="G377" s="75"/>
      <c r="H377" s="76"/>
      <c r="I377" s="76"/>
      <c r="J377" s="76"/>
      <c r="K377" s="76"/>
      <c r="L377" s="76"/>
      <c r="M377" s="76"/>
      <c r="N377" s="76"/>
      <c r="O377" s="77"/>
      <c r="P377" s="75"/>
      <c r="Q377" s="76"/>
      <c r="R377" s="78"/>
      <c r="S377" s="78"/>
      <c r="T377" s="78"/>
    </row>
    <row r="378" spans="1:20" s="79" customFormat="1" ht="51" x14ac:dyDescent="0.2">
      <c r="A378" s="72">
        <v>373</v>
      </c>
      <c r="B378" s="72" t="s">
        <v>875</v>
      </c>
      <c r="C378" s="73" t="s">
        <v>876</v>
      </c>
      <c r="D378" s="74"/>
      <c r="E378" s="75"/>
      <c r="F378" s="75"/>
      <c r="G378" s="75"/>
      <c r="H378" s="76"/>
      <c r="I378" s="76"/>
      <c r="J378" s="76"/>
      <c r="K378" s="76"/>
      <c r="L378" s="76"/>
      <c r="M378" s="76"/>
      <c r="N378" s="76"/>
      <c r="O378" s="77"/>
      <c r="P378" s="75"/>
      <c r="Q378" s="76"/>
      <c r="R378" s="78"/>
      <c r="S378" s="78"/>
      <c r="T378" s="78"/>
    </row>
    <row r="379" spans="1:20" s="79" customFormat="1" ht="51" x14ac:dyDescent="0.2">
      <c r="A379" s="72">
        <v>374</v>
      </c>
      <c r="B379" s="72" t="s">
        <v>877</v>
      </c>
      <c r="C379" s="73" t="s">
        <v>878</v>
      </c>
      <c r="D379" s="74"/>
      <c r="E379" s="75"/>
      <c r="F379" s="75"/>
      <c r="G379" s="75"/>
      <c r="H379" s="76"/>
      <c r="I379" s="76"/>
      <c r="J379" s="76"/>
      <c r="K379" s="76"/>
      <c r="L379" s="76"/>
      <c r="M379" s="76"/>
      <c r="N379" s="76"/>
      <c r="O379" s="77"/>
      <c r="P379" s="75"/>
      <c r="Q379" s="76"/>
      <c r="R379" s="78"/>
      <c r="S379" s="78"/>
      <c r="T379" s="78"/>
    </row>
    <row r="380" spans="1:20" s="79" customFormat="1" ht="38.25" x14ac:dyDescent="0.2">
      <c r="A380" s="72">
        <v>375</v>
      </c>
      <c r="B380" s="72" t="s">
        <v>879</v>
      </c>
      <c r="C380" s="73" t="s">
        <v>880</v>
      </c>
      <c r="D380" s="74"/>
      <c r="E380" s="75"/>
      <c r="F380" s="75"/>
      <c r="G380" s="75"/>
      <c r="H380" s="76"/>
      <c r="I380" s="76"/>
      <c r="J380" s="76"/>
      <c r="K380" s="76"/>
      <c r="L380" s="76"/>
      <c r="M380" s="76"/>
      <c r="N380" s="76"/>
      <c r="O380" s="77"/>
      <c r="P380" s="75"/>
      <c r="Q380" s="76"/>
      <c r="R380" s="78"/>
      <c r="S380" s="78"/>
      <c r="T380" s="78"/>
    </row>
    <row r="381" spans="1:20" s="79" customFormat="1" ht="38.25" x14ac:dyDescent="0.2">
      <c r="A381" s="72">
        <v>376</v>
      </c>
      <c r="B381" s="72" t="s">
        <v>881</v>
      </c>
      <c r="C381" s="73" t="s">
        <v>882</v>
      </c>
      <c r="D381" s="74"/>
      <c r="E381" s="75"/>
      <c r="F381" s="75"/>
      <c r="G381" s="75"/>
      <c r="H381" s="76"/>
      <c r="I381" s="76"/>
      <c r="J381" s="76"/>
      <c r="K381" s="76"/>
      <c r="L381" s="76"/>
      <c r="M381" s="76"/>
      <c r="N381" s="76"/>
      <c r="O381" s="77"/>
      <c r="P381" s="75"/>
      <c r="Q381" s="76"/>
      <c r="R381" s="78"/>
      <c r="S381" s="78"/>
      <c r="T381" s="78"/>
    </row>
    <row r="382" spans="1:20" s="79" customFormat="1" ht="51" x14ac:dyDescent="0.2">
      <c r="A382" s="72">
        <v>377</v>
      </c>
      <c r="B382" s="72" t="s">
        <v>883</v>
      </c>
      <c r="C382" s="73" t="s">
        <v>884</v>
      </c>
      <c r="D382" s="74"/>
      <c r="E382" s="75"/>
      <c r="F382" s="75"/>
      <c r="G382" s="75"/>
      <c r="H382" s="76"/>
      <c r="I382" s="76"/>
      <c r="J382" s="76"/>
      <c r="K382" s="76"/>
      <c r="L382" s="76"/>
      <c r="M382" s="76"/>
      <c r="N382" s="76"/>
      <c r="O382" s="77"/>
      <c r="P382" s="75"/>
      <c r="Q382" s="76"/>
      <c r="R382" s="78"/>
      <c r="S382" s="78"/>
      <c r="T382" s="78"/>
    </row>
    <row r="383" spans="1:20" s="79" customFormat="1" ht="76.5" x14ac:dyDescent="0.2">
      <c r="A383" s="72">
        <v>378</v>
      </c>
      <c r="B383" s="72" t="s">
        <v>885</v>
      </c>
      <c r="C383" s="73" t="s">
        <v>886</v>
      </c>
      <c r="D383" s="74"/>
      <c r="E383" s="75"/>
      <c r="F383" s="75"/>
      <c r="G383" s="75"/>
      <c r="H383" s="76"/>
      <c r="I383" s="76"/>
      <c r="J383" s="76"/>
      <c r="K383" s="76"/>
      <c r="L383" s="76"/>
      <c r="M383" s="76"/>
      <c r="N383" s="76"/>
      <c r="O383" s="77"/>
      <c r="P383" s="75"/>
      <c r="Q383" s="76"/>
      <c r="R383" s="78"/>
      <c r="S383" s="78"/>
      <c r="T383" s="78"/>
    </row>
    <row r="384" spans="1:20" s="79" customFormat="1" ht="63.75" x14ac:dyDescent="0.2">
      <c r="A384" s="72">
        <v>379</v>
      </c>
      <c r="B384" s="72" t="s">
        <v>887</v>
      </c>
      <c r="C384" s="73" t="s">
        <v>888</v>
      </c>
      <c r="D384" s="73"/>
      <c r="E384" s="73"/>
      <c r="F384" s="73"/>
      <c r="G384" s="73"/>
      <c r="H384" s="73"/>
      <c r="I384" s="73"/>
      <c r="J384" s="73"/>
      <c r="K384" s="73"/>
      <c r="L384" s="73"/>
      <c r="M384" s="73"/>
      <c r="N384" s="73"/>
      <c r="O384" s="73"/>
      <c r="P384" s="73"/>
      <c r="Q384" s="73"/>
      <c r="R384" s="73"/>
      <c r="S384" s="73"/>
      <c r="T384" s="73"/>
    </row>
    <row r="385" spans="1:20" s="79" customFormat="1" ht="63.75" x14ac:dyDescent="0.2">
      <c r="A385" s="72">
        <v>380</v>
      </c>
      <c r="B385" s="72" t="s">
        <v>889</v>
      </c>
      <c r="C385" s="73" t="s">
        <v>890</v>
      </c>
      <c r="D385" s="73"/>
      <c r="E385" s="73"/>
      <c r="F385" s="73"/>
      <c r="G385" s="73"/>
      <c r="H385" s="73"/>
      <c r="I385" s="73"/>
      <c r="J385" s="73"/>
      <c r="K385" s="73"/>
      <c r="L385" s="73"/>
      <c r="M385" s="73"/>
      <c r="N385" s="73"/>
      <c r="O385" s="73"/>
      <c r="P385" s="73"/>
      <c r="Q385" s="73"/>
      <c r="R385" s="73"/>
      <c r="S385" s="73"/>
      <c r="T385" s="73"/>
    </row>
    <row r="386" spans="1:20" s="79" customFormat="1" ht="38.25" x14ac:dyDescent="0.2">
      <c r="A386" s="72">
        <v>381</v>
      </c>
      <c r="B386" s="72" t="s">
        <v>891</v>
      </c>
      <c r="C386" s="73" t="s">
        <v>892</v>
      </c>
      <c r="D386" s="74"/>
      <c r="E386" s="75"/>
      <c r="F386" s="75"/>
      <c r="G386" s="75"/>
      <c r="H386" s="76"/>
      <c r="I386" s="76"/>
      <c r="J386" s="76"/>
      <c r="K386" s="76"/>
      <c r="L386" s="76"/>
      <c r="M386" s="76"/>
      <c r="N386" s="76"/>
      <c r="O386" s="77"/>
      <c r="P386" s="75"/>
      <c r="Q386" s="76"/>
      <c r="R386" s="78"/>
      <c r="S386" s="78"/>
      <c r="T386" s="78"/>
    </row>
    <row r="387" spans="1:20" s="79" customFormat="1" ht="38.25" x14ac:dyDescent="0.2">
      <c r="A387" s="72">
        <v>382</v>
      </c>
      <c r="B387" s="72" t="s">
        <v>893</v>
      </c>
      <c r="C387" s="73" t="s">
        <v>894</v>
      </c>
      <c r="D387" s="74"/>
      <c r="E387" s="75"/>
      <c r="F387" s="75"/>
      <c r="G387" s="75"/>
      <c r="H387" s="76"/>
      <c r="I387" s="76"/>
      <c r="J387" s="76"/>
      <c r="K387" s="76"/>
      <c r="L387" s="76"/>
      <c r="M387" s="76"/>
      <c r="N387" s="76"/>
      <c r="O387" s="77"/>
      <c r="P387" s="75"/>
      <c r="Q387" s="76"/>
      <c r="R387" s="78"/>
      <c r="S387" s="78"/>
      <c r="T387" s="78"/>
    </row>
    <row r="388" spans="1:20" s="79" customFormat="1" ht="51" x14ac:dyDescent="0.2">
      <c r="A388" s="72">
        <v>383</v>
      </c>
      <c r="B388" s="72" t="s">
        <v>895</v>
      </c>
      <c r="C388" s="73" t="s">
        <v>896</v>
      </c>
      <c r="D388" s="74"/>
      <c r="E388" s="75"/>
      <c r="F388" s="75"/>
      <c r="G388" s="75"/>
      <c r="H388" s="76"/>
      <c r="I388" s="76"/>
      <c r="J388" s="76"/>
      <c r="K388" s="76"/>
      <c r="L388" s="76"/>
      <c r="M388" s="76"/>
      <c r="N388" s="76"/>
      <c r="O388" s="77"/>
      <c r="P388" s="75"/>
      <c r="Q388" s="76"/>
      <c r="R388" s="78"/>
      <c r="S388" s="78"/>
      <c r="T388" s="78"/>
    </row>
    <row r="389" spans="1:20" s="79" customFormat="1" ht="51" x14ac:dyDescent="0.2">
      <c r="A389" s="72">
        <v>384</v>
      </c>
      <c r="B389" s="72" t="s">
        <v>897</v>
      </c>
      <c r="C389" s="73" t="s">
        <v>898</v>
      </c>
      <c r="D389" s="74"/>
      <c r="E389" s="75"/>
      <c r="F389" s="75"/>
      <c r="G389" s="75"/>
      <c r="H389" s="76"/>
      <c r="I389" s="76"/>
      <c r="J389" s="76"/>
      <c r="K389" s="76"/>
      <c r="L389" s="76"/>
      <c r="M389" s="76"/>
      <c r="N389" s="76"/>
      <c r="O389" s="77"/>
      <c r="P389" s="75"/>
      <c r="Q389" s="76"/>
      <c r="R389" s="78"/>
      <c r="S389" s="78"/>
      <c r="T389" s="78"/>
    </row>
    <row r="390" spans="1:20" s="79" customFormat="1" ht="63.75" x14ac:dyDescent="0.2">
      <c r="A390" s="72">
        <v>385</v>
      </c>
      <c r="B390" s="72" t="s">
        <v>899</v>
      </c>
      <c r="C390" s="73" t="s">
        <v>900</v>
      </c>
      <c r="D390" s="74"/>
      <c r="E390" s="75"/>
      <c r="F390" s="75"/>
      <c r="G390" s="75"/>
      <c r="H390" s="76"/>
      <c r="I390" s="76"/>
      <c r="J390" s="76"/>
      <c r="K390" s="76"/>
      <c r="L390" s="76"/>
      <c r="M390" s="76"/>
      <c r="N390" s="76"/>
      <c r="O390" s="77"/>
      <c r="P390" s="75"/>
      <c r="Q390" s="76"/>
      <c r="R390" s="78"/>
      <c r="S390" s="78"/>
      <c r="T390" s="78"/>
    </row>
    <row r="391" spans="1:20" s="79" customFormat="1" ht="38.25" x14ac:dyDescent="0.2">
      <c r="A391" s="72">
        <v>386</v>
      </c>
      <c r="B391" s="72" t="s">
        <v>901</v>
      </c>
      <c r="C391" s="73" t="s">
        <v>902</v>
      </c>
      <c r="D391" s="74"/>
      <c r="E391" s="75"/>
      <c r="F391" s="75"/>
      <c r="G391" s="75"/>
      <c r="H391" s="76"/>
      <c r="I391" s="76"/>
      <c r="J391" s="76"/>
      <c r="K391" s="76"/>
      <c r="L391" s="76"/>
      <c r="M391" s="76"/>
      <c r="N391" s="76"/>
      <c r="O391" s="77"/>
      <c r="P391" s="75"/>
      <c r="Q391" s="76"/>
      <c r="R391" s="78"/>
      <c r="S391" s="78"/>
      <c r="T391" s="78"/>
    </row>
    <row r="392" spans="1:20" s="79" customFormat="1" ht="51" x14ac:dyDescent="0.2">
      <c r="A392" s="72">
        <v>387</v>
      </c>
      <c r="B392" s="72" t="s">
        <v>903</v>
      </c>
      <c r="C392" s="73" t="s">
        <v>904</v>
      </c>
      <c r="D392" s="74"/>
      <c r="E392" s="75"/>
      <c r="F392" s="75"/>
      <c r="G392" s="75"/>
      <c r="H392" s="76"/>
      <c r="I392" s="76"/>
      <c r="J392" s="76"/>
      <c r="K392" s="76"/>
      <c r="L392" s="76"/>
      <c r="M392" s="76"/>
      <c r="N392" s="76"/>
      <c r="O392" s="77"/>
      <c r="P392" s="75"/>
      <c r="Q392" s="76"/>
      <c r="R392" s="78"/>
      <c r="S392" s="78"/>
      <c r="T392" s="78"/>
    </row>
    <row r="393" spans="1:20" s="79" customFormat="1" ht="38.25" x14ac:dyDescent="0.2">
      <c r="A393" s="72">
        <v>388</v>
      </c>
      <c r="B393" s="72" t="s">
        <v>905</v>
      </c>
      <c r="C393" s="73" t="s">
        <v>906</v>
      </c>
      <c r="D393" s="74"/>
      <c r="E393" s="75"/>
      <c r="F393" s="75"/>
      <c r="G393" s="75"/>
      <c r="H393" s="76"/>
      <c r="I393" s="76"/>
      <c r="J393" s="76"/>
      <c r="K393" s="76"/>
      <c r="L393" s="76"/>
      <c r="M393" s="76"/>
      <c r="N393" s="76"/>
      <c r="O393" s="77"/>
      <c r="P393" s="75"/>
      <c r="Q393" s="76"/>
      <c r="R393" s="78"/>
      <c r="S393" s="78"/>
      <c r="T393" s="78"/>
    </row>
    <row r="394" spans="1:20" s="79" customFormat="1" ht="51" x14ac:dyDescent="0.2">
      <c r="A394" s="72">
        <v>389</v>
      </c>
      <c r="B394" s="72" t="s">
        <v>907</v>
      </c>
      <c r="C394" s="73" t="s">
        <v>908</v>
      </c>
      <c r="D394" s="74"/>
      <c r="E394" s="75"/>
      <c r="F394" s="75"/>
      <c r="G394" s="75"/>
      <c r="H394" s="76"/>
      <c r="I394" s="76"/>
      <c r="J394" s="76"/>
      <c r="K394" s="76"/>
      <c r="L394" s="76"/>
      <c r="M394" s="76"/>
      <c r="N394" s="76"/>
      <c r="O394" s="77"/>
      <c r="P394" s="75"/>
      <c r="Q394" s="76"/>
      <c r="R394" s="78"/>
      <c r="S394" s="78"/>
      <c r="T394" s="78"/>
    </row>
    <row r="395" spans="1:20" s="79" customFormat="1" ht="38.25" x14ac:dyDescent="0.2">
      <c r="A395" s="72">
        <v>390</v>
      </c>
      <c r="B395" s="72" t="s">
        <v>909</v>
      </c>
      <c r="C395" s="73" t="s">
        <v>910</v>
      </c>
      <c r="D395" s="74"/>
      <c r="E395" s="75"/>
      <c r="F395" s="75"/>
      <c r="G395" s="75"/>
      <c r="H395" s="76"/>
      <c r="I395" s="76"/>
      <c r="J395" s="76"/>
      <c r="K395" s="76"/>
      <c r="L395" s="76"/>
      <c r="M395" s="76"/>
      <c r="N395" s="76"/>
      <c r="O395" s="77"/>
      <c r="P395" s="75"/>
      <c r="Q395" s="76"/>
      <c r="R395" s="78"/>
      <c r="S395" s="78"/>
      <c r="T395" s="78"/>
    </row>
    <row r="396" spans="1:20" s="79" customFormat="1" ht="51" x14ac:dyDescent="0.2">
      <c r="A396" s="72">
        <v>391</v>
      </c>
      <c r="B396" s="72" t="s">
        <v>911</v>
      </c>
      <c r="C396" s="73" t="s">
        <v>912</v>
      </c>
      <c r="D396" s="74"/>
      <c r="E396" s="75"/>
      <c r="F396" s="75"/>
      <c r="G396" s="75"/>
      <c r="H396" s="76"/>
      <c r="I396" s="76"/>
      <c r="J396" s="76"/>
      <c r="K396" s="76"/>
      <c r="L396" s="76"/>
      <c r="M396" s="76"/>
      <c r="N396" s="76"/>
      <c r="O396" s="77"/>
      <c r="P396" s="75"/>
      <c r="Q396" s="76"/>
      <c r="R396" s="78"/>
      <c r="S396" s="78"/>
      <c r="T396" s="78"/>
    </row>
    <row r="397" spans="1:20" s="79" customFormat="1" ht="25.5" x14ac:dyDescent="0.2">
      <c r="A397" s="72">
        <v>392</v>
      </c>
      <c r="B397" s="72" t="s">
        <v>913</v>
      </c>
      <c r="C397" s="73" t="s">
        <v>914</v>
      </c>
      <c r="D397" s="74"/>
      <c r="E397" s="75"/>
      <c r="F397" s="75"/>
      <c r="G397" s="75"/>
      <c r="H397" s="76"/>
      <c r="I397" s="76"/>
      <c r="J397" s="76"/>
      <c r="K397" s="76"/>
      <c r="L397" s="76"/>
      <c r="M397" s="76"/>
      <c r="N397" s="76"/>
      <c r="O397" s="77"/>
      <c r="P397" s="75"/>
      <c r="Q397" s="76"/>
      <c r="R397" s="78"/>
      <c r="S397" s="78"/>
      <c r="T397" s="78"/>
    </row>
    <row r="398" spans="1:20" s="79" customFormat="1" ht="25.5" x14ac:dyDescent="0.2">
      <c r="A398" s="72">
        <v>393</v>
      </c>
      <c r="B398" s="72" t="s">
        <v>915</v>
      </c>
      <c r="C398" s="73" t="s">
        <v>916</v>
      </c>
      <c r="D398" s="74"/>
      <c r="E398" s="75"/>
      <c r="F398" s="75"/>
      <c r="G398" s="75"/>
      <c r="H398" s="76"/>
      <c r="I398" s="76"/>
      <c r="J398" s="76"/>
      <c r="K398" s="76"/>
      <c r="L398" s="76"/>
      <c r="M398" s="76"/>
      <c r="N398" s="76"/>
      <c r="O398" s="77"/>
      <c r="P398" s="75"/>
      <c r="Q398" s="76"/>
      <c r="R398" s="78"/>
      <c r="S398" s="78"/>
      <c r="T398" s="78"/>
    </row>
    <row r="399" spans="1:20" s="79" customFormat="1" ht="51" x14ac:dyDescent="0.2">
      <c r="A399" s="72">
        <v>394</v>
      </c>
      <c r="B399" s="72" t="s">
        <v>917</v>
      </c>
      <c r="C399" s="73" t="s">
        <v>918</v>
      </c>
      <c r="D399" s="74"/>
      <c r="E399" s="75"/>
      <c r="F399" s="75"/>
      <c r="G399" s="75"/>
      <c r="H399" s="76"/>
      <c r="I399" s="76"/>
      <c r="J399" s="76"/>
      <c r="K399" s="76"/>
      <c r="L399" s="76"/>
      <c r="M399" s="76"/>
      <c r="N399" s="76"/>
      <c r="O399" s="77"/>
      <c r="P399" s="75"/>
      <c r="Q399" s="76"/>
      <c r="R399" s="78"/>
      <c r="S399" s="78"/>
      <c r="T399" s="78"/>
    </row>
    <row r="400" spans="1:20" s="79" customFormat="1" ht="51" x14ac:dyDescent="0.2">
      <c r="A400" s="72">
        <v>395</v>
      </c>
      <c r="B400" s="72" t="s">
        <v>919</v>
      </c>
      <c r="C400" s="73" t="s">
        <v>920</v>
      </c>
      <c r="D400" s="74"/>
      <c r="E400" s="75"/>
      <c r="F400" s="75"/>
      <c r="G400" s="75"/>
      <c r="H400" s="76"/>
      <c r="I400" s="76"/>
      <c r="J400" s="76"/>
      <c r="K400" s="76"/>
      <c r="L400" s="76"/>
      <c r="M400" s="76"/>
      <c r="N400" s="76"/>
      <c r="O400" s="77"/>
      <c r="P400" s="75"/>
      <c r="Q400" s="76"/>
      <c r="R400" s="78"/>
      <c r="S400" s="78"/>
      <c r="T400" s="78"/>
    </row>
    <row r="401" spans="1:20" s="79" customFormat="1" ht="51" x14ac:dyDescent="0.2">
      <c r="A401" s="72">
        <v>396</v>
      </c>
      <c r="B401" s="72" t="s">
        <v>921</v>
      </c>
      <c r="C401" s="73" t="s">
        <v>922</v>
      </c>
      <c r="D401" s="74"/>
      <c r="E401" s="75"/>
      <c r="F401" s="75"/>
      <c r="G401" s="75"/>
      <c r="H401" s="76"/>
      <c r="I401" s="76"/>
      <c r="J401" s="76"/>
      <c r="K401" s="76"/>
      <c r="L401" s="76"/>
      <c r="M401" s="76"/>
      <c r="N401" s="76"/>
      <c r="O401" s="77"/>
      <c r="P401" s="75"/>
      <c r="Q401" s="76"/>
      <c r="R401" s="78"/>
      <c r="S401" s="78"/>
      <c r="T401" s="78"/>
    </row>
    <row r="402" spans="1:20" s="79" customFormat="1" ht="38.25" x14ac:dyDescent="0.2">
      <c r="A402" s="72">
        <v>397</v>
      </c>
      <c r="B402" s="72" t="s">
        <v>923</v>
      </c>
      <c r="C402" s="73" t="s">
        <v>924</v>
      </c>
      <c r="D402" s="74"/>
      <c r="E402" s="75"/>
      <c r="F402" s="75"/>
      <c r="G402" s="75"/>
      <c r="H402" s="76"/>
      <c r="I402" s="76"/>
      <c r="J402" s="76"/>
      <c r="K402" s="76"/>
      <c r="L402" s="76"/>
      <c r="M402" s="76"/>
      <c r="N402" s="76"/>
      <c r="O402" s="77"/>
      <c r="P402" s="75"/>
      <c r="Q402" s="76"/>
      <c r="R402" s="78"/>
      <c r="S402" s="78"/>
      <c r="T402" s="78"/>
    </row>
    <row r="403" spans="1:20" s="79" customFormat="1" ht="38.25" x14ac:dyDescent="0.2">
      <c r="A403" s="72">
        <v>398</v>
      </c>
      <c r="B403" s="72" t="s">
        <v>925</v>
      </c>
      <c r="C403" s="73" t="s">
        <v>926</v>
      </c>
      <c r="D403" s="74"/>
      <c r="E403" s="75"/>
      <c r="F403" s="75"/>
      <c r="G403" s="75"/>
      <c r="H403" s="76"/>
      <c r="I403" s="76"/>
      <c r="J403" s="76"/>
      <c r="K403" s="76"/>
      <c r="L403" s="76"/>
      <c r="M403" s="76"/>
      <c r="N403" s="76"/>
      <c r="O403" s="77"/>
      <c r="P403" s="75"/>
      <c r="Q403" s="76"/>
      <c r="R403" s="78"/>
      <c r="S403" s="78"/>
      <c r="T403" s="78"/>
    </row>
    <row r="404" spans="1:20" s="79" customFormat="1" ht="63.75" x14ac:dyDescent="0.2">
      <c r="A404" s="72">
        <v>399</v>
      </c>
      <c r="B404" s="72" t="s">
        <v>927</v>
      </c>
      <c r="C404" s="73" t="s">
        <v>928</v>
      </c>
      <c r="D404" s="74"/>
      <c r="E404" s="75"/>
      <c r="F404" s="75"/>
      <c r="G404" s="75"/>
      <c r="H404" s="76"/>
      <c r="I404" s="76"/>
      <c r="J404" s="76"/>
      <c r="K404" s="76"/>
      <c r="L404" s="76"/>
      <c r="M404" s="76"/>
      <c r="N404" s="76"/>
      <c r="O404" s="77"/>
      <c r="P404" s="75"/>
      <c r="Q404" s="76"/>
      <c r="R404" s="78"/>
      <c r="S404" s="78"/>
      <c r="T404" s="78"/>
    </row>
    <row r="405" spans="1:20" s="79" customFormat="1" ht="63.75" x14ac:dyDescent="0.2">
      <c r="A405" s="72">
        <v>400</v>
      </c>
      <c r="B405" s="72" t="s">
        <v>929</v>
      </c>
      <c r="C405" s="73" t="s">
        <v>930</v>
      </c>
      <c r="D405" s="74"/>
      <c r="E405" s="75"/>
      <c r="F405" s="75"/>
      <c r="G405" s="75"/>
      <c r="H405" s="76"/>
      <c r="I405" s="76"/>
      <c r="J405" s="76"/>
      <c r="K405" s="76"/>
      <c r="L405" s="76"/>
      <c r="M405" s="76"/>
      <c r="N405" s="76"/>
      <c r="O405" s="77"/>
      <c r="P405" s="75"/>
      <c r="Q405" s="76"/>
      <c r="R405" s="78"/>
      <c r="S405" s="78"/>
      <c r="T405" s="78"/>
    </row>
    <row r="406" spans="1:20" s="79" customFormat="1" ht="38.25" x14ac:dyDescent="0.2">
      <c r="A406" s="72">
        <v>401</v>
      </c>
      <c r="B406" s="72" t="s">
        <v>931</v>
      </c>
      <c r="C406" s="73" t="s">
        <v>932</v>
      </c>
      <c r="D406" s="74"/>
      <c r="E406" s="75"/>
      <c r="F406" s="75"/>
      <c r="G406" s="75"/>
      <c r="H406" s="76"/>
      <c r="I406" s="76"/>
      <c r="J406" s="76"/>
      <c r="K406" s="76"/>
      <c r="L406" s="76"/>
      <c r="M406" s="76"/>
      <c r="N406" s="76"/>
      <c r="O406" s="77"/>
      <c r="P406" s="75"/>
      <c r="Q406" s="76"/>
      <c r="R406" s="78"/>
      <c r="S406" s="78"/>
      <c r="T406" s="78"/>
    </row>
    <row r="407" spans="1:20" s="79" customFormat="1" ht="51" x14ac:dyDescent="0.2">
      <c r="A407" s="72">
        <v>402</v>
      </c>
      <c r="B407" s="72" t="s">
        <v>933</v>
      </c>
      <c r="C407" s="73" t="s">
        <v>934</v>
      </c>
      <c r="D407" s="74"/>
      <c r="E407" s="75"/>
      <c r="F407" s="75"/>
      <c r="G407" s="75"/>
      <c r="H407" s="76"/>
      <c r="I407" s="76"/>
      <c r="J407" s="76"/>
      <c r="K407" s="76"/>
      <c r="L407" s="76"/>
      <c r="M407" s="76"/>
      <c r="N407" s="76"/>
      <c r="O407" s="77"/>
      <c r="P407" s="75"/>
      <c r="Q407" s="76"/>
      <c r="R407" s="78"/>
      <c r="S407" s="78"/>
      <c r="T407" s="78"/>
    </row>
    <row r="408" spans="1:20" s="79" customFormat="1" ht="63.75" x14ac:dyDescent="0.2">
      <c r="A408" s="72">
        <v>403</v>
      </c>
      <c r="B408" s="72" t="s">
        <v>935</v>
      </c>
      <c r="C408" s="73" t="s">
        <v>936</v>
      </c>
      <c r="D408" s="74"/>
      <c r="E408" s="75"/>
      <c r="F408" s="75"/>
      <c r="G408" s="75"/>
      <c r="H408" s="76"/>
      <c r="I408" s="76"/>
      <c r="J408" s="76"/>
      <c r="K408" s="76"/>
      <c r="L408" s="76"/>
      <c r="M408" s="76"/>
      <c r="N408" s="76"/>
      <c r="O408" s="77"/>
      <c r="P408" s="75"/>
      <c r="Q408" s="76"/>
      <c r="R408" s="78"/>
      <c r="S408" s="78"/>
      <c r="T408" s="78"/>
    </row>
    <row r="409" spans="1:20" s="79" customFormat="1" ht="38.25" x14ac:dyDescent="0.2">
      <c r="A409" s="72">
        <v>404</v>
      </c>
      <c r="B409" s="72" t="s">
        <v>937</v>
      </c>
      <c r="C409" s="73" t="s">
        <v>938</v>
      </c>
      <c r="D409" s="74"/>
      <c r="E409" s="75"/>
      <c r="F409" s="75"/>
      <c r="G409" s="75"/>
      <c r="H409" s="76"/>
      <c r="I409" s="76"/>
      <c r="J409" s="76"/>
      <c r="K409" s="76"/>
      <c r="L409" s="76"/>
      <c r="M409" s="76"/>
      <c r="N409" s="76"/>
      <c r="O409" s="77"/>
      <c r="P409" s="75"/>
      <c r="Q409" s="76"/>
      <c r="R409" s="78"/>
      <c r="S409" s="78"/>
      <c r="T409" s="78"/>
    </row>
    <row r="410" spans="1:20" s="79" customFormat="1" ht="63.75" x14ac:dyDescent="0.2">
      <c r="A410" s="72">
        <v>405</v>
      </c>
      <c r="B410" s="72" t="s">
        <v>939</v>
      </c>
      <c r="C410" s="73" t="s">
        <v>940</v>
      </c>
      <c r="D410" s="74"/>
      <c r="E410" s="75"/>
      <c r="F410" s="75"/>
      <c r="G410" s="75"/>
      <c r="H410" s="76"/>
      <c r="I410" s="76"/>
      <c r="J410" s="76"/>
      <c r="K410" s="76"/>
      <c r="L410" s="76"/>
      <c r="M410" s="76"/>
      <c r="N410" s="76"/>
      <c r="O410" s="77"/>
      <c r="P410" s="75"/>
      <c r="Q410" s="76"/>
      <c r="R410" s="78"/>
      <c r="S410" s="78"/>
      <c r="T410" s="78"/>
    </row>
    <row r="411" spans="1:20" s="79" customFormat="1" ht="25.5" x14ac:dyDescent="0.2">
      <c r="A411" s="72">
        <v>406</v>
      </c>
      <c r="B411" s="72" t="s">
        <v>941</v>
      </c>
      <c r="C411" s="73" t="s">
        <v>942</v>
      </c>
      <c r="D411" s="74"/>
      <c r="E411" s="75"/>
      <c r="F411" s="75"/>
      <c r="G411" s="75"/>
      <c r="H411" s="76"/>
      <c r="I411" s="76"/>
      <c r="J411" s="76"/>
      <c r="K411" s="76"/>
      <c r="L411" s="76"/>
      <c r="M411" s="76"/>
      <c r="N411" s="76"/>
      <c r="O411" s="77"/>
      <c r="P411" s="75"/>
      <c r="Q411" s="76"/>
      <c r="R411" s="78"/>
      <c r="S411" s="78"/>
      <c r="T411" s="78"/>
    </row>
    <row r="412" spans="1:20" s="79" customFormat="1" ht="51" x14ac:dyDescent="0.2">
      <c r="A412" s="72">
        <v>407</v>
      </c>
      <c r="B412" s="72" t="s">
        <v>943</v>
      </c>
      <c r="C412" s="73" t="s">
        <v>944</v>
      </c>
      <c r="D412" s="74"/>
      <c r="E412" s="75"/>
      <c r="F412" s="75"/>
      <c r="G412" s="75"/>
      <c r="H412" s="76"/>
      <c r="I412" s="76"/>
      <c r="J412" s="76"/>
      <c r="K412" s="76"/>
      <c r="L412" s="76"/>
      <c r="M412" s="76"/>
      <c r="N412" s="76"/>
      <c r="O412" s="77"/>
      <c r="P412" s="75"/>
      <c r="Q412" s="76"/>
      <c r="R412" s="78"/>
      <c r="S412" s="78"/>
      <c r="T412" s="78"/>
    </row>
    <row r="413" spans="1:20" s="79" customFormat="1" ht="51" x14ac:dyDescent="0.2">
      <c r="A413" s="72">
        <v>408</v>
      </c>
      <c r="B413" s="72" t="s">
        <v>945</v>
      </c>
      <c r="C413" s="73" t="s">
        <v>946</v>
      </c>
      <c r="D413" s="74"/>
      <c r="E413" s="75"/>
      <c r="F413" s="75"/>
      <c r="G413" s="75"/>
      <c r="H413" s="76"/>
      <c r="I413" s="76"/>
      <c r="J413" s="76"/>
      <c r="K413" s="76"/>
      <c r="L413" s="76"/>
      <c r="M413" s="76"/>
      <c r="N413" s="76"/>
      <c r="O413" s="77"/>
      <c r="P413" s="75"/>
      <c r="Q413" s="76"/>
      <c r="R413" s="78"/>
      <c r="S413" s="78"/>
      <c r="T413" s="78"/>
    </row>
    <row r="414" spans="1:20" s="79" customFormat="1" ht="51" x14ac:dyDescent="0.2">
      <c r="A414" s="72">
        <v>409</v>
      </c>
      <c r="B414" s="72" t="s">
        <v>947</v>
      </c>
      <c r="C414" s="73" t="s">
        <v>948</v>
      </c>
      <c r="D414" s="74"/>
      <c r="E414" s="75"/>
      <c r="F414" s="75"/>
      <c r="G414" s="75"/>
      <c r="H414" s="76"/>
      <c r="I414" s="76"/>
      <c r="J414" s="76"/>
      <c r="K414" s="76"/>
      <c r="L414" s="76"/>
      <c r="M414" s="76"/>
      <c r="N414" s="76"/>
      <c r="O414" s="77"/>
      <c r="P414" s="75"/>
      <c r="Q414" s="76"/>
      <c r="R414" s="78"/>
      <c r="S414" s="78"/>
      <c r="T414" s="78"/>
    </row>
    <row r="415" spans="1:20" s="79" customFormat="1" ht="51" x14ac:dyDescent="0.2">
      <c r="A415" s="72">
        <v>410</v>
      </c>
      <c r="B415" s="72" t="s">
        <v>949</v>
      </c>
      <c r="C415" s="73" t="s">
        <v>950</v>
      </c>
      <c r="D415" s="74"/>
      <c r="E415" s="75"/>
      <c r="F415" s="75"/>
      <c r="G415" s="75"/>
      <c r="H415" s="76"/>
      <c r="I415" s="76"/>
      <c r="J415" s="76"/>
      <c r="K415" s="76"/>
      <c r="L415" s="76"/>
      <c r="M415" s="76"/>
      <c r="N415" s="76"/>
      <c r="O415" s="77"/>
      <c r="P415" s="75"/>
      <c r="Q415" s="76"/>
      <c r="R415" s="78"/>
      <c r="S415" s="78"/>
      <c r="T415" s="78"/>
    </row>
    <row r="416" spans="1:20" s="79" customFormat="1" ht="63.75" x14ac:dyDescent="0.2">
      <c r="A416" s="72">
        <v>411</v>
      </c>
      <c r="B416" s="72" t="s">
        <v>951</v>
      </c>
      <c r="C416" s="73" t="s">
        <v>952</v>
      </c>
      <c r="D416" s="74"/>
      <c r="E416" s="75"/>
      <c r="F416" s="75"/>
      <c r="G416" s="75"/>
      <c r="H416" s="76"/>
      <c r="I416" s="76"/>
      <c r="J416" s="76"/>
      <c r="K416" s="76"/>
      <c r="L416" s="76"/>
      <c r="M416" s="76"/>
      <c r="N416" s="76"/>
      <c r="O416" s="77"/>
      <c r="P416" s="75"/>
      <c r="Q416" s="76"/>
      <c r="R416" s="78"/>
      <c r="S416" s="78"/>
      <c r="T416" s="78"/>
    </row>
    <row r="417" spans="1:20" s="79" customFormat="1" ht="63.75" x14ac:dyDescent="0.2">
      <c r="A417" s="72">
        <v>412</v>
      </c>
      <c r="B417" s="72" t="s">
        <v>953</v>
      </c>
      <c r="C417" s="73" t="s">
        <v>954</v>
      </c>
      <c r="D417" s="74"/>
      <c r="E417" s="75"/>
      <c r="F417" s="75"/>
      <c r="G417" s="75"/>
      <c r="H417" s="76"/>
      <c r="I417" s="76"/>
      <c r="J417" s="76"/>
      <c r="K417" s="76"/>
      <c r="L417" s="76"/>
      <c r="M417" s="76"/>
      <c r="N417" s="76"/>
      <c r="O417" s="77"/>
      <c r="P417" s="75"/>
      <c r="Q417" s="76"/>
      <c r="R417" s="78"/>
      <c r="S417" s="78"/>
      <c r="T417" s="78"/>
    </row>
    <row r="418" spans="1:20" s="79" customFormat="1" ht="76.5" x14ac:dyDescent="0.2">
      <c r="A418" s="72">
        <v>413</v>
      </c>
      <c r="B418" s="72" t="s">
        <v>955</v>
      </c>
      <c r="C418" s="73" t="s">
        <v>956</v>
      </c>
      <c r="D418" s="73"/>
      <c r="E418" s="73"/>
      <c r="F418" s="73"/>
      <c r="G418" s="73"/>
      <c r="H418" s="73"/>
      <c r="I418" s="73"/>
      <c r="J418" s="73"/>
      <c r="K418" s="73"/>
      <c r="L418" s="73"/>
      <c r="M418" s="73"/>
      <c r="N418" s="73"/>
      <c r="O418" s="73"/>
      <c r="P418" s="73"/>
      <c r="Q418" s="73"/>
      <c r="R418" s="73"/>
      <c r="S418" s="73"/>
      <c r="T418" s="73"/>
    </row>
    <row r="419" spans="1:20" s="79" customFormat="1" ht="76.5" x14ac:dyDescent="0.2">
      <c r="A419" s="72">
        <v>414</v>
      </c>
      <c r="B419" s="72" t="s">
        <v>957</v>
      </c>
      <c r="C419" s="73" t="s">
        <v>958</v>
      </c>
      <c r="D419" s="73"/>
      <c r="E419" s="73"/>
      <c r="F419" s="73"/>
      <c r="G419" s="73"/>
      <c r="H419" s="73"/>
      <c r="I419" s="73"/>
      <c r="J419" s="73"/>
      <c r="K419" s="73"/>
      <c r="L419" s="73"/>
      <c r="M419" s="73"/>
      <c r="N419" s="73"/>
      <c r="O419" s="73"/>
      <c r="P419" s="73"/>
      <c r="Q419" s="73"/>
      <c r="R419" s="73"/>
      <c r="S419" s="73"/>
      <c r="T419" s="73"/>
    </row>
    <row r="420" spans="1:20" s="79" customFormat="1" ht="51" x14ac:dyDescent="0.2">
      <c r="A420" s="72">
        <v>415</v>
      </c>
      <c r="B420" s="72" t="s">
        <v>959</v>
      </c>
      <c r="C420" s="73" t="s">
        <v>960</v>
      </c>
      <c r="D420" s="74"/>
      <c r="E420" s="75"/>
      <c r="F420" s="75"/>
      <c r="G420" s="75"/>
      <c r="H420" s="76"/>
      <c r="I420" s="76"/>
      <c r="J420" s="76"/>
      <c r="K420" s="76"/>
      <c r="L420" s="76"/>
      <c r="M420" s="76"/>
      <c r="N420" s="76"/>
      <c r="O420" s="77"/>
      <c r="P420" s="75"/>
      <c r="Q420" s="76"/>
      <c r="R420" s="78"/>
      <c r="S420" s="78"/>
      <c r="T420" s="78"/>
    </row>
    <row r="421" spans="1:20" s="79" customFormat="1" ht="51" x14ac:dyDescent="0.2">
      <c r="A421" s="72">
        <v>416</v>
      </c>
      <c r="B421" s="72" t="s">
        <v>961</v>
      </c>
      <c r="C421" s="73" t="s">
        <v>962</v>
      </c>
      <c r="D421" s="74"/>
      <c r="E421" s="75"/>
      <c r="F421" s="75"/>
      <c r="G421" s="75"/>
      <c r="H421" s="76"/>
      <c r="I421" s="76"/>
      <c r="J421" s="76"/>
      <c r="K421" s="76"/>
      <c r="L421" s="76"/>
      <c r="M421" s="76"/>
      <c r="N421" s="76"/>
      <c r="O421" s="77"/>
      <c r="P421" s="75"/>
      <c r="Q421" s="76"/>
      <c r="R421" s="78"/>
      <c r="S421" s="78"/>
      <c r="T421" s="78"/>
    </row>
    <row r="422" spans="1:20" s="79" customFormat="1" ht="63.75" x14ac:dyDescent="0.2">
      <c r="A422" s="72">
        <v>417</v>
      </c>
      <c r="B422" s="72" t="s">
        <v>963</v>
      </c>
      <c r="C422" s="73" t="s">
        <v>964</v>
      </c>
      <c r="D422" s="74"/>
      <c r="E422" s="75"/>
      <c r="F422" s="75"/>
      <c r="G422" s="75"/>
      <c r="H422" s="76"/>
      <c r="I422" s="76"/>
      <c r="J422" s="76"/>
      <c r="K422" s="76"/>
      <c r="L422" s="76"/>
      <c r="M422" s="76"/>
      <c r="N422" s="76"/>
      <c r="O422" s="77"/>
      <c r="P422" s="75"/>
      <c r="Q422" s="76"/>
      <c r="R422" s="78"/>
      <c r="S422" s="78"/>
      <c r="T422" s="78"/>
    </row>
    <row r="423" spans="1:20" s="79" customFormat="1" ht="63.75" x14ac:dyDescent="0.2">
      <c r="A423" s="72">
        <v>418</v>
      </c>
      <c r="B423" s="72" t="s">
        <v>965</v>
      </c>
      <c r="C423" s="73" t="s">
        <v>966</v>
      </c>
      <c r="D423" s="74"/>
      <c r="E423" s="75"/>
      <c r="F423" s="75"/>
      <c r="G423" s="75"/>
      <c r="H423" s="76"/>
      <c r="I423" s="76"/>
      <c r="J423" s="76"/>
      <c r="K423" s="76"/>
      <c r="L423" s="76"/>
      <c r="M423" s="76"/>
      <c r="N423" s="76"/>
      <c r="O423" s="77"/>
      <c r="P423" s="75"/>
      <c r="Q423" s="76"/>
      <c r="R423" s="78"/>
      <c r="S423" s="78"/>
      <c r="T423" s="78"/>
    </row>
    <row r="424" spans="1:20" s="79" customFormat="1" ht="63.75" x14ac:dyDescent="0.2">
      <c r="A424" s="72">
        <v>419</v>
      </c>
      <c r="B424" s="72" t="s">
        <v>967</v>
      </c>
      <c r="C424" s="73" t="s">
        <v>968</v>
      </c>
      <c r="D424" s="74"/>
      <c r="E424" s="75"/>
      <c r="F424" s="75"/>
      <c r="G424" s="75"/>
      <c r="H424" s="76"/>
      <c r="I424" s="76"/>
      <c r="J424" s="76"/>
      <c r="K424" s="76"/>
      <c r="L424" s="76"/>
      <c r="M424" s="76"/>
      <c r="N424" s="76"/>
      <c r="O424" s="77"/>
      <c r="P424" s="75"/>
      <c r="Q424" s="76"/>
      <c r="R424" s="78"/>
      <c r="S424" s="78"/>
      <c r="T424" s="78"/>
    </row>
    <row r="425" spans="1:20" s="79" customFormat="1" ht="89.25" x14ac:dyDescent="0.2">
      <c r="A425" s="72">
        <v>420</v>
      </c>
      <c r="B425" s="72" t="s">
        <v>969</v>
      </c>
      <c r="C425" s="73" t="s">
        <v>970</v>
      </c>
      <c r="D425" s="74"/>
      <c r="E425" s="75"/>
      <c r="F425" s="75"/>
      <c r="G425" s="75"/>
      <c r="H425" s="76"/>
      <c r="I425" s="76"/>
      <c r="J425" s="76"/>
      <c r="K425" s="76"/>
      <c r="L425" s="76"/>
      <c r="M425" s="76"/>
      <c r="N425" s="76"/>
      <c r="O425" s="77"/>
      <c r="P425" s="75"/>
      <c r="Q425" s="76"/>
      <c r="R425" s="78"/>
      <c r="S425" s="78"/>
      <c r="T425" s="78"/>
    </row>
    <row r="426" spans="1:20" s="79" customFormat="1" ht="89.25" x14ac:dyDescent="0.2">
      <c r="A426" s="72">
        <v>421</v>
      </c>
      <c r="B426" s="72" t="s">
        <v>971</v>
      </c>
      <c r="C426" s="73" t="s">
        <v>972</v>
      </c>
      <c r="D426" s="74"/>
      <c r="E426" s="75"/>
      <c r="F426" s="75"/>
      <c r="G426" s="75"/>
      <c r="H426" s="76"/>
      <c r="I426" s="76"/>
      <c r="J426" s="76"/>
      <c r="K426" s="76"/>
      <c r="L426" s="76"/>
      <c r="M426" s="76"/>
      <c r="N426" s="76"/>
      <c r="O426" s="77"/>
      <c r="P426" s="75"/>
      <c r="Q426" s="76"/>
      <c r="R426" s="78"/>
      <c r="S426" s="78"/>
      <c r="T426" s="78"/>
    </row>
    <row r="427" spans="1:20" s="79" customFormat="1" ht="89.25" x14ac:dyDescent="0.2">
      <c r="A427" s="72">
        <v>422</v>
      </c>
      <c r="B427" s="72" t="s">
        <v>973</v>
      </c>
      <c r="C427" s="73" t="s">
        <v>974</v>
      </c>
      <c r="D427" s="74"/>
      <c r="E427" s="75"/>
      <c r="F427" s="75"/>
      <c r="G427" s="75"/>
      <c r="H427" s="76"/>
      <c r="I427" s="76"/>
      <c r="J427" s="76"/>
      <c r="K427" s="76"/>
      <c r="L427" s="76"/>
      <c r="M427" s="76"/>
      <c r="N427" s="76"/>
      <c r="O427" s="77"/>
      <c r="P427" s="75"/>
      <c r="Q427" s="76"/>
      <c r="R427" s="78"/>
      <c r="S427" s="78"/>
      <c r="T427" s="78"/>
    </row>
    <row r="428" spans="1:20" s="79" customFormat="1" ht="51" x14ac:dyDescent="0.2">
      <c r="A428" s="72">
        <v>423</v>
      </c>
      <c r="B428" s="72" t="s">
        <v>975</v>
      </c>
      <c r="C428" s="73" t="s">
        <v>976</v>
      </c>
      <c r="D428" s="74"/>
      <c r="E428" s="75"/>
      <c r="F428" s="75"/>
      <c r="G428" s="75"/>
      <c r="H428" s="76"/>
      <c r="I428" s="76"/>
      <c r="J428" s="76"/>
      <c r="K428" s="76"/>
      <c r="L428" s="76"/>
      <c r="M428" s="76"/>
      <c r="N428" s="76"/>
      <c r="O428" s="77"/>
      <c r="P428" s="75"/>
      <c r="Q428" s="76"/>
      <c r="R428" s="78"/>
      <c r="S428" s="78"/>
      <c r="T428" s="78"/>
    </row>
    <row r="429" spans="1:20" s="79" customFormat="1" ht="51" x14ac:dyDescent="0.2">
      <c r="A429" s="72">
        <v>424</v>
      </c>
      <c r="B429" s="72" t="s">
        <v>977</v>
      </c>
      <c r="C429" s="73" t="s">
        <v>978</v>
      </c>
      <c r="D429" s="74"/>
      <c r="E429" s="75"/>
      <c r="F429" s="75"/>
      <c r="G429" s="75"/>
      <c r="H429" s="76"/>
      <c r="I429" s="76"/>
      <c r="J429" s="76"/>
      <c r="K429" s="76"/>
      <c r="L429" s="76"/>
      <c r="M429" s="76"/>
      <c r="N429" s="76"/>
      <c r="O429" s="77"/>
      <c r="P429" s="75"/>
      <c r="Q429" s="76"/>
      <c r="R429" s="78"/>
      <c r="S429" s="78"/>
      <c r="T429" s="78"/>
    </row>
    <row r="430" spans="1:20" s="79" customFormat="1" ht="51" x14ac:dyDescent="0.2">
      <c r="A430" s="72">
        <v>425</v>
      </c>
      <c r="B430" s="72" t="s">
        <v>551</v>
      </c>
      <c r="C430" s="73" t="s">
        <v>552</v>
      </c>
      <c r="D430" s="74"/>
      <c r="E430" s="75"/>
      <c r="F430" s="75"/>
      <c r="G430" s="75"/>
      <c r="H430" s="76"/>
      <c r="I430" s="76"/>
      <c r="J430" s="76"/>
      <c r="K430" s="76"/>
      <c r="L430" s="76"/>
      <c r="M430" s="76"/>
      <c r="N430" s="76"/>
      <c r="O430" s="77"/>
      <c r="P430" s="75"/>
      <c r="Q430" s="76"/>
      <c r="R430" s="78"/>
      <c r="S430" s="78"/>
      <c r="T430" s="78"/>
    </row>
    <row r="431" spans="1:20" s="79" customFormat="1" ht="38.25" x14ac:dyDescent="0.2">
      <c r="A431" s="72">
        <v>426</v>
      </c>
      <c r="B431" s="72" t="s">
        <v>833</v>
      </c>
      <c r="C431" s="73" t="s">
        <v>834</v>
      </c>
      <c r="D431" s="74"/>
      <c r="E431" s="75"/>
      <c r="F431" s="75"/>
      <c r="G431" s="75"/>
      <c r="H431" s="76"/>
      <c r="I431" s="76"/>
      <c r="J431" s="76"/>
      <c r="K431" s="76"/>
      <c r="L431" s="76"/>
      <c r="M431" s="76"/>
      <c r="N431" s="76"/>
      <c r="O431" s="77"/>
      <c r="P431" s="75"/>
      <c r="Q431" s="76"/>
      <c r="R431" s="78"/>
      <c r="S431" s="78"/>
      <c r="T431" s="78"/>
    </row>
  </sheetData>
  <sheetProtection algorithmName="SHA-512" hashValue="qQ1iq3aKYmN65mnOGNeGIhGu4/d9AuTjyfGGJOC+biywT2bGMtdVSF7OK35+w6DlJCmnKEjp3WnCCTj5dAcwdg==" saltValue="nPLCsF59TeRekxA5U2l9Og==" spinCount="100000" sheet="1" objects="1" scenarios="1"/>
  <mergeCells count="2">
    <mergeCell ref="A3:B3"/>
    <mergeCell ref="C3:D3"/>
  </mergeCells>
  <dataValidations count="10">
    <dataValidation type="list" allowBlank="1" showInputMessage="1" prompt="Indicar si el medicamento ha tenido retiros de lotes y/o alertas sanitarias atribuidas a defectos en la calidad de los mismos tanto en México y países de manufactura en los últimos cinco (5) años. En caso contrario, proporcionar detalles" sqref="S6:S127 S129:S205 S208:S209 S212:S215 S217:S277 S282:S285 S287 S291 S293:S294 S420:S431 S306:S315 S317:S329 S331:S332 S334:S342 S344:S345 S347 S350:S353 S355:S356 S358:S383 S386:S417 S296:S297 S299:S304" xr:uid="{620CEDA0-9AB1-4E7F-AC8E-8F08D992DBCF}">
      <formula1>"No ha sido sujeto de medidas adversas,Ha sido sujeto de medidas adversas tal como detalla"</formula1>
    </dataValidation>
    <dataValidation type="list" allowBlank="1" showErrorMessage="1" sqref="F386:F417 F6:F127 F129:F205 F208:F209 F212:F215 F217:F277 F282:F285 F287 F291 F293:F294 F420:F431 F306:F315 F317:F329 F331:F332 F334:F342 F344:F345 F347 F350:F353 F355:F356 F358:F383 F296:F297 F299:F304" xr:uid="{648A2509-1EE4-4872-955E-B7E6BAC26BB0}">
      <formula1>"Sí se cumplirá con el programa de entregas,No se cumplirá con el programa de entregas"</formula1>
    </dataValidation>
    <dataValidation type="list" allowBlank="1" showErrorMessage="1" sqref="G6:G127 G129:G205 G208:G209 G212:G215 G217:G277 G282:G285 G287 G291 G293:G294 G420:G431 G306:G315 G317:G329 G331:G332 G334:G342 G344:G345 G347 G350:G353 G355:G356 G358:G383 G386:G417 G296:G297 G299:G304" xr:uid="{81571FF2-D686-4061-A4A8-B28C1389CF27}">
      <formula1>"Genérico,Medicamento de referencia"</formula1>
    </dataValidation>
    <dataValidation type="date" operator="greaterThan" allowBlank="1" showDropDown="1" showErrorMessage="1" sqref="O6:O127 O129:O205 O208:O209 O212:O215 O217:O277 O282:O285 O287 O291 O293:O294 O420:O431 O306:O315 O317:O329 O331:O332 O334:O342 O344:O345 O347 O350:O353 O355:O356 O358:O383 O386:O417 O296:O297 O299:O304" xr:uid="{2CA4965A-55A0-482E-9CFE-3840A6F15D00}">
      <formula1>36526</formula1>
    </dataValidation>
    <dataValidation type="list" allowBlank="1" sqref="I6:I127 I129:I205 I208:I209 I212:I215 I217:I277 I282:I285 I287 I291 I293:I294 I420:I431 I306:I315 I317:I329 I331:I332 I334:I342 I344:I345 I347 I350:I353 I355:I356 I358:I383 I386:I417 I296:I297 I299:I304" xr:uid="{81019BAB-0013-46FF-95B4-635836783161}">
      <formula1>"No es psicotrópico o estupefaciente,Sí es psicotrópico o estupefaciente"</formula1>
    </dataValidation>
    <dataValidation type="list" allowBlank="1" showErrorMessage="1" sqref="D386:D417 D217:D277 D331:D332 D350:D353 D6:D127 D208:D209 D212:D215 D282:D285 D129:D205 D291 D287 D306:D315 D317:D329 D334:D342 D344:D345 D420:D431 D355:D356 D358:D383 D293:D294 D347 D296:D297 D299:D304" xr:uid="{161E0AF2-C646-4B77-A45E-07CC004349E7}">
      <formula1>"No,Si existe(n) diferencia(s)"</formula1>
    </dataValidation>
    <dataValidation type="list" allowBlank="1" sqref="H6:H127 H129:H205 H208:H209 H212:H215 H217:H277 H282:H285 H287 H291 H293:H294 H420:H431 H306:H315 H317:H329 H331:H332 H334:H342 H344:H345 H347 H350:H353 H355:H356 H358:H383 H386:H417 H296:H297 H299:H304" xr:uid="{41A4D867-55B7-48FA-84DC-C9EB92484F93}">
      <formula1>"No requiere cadena de frio,Si requiere cadena de frio"</formula1>
    </dataValidation>
    <dataValidation type="list" allowBlank="1" sqref="L6:L127 L129:L205 L208:L209 L212:L215 L217:L277 L282:L285 L287 L291 L293:L294 L420:L431 L306:L315 L317:L329 L331:L332 L334:L342 L344:L345 L347 L350:L353 L355:L356 L358:L383 L386:L417 L296:L297 L299:L304" xr:uid="{D9EE1119-9D96-4C7E-8AC0-F732E14EB9DD}">
      <formula1>"Sí,No"</formula1>
    </dataValidation>
    <dataValidation type="list" allowBlank="1" sqref="Q6:Q127 Q129:Q205 Q208:Q209 Q212:Q215 Q217:Q277 Q282:Q285 Q287 Q291 Q293:Q294 Q420:Q431 Q306:Q315 Q317:Q329 Q331:Q332 Q334:Q342 Q344:Q345 Q347 Q350:Q353 Q355:Q356 Q358:Q383 Q386:Q417 Q296:Q297 Q299:Q304" xr:uid="{6CE64AA5-A14E-4B1C-A2D5-6C849A2BFA6A}">
      <formula1>"01,02,03,04,05,06,07,08,09,10,11,12,más de 12"</formula1>
    </dataValidation>
    <dataValidation type="list" allowBlank="1" sqref="M386:M417 M217:M277 M331:M332 M350:M353 M6:M127 M208:M209 M212:M215 M282:M285 M129:M205 M291 M287 M306:M315 M317:M329 M334:M342 M344:M345 M420:M431 M355:M356 M358:M383 M293:M294 M347 M296:M297 M299:M304" xr:uid="{F72F2B75-9C83-4A01-A83E-270648E26AB5}">
      <formula1>"Argentina - ANMAT,Brasil - ANVISA,Chile - ISP,Colombia - INVIMA,Cuba - CECMED,Estados Unidos - FDA,Canada - Health Canada,Australia - Administración de Productos Terapéuticos,Comisión Europea,Suiza - Swissmedic,Japón - MHLW,Japon - PMDA"</formula1>
    </dataValidation>
  </dataValidations>
  <pageMargins left="0.75" right="0.75" top="0.5" bottom="0.75" header="0" footer="0"/>
  <pageSetup pageOrder="overThenDown" orientation="landscape" r:id="rId1"/>
  <headerFooter>
    <oddFooter>&amp;C&amp;P /</odd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W431"/>
  <sheetViews>
    <sheetView showGridLines="0" workbookViewId="0"/>
  </sheetViews>
  <sheetFormatPr defaultColWidth="12.625" defaultRowHeight="15" customHeight="1" x14ac:dyDescent="0.2"/>
  <cols>
    <col min="1" max="1" width="5.625" style="4" customWidth="1"/>
    <col min="2" max="2" width="14.375" style="64" customWidth="1"/>
    <col min="3" max="3" width="34.375" style="4" customWidth="1"/>
    <col min="4" max="4" width="12.5" style="84" customWidth="1"/>
    <col min="5" max="5" width="8.75" style="4" customWidth="1"/>
    <col min="6" max="7" width="17.5" style="97" customWidth="1"/>
    <col min="8" max="9" width="17.5" style="96" customWidth="1"/>
    <col min="10" max="11" width="18.75" style="84" customWidth="1"/>
    <col min="12" max="12" width="18.75" style="111" customWidth="1"/>
    <col min="13" max="13" width="28.125" style="112" customWidth="1"/>
    <col min="14" max="16" width="28.125" style="4" customWidth="1"/>
    <col min="17" max="16384" width="12.625" style="4"/>
  </cols>
  <sheetData>
    <row r="1" spans="1:23" ht="12.75" customHeight="1" x14ac:dyDescent="0.2">
      <c r="A1" s="1" t="s">
        <v>123</v>
      </c>
      <c r="B1" s="65"/>
      <c r="C1" s="2"/>
      <c r="D1" s="81"/>
      <c r="E1" s="3"/>
      <c r="F1" s="3"/>
      <c r="G1" s="3"/>
      <c r="H1" s="90"/>
      <c r="I1" s="90"/>
      <c r="J1" s="81"/>
      <c r="K1" s="81"/>
      <c r="L1" s="3"/>
      <c r="M1" s="3"/>
      <c r="N1" s="3"/>
      <c r="O1" s="3"/>
      <c r="P1" s="3"/>
    </row>
    <row r="2" spans="1:23" ht="12.75" customHeight="1" x14ac:dyDescent="0.2">
      <c r="A2" s="5"/>
      <c r="B2" s="5"/>
      <c r="C2" s="5"/>
      <c r="D2" s="82"/>
      <c r="E2" s="6"/>
      <c r="F2" s="6"/>
      <c r="G2" s="6"/>
      <c r="H2" s="91"/>
      <c r="I2" s="91"/>
      <c r="J2" s="82"/>
      <c r="K2" s="82"/>
      <c r="L2" s="6"/>
      <c r="M2" s="6"/>
      <c r="N2" s="6"/>
      <c r="O2" s="6"/>
      <c r="P2" s="6"/>
    </row>
    <row r="3" spans="1:23" s="70" customFormat="1" ht="14.25" customHeight="1" x14ac:dyDescent="0.2">
      <c r="A3" s="152" t="s">
        <v>993</v>
      </c>
      <c r="B3" s="153"/>
      <c r="C3" s="154" t="str">
        <f>+IF('E.1 Informacion sobre licitante'!C6="","",'E.1 Informacion sobre licitante'!C6)</f>
        <v/>
      </c>
      <c r="D3" s="155"/>
      <c r="E3" s="8"/>
      <c r="F3" s="8"/>
      <c r="G3" s="8"/>
      <c r="H3" s="92"/>
      <c r="I3" s="92"/>
      <c r="J3" s="8"/>
      <c r="K3" s="5"/>
      <c r="L3" s="5"/>
      <c r="M3" s="5"/>
      <c r="N3" s="5"/>
      <c r="O3" s="8"/>
      <c r="P3" s="8"/>
      <c r="Q3" s="8"/>
      <c r="R3" s="8"/>
      <c r="S3" s="5"/>
      <c r="T3" s="8"/>
      <c r="U3" s="5"/>
      <c r="V3" s="5"/>
      <c r="W3" s="5"/>
    </row>
    <row r="4" spans="1:23" s="89" customFormat="1" ht="12.75" customHeight="1" x14ac:dyDescent="0.2">
      <c r="A4" s="5"/>
      <c r="B4" s="5"/>
      <c r="C4" s="5"/>
      <c r="D4" s="82"/>
      <c r="E4" s="6"/>
      <c r="F4" s="6"/>
      <c r="G4" s="6"/>
      <c r="H4" s="91"/>
      <c r="I4" s="91"/>
      <c r="J4" s="82"/>
      <c r="K4" s="82"/>
      <c r="L4" s="6"/>
      <c r="M4" s="6"/>
      <c r="N4" s="6"/>
      <c r="O4" s="6"/>
      <c r="P4" s="6"/>
    </row>
    <row r="5" spans="1:23" s="80" customFormat="1" ht="76.5" x14ac:dyDescent="0.2">
      <c r="A5" s="67" t="s">
        <v>106</v>
      </c>
      <c r="B5" s="67" t="s">
        <v>130</v>
      </c>
      <c r="C5" s="67" t="s">
        <v>60</v>
      </c>
      <c r="D5" s="67" t="s">
        <v>979</v>
      </c>
      <c r="E5" s="67" t="s">
        <v>124</v>
      </c>
      <c r="F5" s="93" t="s">
        <v>994</v>
      </c>
      <c r="G5" s="93" t="s">
        <v>995</v>
      </c>
      <c r="H5" s="93" t="s">
        <v>998</v>
      </c>
      <c r="I5" s="93" t="s">
        <v>999</v>
      </c>
      <c r="J5" s="67" t="s">
        <v>996</v>
      </c>
      <c r="K5" s="100" t="s">
        <v>997</v>
      </c>
      <c r="L5" s="100" t="s">
        <v>1001</v>
      </c>
      <c r="M5" s="100" t="s">
        <v>1002</v>
      </c>
      <c r="N5" s="67" t="s">
        <v>125</v>
      </c>
      <c r="O5" s="67" t="s">
        <v>126</v>
      </c>
      <c r="P5" s="7" t="s">
        <v>1000</v>
      </c>
    </row>
    <row r="6" spans="1:23" ht="38.25" x14ac:dyDescent="0.2">
      <c r="A6" s="68">
        <v>1</v>
      </c>
      <c r="B6" s="68" t="s">
        <v>131</v>
      </c>
      <c r="C6" s="69" t="s">
        <v>132</v>
      </c>
      <c r="D6" s="83">
        <v>3279041</v>
      </c>
      <c r="E6" s="63"/>
      <c r="F6" s="94"/>
      <c r="G6" s="94"/>
      <c r="H6" s="85">
        <f t="shared" ref="H6:H69" si="0">+IF(D6="N/A","",ROUND(F6,2)+ROUND(G6,2))</f>
        <v>0</v>
      </c>
      <c r="I6" s="94"/>
      <c r="J6" s="85">
        <f t="shared" ref="J6:J69" si="1">+IF(D6="N/A","",ROUND(ROUND(D6,2)*ROUND(H6,2),2))</f>
        <v>0</v>
      </c>
      <c r="K6" s="85">
        <f t="shared" ref="K6:K69" si="2">+IF(D6="N/A","",ROUND(ROUND(D6,2)*(ROUND(H6,2)+ROUND(I6,2)),2))</f>
        <v>0</v>
      </c>
      <c r="L6" s="113"/>
      <c r="M6" s="113"/>
      <c r="N6" s="63"/>
      <c r="O6" s="63"/>
      <c r="P6" s="63"/>
    </row>
    <row r="7" spans="1:23" ht="63.75" x14ac:dyDescent="0.2">
      <c r="A7" s="68">
        <v>2</v>
      </c>
      <c r="B7" s="68" t="s">
        <v>133</v>
      </c>
      <c r="C7" s="69" t="s">
        <v>134</v>
      </c>
      <c r="D7" s="83">
        <v>20871553</v>
      </c>
      <c r="E7" s="63"/>
      <c r="F7" s="94"/>
      <c r="G7" s="94"/>
      <c r="H7" s="85">
        <f t="shared" si="0"/>
        <v>0</v>
      </c>
      <c r="I7" s="94"/>
      <c r="J7" s="85">
        <f t="shared" si="1"/>
        <v>0</v>
      </c>
      <c r="K7" s="85">
        <f t="shared" si="2"/>
        <v>0</v>
      </c>
      <c r="L7" s="63"/>
      <c r="M7" s="63"/>
      <c r="N7" s="63"/>
      <c r="O7" s="63"/>
      <c r="P7" s="63"/>
    </row>
    <row r="8" spans="1:23" ht="38.25" x14ac:dyDescent="0.2">
      <c r="A8" s="68">
        <v>3</v>
      </c>
      <c r="B8" s="68" t="s">
        <v>135</v>
      </c>
      <c r="C8" s="69" t="s">
        <v>136</v>
      </c>
      <c r="D8" s="83">
        <v>80005039</v>
      </c>
      <c r="E8" s="63"/>
      <c r="F8" s="94"/>
      <c r="G8" s="94"/>
      <c r="H8" s="85">
        <f t="shared" si="0"/>
        <v>0</v>
      </c>
      <c r="I8" s="94"/>
      <c r="J8" s="85">
        <f t="shared" si="1"/>
        <v>0</v>
      </c>
      <c r="K8" s="85">
        <f t="shared" si="2"/>
        <v>0</v>
      </c>
      <c r="L8" s="63"/>
      <c r="M8" s="63"/>
      <c r="N8" s="63"/>
      <c r="O8" s="63"/>
      <c r="P8" s="63"/>
    </row>
    <row r="9" spans="1:23" ht="38.25" x14ac:dyDescent="0.2">
      <c r="A9" s="68">
        <v>4</v>
      </c>
      <c r="B9" s="68" t="s">
        <v>137</v>
      </c>
      <c r="C9" s="69" t="s">
        <v>138</v>
      </c>
      <c r="D9" s="83">
        <v>989395</v>
      </c>
      <c r="E9" s="63"/>
      <c r="F9" s="94"/>
      <c r="G9" s="94"/>
      <c r="H9" s="85">
        <f t="shared" si="0"/>
        <v>0</v>
      </c>
      <c r="I9" s="94"/>
      <c r="J9" s="85">
        <f t="shared" si="1"/>
        <v>0</v>
      </c>
      <c r="K9" s="85">
        <f t="shared" si="2"/>
        <v>0</v>
      </c>
      <c r="L9" s="63"/>
      <c r="M9" s="63"/>
      <c r="N9" s="63"/>
      <c r="O9" s="63"/>
      <c r="P9" s="63"/>
    </row>
    <row r="10" spans="1:23" ht="51" x14ac:dyDescent="0.2">
      <c r="A10" s="68">
        <v>5</v>
      </c>
      <c r="B10" s="68" t="s">
        <v>139</v>
      </c>
      <c r="C10" s="69" t="s">
        <v>140</v>
      </c>
      <c r="D10" s="83">
        <v>15907776</v>
      </c>
      <c r="E10" s="63"/>
      <c r="F10" s="94"/>
      <c r="G10" s="94"/>
      <c r="H10" s="85">
        <f t="shared" si="0"/>
        <v>0</v>
      </c>
      <c r="I10" s="94"/>
      <c r="J10" s="85">
        <f t="shared" si="1"/>
        <v>0</v>
      </c>
      <c r="K10" s="85">
        <f t="shared" si="2"/>
        <v>0</v>
      </c>
      <c r="L10" s="63"/>
      <c r="M10" s="63"/>
      <c r="N10" s="63"/>
      <c r="O10" s="63"/>
      <c r="P10" s="63"/>
    </row>
    <row r="11" spans="1:23" ht="38.25" x14ac:dyDescent="0.2">
      <c r="A11" s="68">
        <v>6</v>
      </c>
      <c r="B11" s="68" t="s">
        <v>141</v>
      </c>
      <c r="C11" s="69" t="s">
        <v>142</v>
      </c>
      <c r="D11" s="83">
        <v>8903279</v>
      </c>
      <c r="E11" s="63"/>
      <c r="F11" s="94"/>
      <c r="G11" s="94"/>
      <c r="H11" s="85">
        <f t="shared" si="0"/>
        <v>0</v>
      </c>
      <c r="I11" s="94"/>
      <c r="J11" s="85">
        <f t="shared" si="1"/>
        <v>0</v>
      </c>
      <c r="K11" s="85">
        <f t="shared" si="2"/>
        <v>0</v>
      </c>
      <c r="L11" s="63"/>
      <c r="M11" s="63"/>
      <c r="N11" s="63"/>
      <c r="O11" s="63"/>
      <c r="P11" s="63"/>
    </row>
    <row r="12" spans="1:23" ht="38.25" x14ac:dyDescent="0.2">
      <c r="A12" s="68">
        <v>7</v>
      </c>
      <c r="B12" s="68" t="s">
        <v>143</v>
      </c>
      <c r="C12" s="69" t="s">
        <v>144</v>
      </c>
      <c r="D12" s="83">
        <v>6052261</v>
      </c>
      <c r="E12" s="63"/>
      <c r="F12" s="94"/>
      <c r="G12" s="94"/>
      <c r="H12" s="85">
        <f t="shared" si="0"/>
        <v>0</v>
      </c>
      <c r="I12" s="94"/>
      <c r="J12" s="85">
        <f t="shared" si="1"/>
        <v>0</v>
      </c>
      <c r="K12" s="85">
        <f t="shared" si="2"/>
        <v>0</v>
      </c>
      <c r="L12" s="63"/>
      <c r="M12" s="63"/>
      <c r="N12" s="63"/>
      <c r="O12" s="63"/>
      <c r="P12" s="63"/>
    </row>
    <row r="13" spans="1:23" ht="63.75" x14ac:dyDescent="0.2">
      <c r="A13" s="68">
        <v>8</v>
      </c>
      <c r="B13" s="68" t="s">
        <v>145</v>
      </c>
      <c r="C13" s="69" t="s">
        <v>146</v>
      </c>
      <c r="D13" s="83">
        <v>196159</v>
      </c>
      <c r="E13" s="63"/>
      <c r="F13" s="94"/>
      <c r="G13" s="94"/>
      <c r="H13" s="85">
        <f t="shared" si="0"/>
        <v>0</v>
      </c>
      <c r="I13" s="94"/>
      <c r="J13" s="85">
        <f t="shared" si="1"/>
        <v>0</v>
      </c>
      <c r="K13" s="85">
        <f t="shared" si="2"/>
        <v>0</v>
      </c>
      <c r="L13" s="63"/>
      <c r="M13" s="63"/>
      <c r="N13" s="63"/>
      <c r="O13" s="63"/>
      <c r="P13" s="63"/>
    </row>
    <row r="14" spans="1:23" ht="38.25" x14ac:dyDescent="0.2">
      <c r="A14" s="68">
        <v>9</v>
      </c>
      <c r="B14" s="68" t="s">
        <v>147</v>
      </c>
      <c r="C14" s="69" t="s">
        <v>148</v>
      </c>
      <c r="D14" s="83">
        <v>57721</v>
      </c>
      <c r="E14" s="63"/>
      <c r="F14" s="94"/>
      <c r="G14" s="94"/>
      <c r="H14" s="85">
        <f t="shared" si="0"/>
        <v>0</v>
      </c>
      <c r="I14" s="94"/>
      <c r="J14" s="85">
        <f t="shared" si="1"/>
        <v>0</v>
      </c>
      <c r="K14" s="85">
        <f t="shared" si="2"/>
        <v>0</v>
      </c>
      <c r="L14" s="63"/>
      <c r="M14" s="63"/>
      <c r="N14" s="63"/>
      <c r="O14" s="63"/>
      <c r="P14" s="63"/>
    </row>
    <row r="15" spans="1:23" ht="38.25" x14ac:dyDescent="0.2">
      <c r="A15" s="68">
        <v>10</v>
      </c>
      <c r="B15" s="68" t="s">
        <v>149</v>
      </c>
      <c r="C15" s="69" t="s">
        <v>150</v>
      </c>
      <c r="D15" s="83">
        <v>5189</v>
      </c>
      <c r="E15" s="63"/>
      <c r="F15" s="94"/>
      <c r="G15" s="94"/>
      <c r="H15" s="85">
        <f t="shared" si="0"/>
        <v>0</v>
      </c>
      <c r="I15" s="94"/>
      <c r="J15" s="85">
        <f t="shared" si="1"/>
        <v>0</v>
      </c>
      <c r="K15" s="85">
        <f t="shared" si="2"/>
        <v>0</v>
      </c>
      <c r="L15" s="63"/>
      <c r="M15" s="63"/>
      <c r="N15" s="63"/>
      <c r="O15" s="63"/>
      <c r="P15" s="63"/>
    </row>
    <row r="16" spans="1:23" s="64" customFormat="1" ht="38.25" x14ac:dyDescent="0.2">
      <c r="A16" s="68">
        <v>11</v>
      </c>
      <c r="B16" s="68" t="s">
        <v>151</v>
      </c>
      <c r="C16" s="69" t="s">
        <v>152</v>
      </c>
      <c r="D16" s="83">
        <v>135209</v>
      </c>
      <c r="E16" s="63"/>
      <c r="F16" s="94"/>
      <c r="G16" s="94"/>
      <c r="H16" s="85">
        <f t="shared" si="0"/>
        <v>0</v>
      </c>
      <c r="I16" s="94"/>
      <c r="J16" s="85">
        <f t="shared" si="1"/>
        <v>0</v>
      </c>
      <c r="K16" s="85">
        <f t="shared" si="2"/>
        <v>0</v>
      </c>
      <c r="L16" s="63"/>
      <c r="M16" s="63"/>
      <c r="N16" s="63"/>
      <c r="O16" s="63"/>
      <c r="P16" s="63"/>
    </row>
    <row r="17" spans="1:16" s="64" customFormat="1" ht="25.5" x14ac:dyDescent="0.2">
      <c r="A17" s="68">
        <v>12</v>
      </c>
      <c r="B17" s="68" t="s">
        <v>153</v>
      </c>
      <c r="C17" s="69" t="s">
        <v>154</v>
      </c>
      <c r="D17" s="83">
        <v>48996</v>
      </c>
      <c r="E17" s="63"/>
      <c r="F17" s="94"/>
      <c r="G17" s="94"/>
      <c r="H17" s="85">
        <f t="shared" si="0"/>
        <v>0</v>
      </c>
      <c r="I17" s="94"/>
      <c r="J17" s="85">
        <f t="shared" si="1"/>
        <v>0</v>
      </c>
      <c r="K17" s="85">
        <f t="shared" si="2"/>
        <v>0</v>
      </c>
      <c r="L17" s="63"/>
      <c r="M17" s="63"/>
      <c r="N17" s="63"/>
      <c r="O17" s="63"/>
      <c r="P17" s="63"/>
    </row>
    <row r="18" spans="1:16" s="64" customFormat="1" ht="76.5" x14ac:dyDescent="0.2">
      <c r="A18" s="68">
        <v>13</v>
      </c>
      <c r="B18" s="68" t="s">
        <v>155</v>
      </c>
      <c r="C18" s="69" t="s">
        <v>156</v>
      </c>
      <c r="D18" s="83">
        <v>106873</v>
      </c>
      <c r="E18" s="63"/>
      <c r="F18" s="94"/>
      <c r="G18" s="94"/>
      <c r="H18" s="85">
        <f t="shared" si="0"/>
        <v>0</v>
      </c>
      <c r="I18" s="94"/>
      <c r="J18" s="85">
        <f t="shared" si="1"/>
        <v>0</v>
      </c>
      <c r="K18" s="85">
        <f t="shared" si="2"/>
        <v>0</v>
      </c>
      <c r="L18" s="63"/>
      <c r="M18" s="63"/>
      <c r="N18" s="63"/>
      <c r="O18" s="63"/>
      <c r="P18" s="63"/>
    </row>
    <row r="19" spans="1:16" s="64" customFormat="1" ht="63.75" x14ac:dyDescent="0.2">
      <c r="A19" s="68">
        <v>14</v>
      </c>
      <c r="B19" s="68" t="s">
        <v>157</v>
      </c>
      <c r="C19" s="69" t="s">
        <v>158</v>
      </c>
      <c r="D19" s="83">
        <v>71662</v>
      </c>
      <c r="E19" s="63"/>
      <c r="F19" s="94"/>
      <c r="G19" s="94"/>
      <c r="H19" s="85">
        <f t="shared" si="0"/>
        <v>0</v>
      </c>
      <c r="I19" s="94"/>
      <c r="J19" s="85">
        <f t="shared" si="1"/>
        <v>0</v>
      </c>
      <c r="K19" s="85">
        <f t="shared" si="2"/>
        <v>0</v>
      </c>
      <c r="L19" s="63"/>
      <c r="M19" s="63"/>
      <c r="N19" s="63"/>
      <c r="O19" s="63"/>
      <c r="P19" s="63"/>
    </row>
    <row r="20" spans="1:16" s="64" customFormat="1" ht="63.75" x14ac:dyDescent="0.2">
      <c r="A20" s="68">
        <v>15</v>
      </c>
      <c r="B20" s="68" t="s">
        <v>159</v>
      </c>
      <c r="C20" s="69" t="s">
        <v>160</v>
      </c>
      <c r="D20" s="83">
        <v>1336138</v>
      </c>
      <c r="E20" s="63"/>
      <c r="F20" s="94"/>
      <c r="G20" s="94"/>
      <c r="H20" s="85">
        <f t="shared" si="0"/>
        <v>0</v>
      </c>
      <c r="I20" s="94"/>
      <c r="J20" s="85">
        <f t="shared" si="1"/>
        <v>0</v>
      </c>
      <c r="K20" s="85">
        <f t="shared" si="2"/>
        <v>0</v>
      </c>
      <c r="L20" s="63"/>
      <c r="M20" s="63"/>
      <c r="N20" s="63"/>
      <c r="O20" s="63"/>
      <c r="P20" s="63"/>
    </row>
    <row r="21" spans="1:16" s="64" customFormat="1" ht="51" x14ac:dyDescent="0.2">
      <c r="A21" s="68">
        <v>16</v>
      </c>
      <c r="B21" s="68" t="s">
        <v>161</v>
      </c>
      <c r="C21" s="69" t="s">
        <v>162</v>
      </c>
      <c r="D21" s="83">
        <v>100301</v>
      </c>
      <c r="E21" s="63"/>
      <c r="F21" s="94"/>
      <c r="G21" s="94"/>
      <c r="H21" s="85">
        <f t="shared" si="0"/>
        <v>0</v>
      </c>
      <c r="I21" s="94"/>
      <c r="J21" s="85">
        <f t="shared" si="1"/>
        <v>0</v>
      </c>
      <c r="K21" s="85">
        <f t="shared" si="2"/>
        <v>0</v>
      </c>
      <c r="L21" s="63"/>
      <c r="M21" s="63"/>
      <c r="N21" s="63"/>
      <c r="O21" s="63"/>
      <c r="P21" s="63"/>
    </row>
    <row r="22" spans="1:16" s="64" customFormat="1" ht="51" x14ac:dyDescent="0.2">
      <c r="A22" s="68">
        <v>17</v>
      </c>
      <c r="B22" s="68" t="s">
        <v>163</v>
      </c>
      <c r="C22" s="69" t="s">
        <v>164</v>
      </c>
      <c r="D22" s="83">
        <v>200451</v>
      </c>
      <c r="E22" s="63"/>
      <c r="F22" s="94"/>
      <c r="G22" s="94"/>
      <c r="H22" s="85">
        <f t="shared" si="0"/>
        <v>0</v>
      </c>
      <c r="I22" s="94"/>
      <c r="J22" s="85">
        <f t="shared" si="1"/>
        <v>0</v>
      </c>
      <c r="K22" s="85">
        <f t="shared" si="2"/>
        <v>0</v>
      </c>
      <c r="L22" s="63"/>
      <c r="M22" s="63"/>
      <c r="N22" s="63"/>
      <c r="O22" s="63"/>
      <c r="P22" s="63"/>
    </row>
    <row r="23" spans="1:16" s="64" customFormat="1" ht="51" x14ac:dyDescent="0.2">
      <c r="A23" s="68">
        <v>18</v>
      </c>
      <c r="B23" s="68" t="s">
        <v>165</v>
      </c>
      <c r="C23" s="69" t="s">
        <v>166</v>
      </c>
      <c r="D23" s="83">
        <v>2688</v>
      </c>
      <c r="E23" s="63"/>
      <c r="F23" s="94"/>
      <c r="G23" s="94"/>
      <c r="H23" s="85">
        <f t="shared" si="0"/>
        <v>0</v>
      </c>
      <c r="I23" s="94"/>
      <c r="J23" s="85">
        <f t="shared" si="1"/>
        <v>0</v>
      </c>
      <c r="K23" s="85">
        <f t="shared" si="2"/>
        <v>0</v>
      </c>
      <c r="L23" s="63"/>
      <c r="M23" s="63"/>
      <c r="N23" s="63"/>
      <c r="O23" s="63"/>
      <c r="P23" s="63"/>
    </row>
    <row r="24" spans="1:16" s="64" customFormat="1" ht="51" x14ac:dyDescent="0.2">
      <c r="A24" s="68">
        <v>19</v>
      </c>
      <c r="B24" s="68" t="s">
        <v>167</v>
      </c>
      <c r="C24" s="69" t="s">
        <v>168</v>
      </c>
      <c r="D24" s="83">
        <v>19449</v>
      </c>
      <c r="E24" s="63"/>
      <c r="F24" s="94"/>
      <c r="G24" s="94"/>
      <c r="H24" s="85">
        <f t="shared" si="0"/>
        <v>0</v>
      </c>
      <c r="I24" s="94"/>
      <c r="J24" s="85">
        <f t="shared" si="1"/>
        <v>0</v>
      </c>
      <c r="K24" s="85">
        <f t="shared" si="2"/>
        <v>0</v>
      </c>
      <c r="L24" s="63"/>
      <c r="M24" s="63"/>
      <c r="N24" s="63"/>
      <c r="O24" s="63"/>
      <c r="P24" s="63"/>
    </row>
    <row r="25" spans="1:16" s="64" customFormat="1" ht="63.75" x14ac:dyDescent="0.2">
      <c r="A25" s="68">
        <v>20</v>
      </c>
      <c r="B25" s="68" t="s">
        <v>169</v>
      </c>
      <c r="C25" s="69" t="s">
        <v>170</v>
      </c>
      <c r="D25" s="83">
        <v>110316</v>
      </c>
      <c r="E25" s="63"/>
      <c r="F25" s="94"/>
      <c r="G25" s="94"/>
      <c r="H25" s="85">
        <f t="shared" si="0"/>
        <v>0</v>
      </c>
      <c r="I25" s="94"/>
      <c r="J25" s="85">
        <f t="shared" si="1"/>
        <v>0</v>
      </c>
      <c r="K25" s="85">
        <f t="shared" si="2"/>
        <v>0</v>
      </c>
      <c r="L25" s="63"/>
      <c r="M25" s="63"/>
      <c r="N25" s="63"/>
      <c r="O25" s="63"/>
      <c r="P25" s="63"/>
    </row>
    <row r="26" spans="1:16" s="64" customFormat="1" ht="25.5" x14ac:dyDescent="0.2">
      <c r="A26" s="68">
        <v>21</v>
      </c>
      <c r="B26" s="68" t="s">
        <v>171</v>
      </c>
      <c r="C26" s="69" t="s">
        <v>172</v>
      </c>
      <c r="D26" s="83">
        <v>44978</v>
      </c>
      <c r="E26" s="63"/>
      <c r="F26" s="94"/>
      <c r="G26" s="94"/>
      <c r="H26" s="85">
        <f t="shared" si="0"/>
        <v>0</v>
      </c>
      <c r="I26" s="94"/>
      <c r="J26" s="85">
        <f t="shared" si="1"/>
        <v>0</v>
      </c>
      <c r="K26" s="85">
        <f t="shared" si="2"/>
        <v>0</v>
      </c>
      <c r="L26" s="63"/>
      <c r="M26" s="63"/>
      <c r="N26" s="63"/>
      <c r="O26" s="63"/>
      <c r="P26" s="63"/>
    </row>
    <row r="27" spans="1:16" s="64" customFormat="1" ht="51" x14ac:dyDescent="0.2">
      <c r="A27" s="68">
        <v>22</v>
      </c>
      <c r="B27" s="68" t="s">
        <v>173</v>
      </c>
      <c r="C27" s="69" t="s">
        <v>174</v>
      </c>
      <c r="D27" s="83">
        <v>127782</v>
      </c>
      <c r="E27" s="63"/>
      <c r="F27" s="94"/>
      <c r="G27" s="94"/>
      <c r="H27" s="85">
        <f t="shared" si="0"/>
        <v>0</v>
      </c>
      <c r="I27" s="94"/>
      <c r="J27" s="85">
        <f t="shared" si="1"/>
        <v>0</v>
      </c>
      <c r="K27" s="85">
        <f t="shared" si="2"/>
        <v>0</v>
      </c>
      <c r="L27" s="63"/>
      <c r="M27" s="63"/>
      <c r="N27" s="63"/>
      <c r="O27" s="63"/>
      <c r="P27" s="63"/>
    </row>
    <row r="28" spans="1:16" s="64" customFormat="1" ht="51" x14ac:dyDescent="0.2">
      <c r="A28" s="68">
        <v>23</v>
      </c>
      <c r="B28" s="68" t="s">
        <v>175</v>
      </c>
      <c r="C28" s="69" t="s">
        <v>176</v>
      </c>
      <c r="D28" s="83">
        <v>361032</v>
      </c>
      <c r="E28" s="63"/>
      <c r="F28" s="94"/>
      <c r="G28" s="94"/>
      <c r="H28" s="85">
        <f t="shared" si="0"/>
        <v>0</v>
      </c>
      <c r="I28" s="94"/>
      <c r="J28" s="85">
        <f t="shared" si="1"/>
        <v>0</v>
      </c>
      <c r="K28" s="85">
        <f t="shared" si="2"/>
        <v>0</v>
      </c>
      <c r="L28" s="63"/>
      <c r="M28" s="63"/>
      <c r="N28" s="63"/>
      <c r="O28" s="63"/>
      <c r="P28" s="63"/>
    </row>
    <row r="29" spans="1:16" s="64" customFormat="1" ht="38.25" x14ac:dyDescent="0.2">
      <c r="A29" s="68">
        <v>24</v>
      </c>
      <c r="B29" s="68" t="s">
        <v>177</v>
      </c>
      <c r="C29" s="69" t="s">
        <v>178</v>
      </c>
      <c r="D29" s="83">
        <v>178934</v>
      </c>
      <c r="E29" s="63"/>
      <c r="F29" s="94"/>
      <c r="G29" s="94"/>
      <c r="H29" s="85">
        <f t="shared" si="0"/>
        <v>0</v>
      </c>
      <c r="I29" s="94"/>
      <c r="J29" s="85">
        <f t="shared" si="1"/>
        <v>0</v>
      </c>
      <c r="K29" s="85">
        <f t="shared" si="2"/>
        <v>0</v>
      </c>
      <c r="L29" s="63"/>
      <c r="M29" s="63"/>
      <c r="N29" s="63"/>
      <c r="O29" s="63"/>
      <c r="P29" s="63"/>
    </row>
    <row r="30" spans="1:16" s="64" customFormat="1" ht="51" x14ac:dyDescent="0.2">
      <c r="A30" s="68">
        <v>25</v>
      </c>
      <c r="B30" s="68" t="s">
        <v>179</v>
      </c>
      <c r="C30" s="69" t="s">
        <v>180</v>
      </c>
      <c r="D30" s="83">
        <v>168593</v>
      </c>
      <c r="E30" s="63"/>
      <c r="F30" s="94"/>
      <c r="G30" s="94"/>
      <c r="H30" s="85">
        <f t="shared" si="0"/>
        <v>0</v>
      </c>
      <c r="I30" s="94"/>
      <c r="J30" s="85">
        <f t="shared" si="1"/>
        <v>0</v>
      </c>
      <c r="K30" s="85">
        <f t="shared" si="2"/>
        <v>0</v>
      </c>
      <c r="L30" s="63"/>
      <c r="M30" s="63"/>
      <c r="N30" s="63"/>
      <c r="O30" s="63"/>
      <c r="P30" s="63"/>
    </row>
    <row r="31" spans="1:16" s="64" customFormat="1" ht="63.75" x14ac:dyDescent="0.2">
      <c r="A31" s="68">
        <v>26</v>
      </c>
      <c r="B31" s="68" t="s">
        <v>181</v>
      </c>
      <c r="C31" s="69" t="s">
        <v>182</v>
      </c>
      <c r="D31" s="83">
        <v>282293</v>
      </c>
      <c r="E31" s="63"/>
      <c r="F31" s="94"/>
      <c r="G31" s="94"/>
      <c r="H31" s="85">
        <f t="shared" si="0"/>
        <v>0</v>
      </c>
      <c r="I31" s="94"/>
      <c r="J31" s="85">
        <f t="shared" si="1"/>
        <v>0</v>
      </c>
      <c r="K31" s="85">
        <f t="shared" si="2"/>
        <v>0</v>
      </c>
      <c r="L31" s="63"/>
      <c r="M31" s="63"/>
      <c r="N31" s="63"/>
      <c r="O31" s="63"/>
      <c r="P31" s="63"/>
    </row>
    <row r="32" spans="1:16" s="64" customFormat="1" ht="63.75" x14ac:dyDescent="0.2">
      <c r="A32" s="68">
        <v>27</v>
      </c>
      <c r="B32" s="68" t="s">
        <v>183</v>
      </c>
      <c r="C32" s="69" t="s">
        <v>184</v>
      </c>
      <c r="D32" s="83">
        <v>55480</v>
      </c>
      <c r="E32" s="63"/>
      <c r="F32" s="94"/>
      <c r="G32" s="94"/>
      <c r="H32" s="85">
        <f t="shared" si="0"/>
        <v>0</v>
      </c>
      <c r="I32" s="94"/>
      <c r="J32" s="85">
        <f t="shared" si="1"/>
        <v>0</v>
      </c>
      <c r="K32" s="85">
        <f t="shared" si="2"/>
        <v>0</v>
      </c>
      <c r="L32" s="63"/>
      <c r="M32" s="63"/>
      <c r="N32" s="63"/>
      <c r="O32" s="63"/>
      <c r="P32" s="63"/>
    </row>
    <row r="33" spans="1:16" s="64" customFormat="1" ht="63.75" x14ac:dyDescent="0.2">
      <c r="A33" s="68">
        <v>28</v>
      </c>
      <c r="B33" s="68" t="s">
        <v>185</v>
      </c>
      <c r="C33" s="69" t="s">
        <v>186</v>
      </c>
      <c r="D33" s="83">
        <v>84758</v>
      </c>
      <c r="E33" s="63"/>
      <c r="F33" s="94"/>
      <c r="G33" s="94"/>
      <c r="H33" s="85">
        <f t="shared" si="0"/>
        <v>0</v>
      </c>
      <c r="I33" s="94"/>
      <c r="J33" s="85">
        <f t="shared" si="1"/>
        <v>0</v>
      </c>
      <c r="K33" s="85">
        <f t="shared" si="2"/>
        <v>0</v>
      </c>
      <c r="L33" s="63"/>
      <c r="M33" s="63"/>
      <c r="N33" s="63"/>
      <c r="O33" s="63"/>
      <c r="P33" s="63"/>
    </row>
    <row r="34" spans="1:16" s="64" customFormat="1" ht="38.25" x14ac:dyDescent="0.2">
      <c r="A34" s="68">
        <v>29</v>
      </c>
      <c r="B34" s="68" t="s">
        <v>187</v>
      </c>
      <c r="C34" s="69" t="s">
        <v>188</v>
      </c>
      <c r="D34" s="83">
        <v>171789</v>
      </c>
      <c r="E34" s="63"/>
      <c r="F34" s="94"/>
      <c r="G34" s="94"/>
      <c r="H34" s="85">
        <f t="shared" si="0"/>
        <v>0</v>
      </c>
      <c r="I34" s="94"/>
      <c r="J34" s="85">
        <f t="shared" si="1"/>
        <v>0</v>
      </c>
      <c r="K34" s="85">
        <f t="shared" si="2"/>
        <v>0</v>
      </c>
      <c r="L34" s="63"/>
      <c r="M34" s="63"/>
      <c r="N34" s="63"/>
      <c r="O34" s="63"/>
      <c r="P34" s="63"/>
    </row>
    <row r="35" spans="1:16" s="64" customFormat="1" ht="51" x14ac:dyDescent="0.2">
      <c r="A35" s="68">
        <v>30</v>
      </c>
      <c r="B35" s="68" t="s">
        <v>189</v>
      </c>
      <c r="C35" s="69" t="s">
        <v>190</v>
      </c>
      <c r="D35" s="83">
        <v>66810</v>
      </c>
      <c r="E35" s="63"/>
      <c r="F35" s="94"/>
      <c r="G35" s="94"/>
      <c r="H35" s="85">
        <f t="shared" si="0"/>
        <v>0</v>
      </c>
      <c r="I35" s="94"/>
      <c r="J35" s="85">
        <f t="shared" si="1"/>
        <v>0</v>
      </c>
      <c r="K35" s="85">
        <f t="shared" si="2"/>
        <v>0</v>
      </c>
      <c r="L35" s="63"/>
      <c r="M35" s="63"/>
      <c r="N35" s="63"/>
      <c r="O35" s="63"/>
      <c r="P35" s="63"/>
    </row>
    <row r="36" spans="1:16" s="64" customFormat="1" ht="38.25" x14ac:dyDescent="0.2">
      <c r="A36" s="68">
        <v>31</v>
      </c>
      <c r="B36" s="68" t="s">
        <v>191</v>
      </c>
      <c r="C36" s="69" t="s">
        <v>192</v>
      </c>
      <c r="D36" s="83">
        <v>5076953</v>
      </c>
      <c r="E36" s="63"/>
      <c r="F36" s="94"/>
      <c r="G36" s="94"/>
      <c r="H36" s="85">
        <f t="shared" si="0"/>
        <v>0</v>
      </c>
      <c r="I36" s="94"/>
      <c r="J36" s="85">
        <f t="shared" si="1"/>
        <v>0</v>
      </c>
      <c r="K36" s="85">
        <f t="shared" si="2"/>
        <v>0</v>
      </c>
      <c r="L36" s="63"/>
      <c r="M36" s="63"/>
      <c r="N36" s="63"/>
      <c r="O36" s="63"/>
      <c r="P36" s="63"/>
    </row>
    <row r="37" spans="1:16" s="64" customFormat="1" ht="38.25" x14ac:dyDescent="0.2">
      <c r="A37" s="68">
        <v>32</v>
      </c>
      <c r="B37" s="68" t="s">
        <v>193</v>
      </c>
      <c r="C37" s="69" t="s">
        <v>194</v>
      </c>
      <c r="D37" s="83">
        <v>2622449</v>
      </c>
      <c r="E37" s="63"/>
      <c r="F37" s="94"/>
      <c r="G37" s="94"/>
      <c r="H37" s="85">
        <f t="shared" si="0"/>
        <v>0</v>
      </c>
      <c r="I37" s="94"/>
      <c r="J37" s="85">
        <f t="shared" si="1"/>
        <v>0</v>
      </c>
      <c r="K37" s="85">
        <f t="shared" si="2"/>
        <v>0</v>
      </c>
      <c r="L37" s="63"/>
      <c r="M37" s="63"/>
      <c r="N37" s="63"/>
      <c r="O37" s="63"/>
      <c r="P37" s="63"/>
    </row>
    <row r="38" spans="1:16" s="64" customFormat="1" ht="51" x14ac:dyDescent="0.2">
      <c r="A38" s="68">
        <v>33</v>
      </c>
      <c r="B38" s="68" t="s">
        <v>195</v>
      </c>
      <c r="C38" s="69" t="s">
        <v>196</v>
      </c>
      <c r="D38" s="83">
        <v>586759</v>
      </c>
      <c r="E38" s="63"/>
      <c r="F38" s="94"/>
      <c r="G38" s="94"/>
      <c r="H38" s="85">
        <f t="shared" si="0"/>
        <v>0</v>
      </c>
      <c r="I38" s="94"/>
      <c r="J38" s="85">
        <f t="shared" si="1"/>
        <v>0</v>
      </c>
      <c r="K38" s="85">
        <f t="shared" si="2"/>
        <v>0</v>
      </c>
      <c r="L38" s="63"/>
      <c r="M38" s="63"/>
      <c r="N38" s="63"/>
      <c r="O38" s="63"/>
      <c r="P38" s="63"/>
    </row>
    <row r="39" spans="1:16" s="64" customFormat="1" ht="38.25" x14ac:dyDescent="0.2">
      <c r="A39" s="68">
        <v>34</v>
      </c>
      <c r="B39" s="68" t="s">
        <v>197</v>
      </c>
      <c r="C39" s="69" t="s">
        <v>198</v>
      </c>
      <c r="D39" s="83">
        <v>3065372</v>
      </c>
      <c r="E39" s="63"/>
      <c r="F39" s="94"/>
      <c r="G39" s="94"/>
      <c r="H39" s="85">
        <f t="shared" si="0"/>
        <v>0</v>
      </c>
      <c r="I39" s="94"/>
      <c r="J39" s="85">
        <f t="shared" si="1"/>
        <v>0</v>
      </c>
      <c r="K39" s="85">
        <f t="shared" si="2"/>
        <v>0</v>
      </c>
      <c r="L39" s="63"/>
      <c r="M39" s="63"/>
      <c r="N39" s="63"/>
      <c r="O39" s="63"/>
      <c r="P39" s="63"/>
    </row>
    <row r="40" spans="1:16" s="64" customFormat="1" ht="51" x14ac:dyDescent="0.2">
      <c r="A40" s="68">
        <v>35</v>
      </c>
      <c r="B40" s="68" t="s">
        <v>199</v>
      </c>
      <c r="C40" s="69" t="s">
        <v>200</v>
      </c>
      <c r="D40" s="83">
        <v>514772</v>
      </c>
      <c r="E40" s="63"/>
      <c r="F40" s="94"/>
      <c r="G40" s="94"/>
      <c r="H40" s="85">
        <f t="shared" si="0"/>
        <v>0</v>
      </c>
      <c r="I40" s="94"/>
      <c r="J40" s="85">
        <f t="shared" si="1"/>
        <v>0</v>
      </c>
      <c r="K40" s="85">
        <f t="shared" si="2"/>
        <v>0</v>
      </c>
      <c r="L40" s="63"/>
      <c r="M40" s="63"/>
      <c r="N40" s="63"/>
      <c r="O40" s="63"/>
      <c r="P40" s="63"/>
    </row>
    <row r="41" spans="1:16" s="64" customFormat="1" ht="51" x14ac:dyDescent="0.2">
      <c r="A41" s="68">
        <v>36</v>
      </c>
      <c r="B41" s="68" t="s">
        <v>201</v>
      </c>
      <c r="C41" s="69" t="s">
        <v>202</v>
      </c>
      <c r="D41" s="83">
        <v>123897</v>
      </c>
      <c r="E41" s="63"/>
      <c r="F41" s="94"/>
      <c r="G41" s="94"/>
      <c r="H41" s="85">
        <f t="shared" si="0"/>
        <v>0</v>
      </c>
      <c r="I41" s="94"/>
      <c r="J41" s="85">
        <f t="shared" si="1"/>
        <v>0</v>
      </c>
      <c r="K41" s="85">
        <f t="shared" si="2"/>
        <v>0</v>
      </c>
      <c r="L41" s="63"/>
      <c r="M41" s="63"/>
      <c r="N41" s="63"/>
      <c r="O41" s="63"/>
      <c r="P41" s="63"/>
    </row>
    <row r="42" spans="1:16" s="64" customFormat="1" ht="25.5" x14ac:dyDescent="0.2">
      <c r="A42" s="68">
        <v>37</v>
      </c>
      <c r="B42" s="68" t="s">
        <v>203</v>
      </c>
      <c r="C42" s="69" t="s">
        <v>204</v>
      </c>
      <c r="D42" s="83">
        <v>2920548</v>
      </c>
      <c r="E42" s="63"/>
      <c r="F42" s="94"/>
      <c r="G42" s="94"/>
      <c r="H42" s="85">
        <f t="shared" si="0"/>
        <v>0</v>
      </c>
      <c r="I42" s="94"/>
      <c r="J42" s="85">
        <f t="shared" si="1"/>
        <v>0</v>
      </c>
      <c r="K42" s="85">
        <f t="shared" si="2"/>
        <v>0</v>
      </c>
      <c r="L42" s="63"/>
      <c r="M42" s="63"/>
      <c r="N42" s="63"/>
      <c r="O42" s="63"/>
      <c r="P42" s="63"/>
    </row>
    <row r="43" spans="1:16" s="64" customFormat="1" ht="25.5" x14ac:dyDescent="0.2">
      <c r="A43" s="68">
        <v>38</v>
      </c>
      <c r="B43" s="68" t="s">
        <v>205</v>
      </c>
      <c r="C43" s="69" t="s">
        <v>206</v>
      </c>
      <c r="D43" s="83">
        <v>552066</v>
      </c>
      <c r="E43" s="63"/>
      <c r="F43" s="94"/>
      <c r="G43" s="94"/>
      <c r="H43" s="85">
        <f t="shared" si="0"/>
        <v>0</v>
      </c>
      <c r="I43" s="94"/>
      <c r="J43" s="85">
        <f t="shared" si="1"/>
        <v>0</v>
      </c>
      <c r="K43" s="85">
        <f t="shared" si="2"/>
        <v>0</v>
      </c>
      <c r="L43" s="63"/>
      <c r="M43" s="63"/>
      <c r="N43" s="63"/>
      <c r="O43" s="63"/>
      <c r="P43" s="63"/>
    </row>
    <row r="44" spans="1:16" s="64" customFormat="1" ht="76.5" x14ac:dyDescent="0.2">
      <c r="A44" s="68">
        <v>39</v>
      </c>
      <c r="B44" s="68" t="s">
        <v>207</v>
      </c>
      <c r="C44" s="69" t="s">
        <v>208</v>
      </c>
      <c r="D44" s="83">
        <v>183928</v>
      </c>
      <c r="E44" s="63"/>
      <c r="F44" s="94"/>
      <c r="G44" s="94"/>
      <c r="H44" s="85">
        <f t="shared" si="0"/>
        <v>0</v>
      </c>
      <c r="I44" s="94"/>
      <c r="J44" s="85">
        <f t="shared" si="1"/>
        <v>0</v>
      </c>
      <c r="K44" s="85">
        <f t="shared" si="2"/>
        <v>0</v>
      </c>
      <c r="L44" s="63"/>
      <c r="M44" s="63"/>
      <c r="N44" s="63"/>
      <c r="O44" s="63"/>
      <c r="P44" s="63"/>
    </row>
    <row r="45" spans="1:16" s="64" customFormat="1" ht="76.5" x14ac:dyDescent="0.2">
      <c r="A45" s="68">
        <v>40</v>
      </c>
      <c r="B45" s="68" t="s">
        <v>209</v>
      </c>
      <c r="C45" s="69" t="s">
        <v>210</v>
      </c>
      <c r="D45" s="83">
        <v>62397</v>
      </c>
      <c r="E45" s="63"/>
      <c r="F45" s="94"/>
      <c r="G45" s="94"/>
      <c r="H45" s="85">
        <f t="shared" si="0"/>
        <v>0</v>
      </c>
      <c r="I45" s="94"/>
      <c r="J45" s="85">
        <f t="shared" si="1"/>
        <v>0</v>
      </c>
      <c r="K45" s="85">
        <f t="shared" si="2"/>
        <v>0</v>
      </c>
      <c r="L45" s="63"/>
      <c r="M45" s="63"/>
      <c r="N45" s="63"/>
      <c r="O45" s="63"/>
      <c r="P45" s="63"/>
    </row>
    <row r="46" spans="1:16" s="64" customFormat="1" ht="25.5" x14ac:dyDescent="0.2">
      <c r="A46" s="68">
        <v>41</v>
      </c>
      <c r="B46" s="68" t="s">
        <v>211</v>
      </c>
      <c r="C46" s="69" t="s">
        <v>212</v>
      </c>
      <c r="D46" s="83">
        <v>1043810</v>
      </c>
      <c r="E46" s="63"/>
      <c r="F46" s="94"/>
      <c r="G46" s="94"/>
      <c r="H46" s="85">
        <f t="shared" si="0"/>
        <v>0</v>
      </c>
      <c r="I46" s="94"/>
      <c r="J46" s="85">
        <f t="shared" si="1"/>
        <v>0</v>
      </c>
      <c r="K46" s="85">
        <f t="shared" si="2"/>
        <v>0</v>
      </c>
      <c r="L46" s="63"/>
      <c r="M46" s="63"/>
      <c r="N46" s="63"/>
      <c r="O46" s="63"/>
      <c r="P46" s="63"/>
    </row>
    <row r="47" spans="1:16" s="64" customFormat="1" ht="51" x14ac:dyDescent="0.2">
      <c r="A47" s="68">
        <v>42</v>
      </c>
      <c r="B47" s="68" t="s">
        <v>213</v>
      </c>
      <c r="C47" s="69" t="s">
        <v>214</v>
      </c>
      <c r="D47" s="83">
        <v>19612</v>
      </c>
      <c r="E47" s="63"/>
      <c r="F47" s="94"/>
      <c r="G47" s="94"/>
      <c r="H47" s="85">
        <f t="shared" si="0"/>
        <v>0</v>
      </c>
      <c r="I47" s="94"/>
      <c r="J47" s="85">
        <f t="shared" si="1"/>
        <v>0</v>
      </c>
      <c r="K47" s="85">
        <f t="shared" si="2"/>
        <v>0</v>
      </c>
      <c r="L47" s="63"/>
      <c r="M47" s="63"/>
      <c r="N47" s="63"/>
      <c r="O47" s="63"/>
      <c r="P47" s="63"/>
    </row>
    <row r="48" spans="1:16" s="64" customFormat="1" ht="38.25" x14ac:dyDescent="0.2">
      <c r="A48" s="68">
        <v>43</v>
      </c>
      <c r="B48" s="68" t="s">
        <v>215</v>
      </c>
      <c r="C48" s="69" t="s">
        <v>216</v>
      </c>
      <c r="D48" s="83">
        <v>67696</v>
      </c>
      <c r="E48" s="63"/>
      <c r="F48" s="94"/>
      <c r="G48" s="94"/>
      <c r="H48" s="85">
        <f t="shared" si="0"/>
        <v>0</v>
      </c>
      <c r="I48" s="94"/>
      <c r="J48" s="85">
        <f t="shared" si="1"/>
        <v>0</v>
      </c>
      <c r="K48" s="85">
        <f t="shared" si="2"/>
        <v>0</v>
      </c>
      <c r="L48" s="63"/>
      <c r="M48" s="63"/>
      <c r="N48" s="63"/>
      <c r="O48" s="63"/>
      <c r="P48" s="63"/>
    </row>
    <row r="49" spans="1:16" s="64" customFormat="1" ht="38.25" x14ac:dyDescent="0.2">
      <c r="A49" s="68">
        <v>44</v>
      </c>
      <c r="B49" s="68" t="s">
        <v>217</v>
      </c>
      <c r="C49" s="69" t="s">
        <v>218</v>
      </c>
      <c r="D49" s="83">
        <v>152127</v>
      </c>
      <c r="E49" s="63"/>
      <c r="F49" s="94"/>
      <c r="G49" s="94"/>
      <c r="H49" s="85">
        <f t="shared" si="0"/>
        <v>0</v>
      </c>
      <c r="I49" s="94"/>
      <c r="J49" s="85">
        <f t="shared" si="1"/>
        <v>0</v>
      </c>
      <c r="K49" s="85">
        <f t="shared" si="2"/>
        <v>0</v>
      </c>
      <c r="L49" s="63"/>
      <c r="M49" s="63"/>
      <c r="N49" s="63"/>
      <c r="O49" s="63"/>
      <c r="P49" s="63"/>
    </row>
    <row r="50" spans="1:16" s="64" customFormat="1" ht="38.25" x14ac:dyDescent="0.2">
      <c r="A50" s="68">
        <v>45</v>
      </c>
      <c r="B50" s="68" t="s">
        <v>219</v>
      </c>
      <c r="C50" s="69" t="s">
        <v>220</v>
      </c>
      <c r="D50" s="83">
        <v>121627</v>
      </c>
      <c r="E50" s="63"/>
      <c r="F50" s="94"/>
      <c r="G50" s="94"/>
      <c r="H50" s="85">
        <f t="shared" si="0"/>
        <v>0</v>
      </c>
      <c r="I50" s="94"/>
      <c r="J50" s="85">
        <f t="shared" si="1"/>
        <v>0</v>
      </c>
      <c r="K50" s="85">
        <f t="shared" si="2"/>
        <v>0</v>
      </c>
      <c r="L50" s="63"/>
      <c r="M50" s="63"/>
      <c r="N50" s="63"/>
      <c r="O50" s="63"/>
      <c r="P50" s="63"/>
    </row>
    <row r="51" spans="1:16" s="64" customFormat="1" ht="38.25" x14ac:dyDescent="0.2">
      <c r="A51" s="68">
        <v>46</v>
      </c>
      <c r="B51" s="68" t="s">
        <v>221</v>
      </c>
      <c r="C51" s="69" t="s">
        <v>222</v>
      </c>
      <c r="D51" s="83">
        <v>72834</v>
      </c>
      <c r="E51" s="63"/>
      <c r="F51" s="94"/>
      <c r="G51" s="94"/>
      <c r="H51" s="85">
        <f t="shared" si="0"/>
        <v>0</v>
      </c>
      <c r="I51" s="94"/>
      <c r="J51" s="85">
        <f t="shared" si="1"/>
        <v>0</v>
      </c>
      <c r="K51" s="85">
        <f t="shared" si="2"/>
        <v>0</v>
      </c>
      <c r="L51" s="63"/>
      <c r="M51" s="63"/>
      <c r="N51" s="63"/>
      <c r="O51" s="63"/>
      <c r="P51" s="63"/>
    </row>
    <row r="52" spans="1:16" s="64" customFormat="1" ht="38.25" x14ac:dyDescent="0.2">
      <c r="A52" s="68">
        <v>47</v>
      </c>
      <c r="B52" s="68" t="s">
        <v>223</v>
      </c>
      <c r="C52" s="69" t="s">
        <v>224</v>
      </c>
      <c r="D52" s="83">
        <v>77174</v>
      </c>
      <c r="E52" s="63"/>
      <c r="F52" s="94"/>
      <c r="G52" s="94"/>
      <c r="H52" s="85">
        <f t="shared" si="0"/>
        <v>0</v>
      </c>
      <c r="I52" s="94"/>
      <c r="J52" s="85">
        <f t="shared" si="1"/>
        <v>0</v>
      </c>
      <c r="K52" s="85">
        <f t="shared" si="2"/>
        <v>0</v>
      </c>
      <c r="L52" s="63"/>
      <c r="M52" s="63"/>
      <c r="N52" s="63"/>
      <c r="O52" s="63"/>
      <c r="P52" s="63"/>
    </row>
    <row r="53" spans="1:16" s="64" customFormat="1" ht="63.75" x14ac:dyDescent="0.2">
      <c r="A53" s="68">
        <v>48</v>
      </c>
      <c r="B53" s="68" t="s">
        <v>225</v>
      </c>
      <c r="C53" s="69" t="s">
        <v>226</v>
      </c>
      <c r="D53" s="83">
        <v>332731</v>
      </c>
      <c r="E53" s="63"/>
      <c r="F53" s="94"/>
      <c r="G53" s="94"/>
      <c r="H53" s="85">
        <f t="shared" si="0"/>
        <v>0</v>
      </c>
      <c r="I53" s="94"/>
      <c r="J53" s="85">
        <f t="shared" si="1"/>
        <v>0</v>
      </c>
      <c r="K53" s="85">
        <f t="shared" si="2"/>
        <v>0</v>
      </c>
      <c r="L53" s="63"/>
      <c r="M53" s="63"/>
      <c r="N53" s="63"/>
      <c r="O53" s="63"/>
      <c r="P53" s="63"/>
    </row>
    <row r="54" spans="1:16" s="64" customFormat="1" ht="38.25" x14ac:dyDescent="0.2">
      <c r="A54" s="68">
        <v>49</v>
      </c>
      <c r="B54" s="68" t="s">
        <v>227</v>
      </c>
      <c r="C54" s="69" t="s">
        <v>228</v>
      </c>
      <c r="D54" s="83">
        <v>2946730</v>
      </c>
      <c r="E54" s="63"/>
      <c r="F54" s="94"/>
      <c r="G54" s="94"/>
      <c r="H54" s="85">
        <f t="shared" si="0"/>
        <v>0</v>
      </c>
      <c r="I54" s="94"/>
      <c r="J54" s="85">
        <f t="shared" si="1"/>
        <v>0</v>
      </c>
      <c r="K54" s="85">
        <f t="shared" si="2"/>
        <v>0</v>
      </c>
      <c r="L54" s="63"/>
      <c r="M54" s="63"/>
      <c r="N54" s="63"/>
      <c r="O54" s="63"/>
      <c r="P54" s="63"/>
    </row>
    <row r="55" spans="1:16" s="64" customFormat="1" ht="38.25" x14ac:dyDescent="0.2">
      <c r="A55" s="68">
        <v>50</v>
      </c>
      <c r="B55" s="68" t="s">
        <v>229</v>
      </c>
      <c r="C55" s="69" t="s">
        <v>230</v>
      </c>
      <c r="D55" s="83">
        <v>1094004</v>
      </c>
      <c r="E55" s="63"/>
      <c r="F55" s="94"/>
      <c r="G55" s="94"/>
      <c r="H55" s="85">
        <f t="shared" si="0"/>
        <v>0</v>
      </c>
      <c r="I55" s="94"/>
      <c r="J55" s="85">
        <f t="shared" si="1"/>
        <v>0</v>
      </c>
      <c r="K55" s="85">
        <f t="shared" si="2"/>
        <v>0</v>
      </c>
      <c r="L55" s="63"/>
      <c r="M55" s="63"/>
      <c r="N55" s="63"/>
      <c r="O55" s="63"/>
      <c r="P55" s="63"/>
    </row>
    <row r="56" spans="1:16" s="64" customFormat="1" ht="38.25" x14ac:dyDescent="0.2">
      <c r="A56" s="68">
        <v>51</v>
      </c>
      <c r="B56" s="68" t="s">
        <v>231</v>
      </c>
      <c r="C56" s="69" t="s">
        <v>232</v>
      </c>
      <c r="D56" s="83">
        <v>617099</v>
      </c>
      <c r="E56" s="63"/>
      <c r="F56" s="94"/>
      <c r="G56" s="94"/>
      <c r="H56" s="85">
        <f t="shared" si="0"/>
        <v>0</v>
      </c>
      <c r="I56" s="94"/>
      <c r="J56" s="85">
        <f t="shared" si="1"/>
        <v>0</v>
      </c>
      <c r="K56" s="85">
        <f t="shared" si="2"/>
        <v>0</v>
      </c>
      <c r="L56" s="63"/>
      <c r="M56" s="63"/>
      <c r="N56" s="63"/>
      <c r="O56" s="63"/>
      <c r="P56" s="63"/>
    </row>
    <row r="57" spans="1:16" s="64" customFormat="1" ht="25.5" x14ac:dyDescent="0.2">
      <c r="A57" s="68">
        <v>52</v>
      </c>
      <c r="B57" s="68" t="s">
        <v>233</v>
      </c>
      <c r="C57" s="69" t="s">
        <v>234</v>
      </c>
      <c r="D57" s="83">
        <v>7985137</v>
      </c>
      <c r="E57" s="63"/>
      <c r="F57" s="94"/>
      <c r="G57" s="94"/>
      <c r="H57" s="85">
        <f t="shared" si="0"/>
        <v>0</v>
      </c>
      <c r="I57" s="94"/>
      <c r="J57" s="85">
        <f t="shared" si="1"/>
        <v>0</v>
      </c>
      <c r="K57" s="85">
        <f t="shared" si="2"/>
        <v>0</v>
      </c>
      <c r="L57" s="63"/>
      <c r="M57" s="63"/>
      <c r="N57" s="63"/>
      <c r="O57" s="63"/>
      <c r="P57" s="63"/>
    </row>
    <row r="58" spans="1:16" s="64" customFormat="1" ht="25.5" x14ac:dyDescent="0.2">
      <c r="A58" s="68">
        <v>53</v>
      </c>
      <c r="B58" s="68" t="s">
        <v>235</v>
      </c>
      <c r="C58" s="69" t="s">
        <v>236</v>
      </c>
      <c r="D58" s="83">
        <v>965918</v>
      </c>
      <c r="E58" s="63"/>
      <c r="F58" s="94"/>
      <c r="G58" s="94"/>
      <c r="H58" s="85">
        <f t="shared" si="0"/>
        <v>0</v>
      </c>
      <c r="I58" s="94"/>
      <c r="J58" s="85">
        <f t="shared" si="1"/>
        <v>0</v>
      </c>
      <c r="K58" s="85">
        <f t="shared" si="2"/>
        <v>0</v>
      </c>
      <c r="L58" s="63"/>
      <c r="M58" s="63"/>
      <c r="N58" s="63"/>
      <c r="O58" s="63"/>
      <c r="P58" s="63"/>
    </row>
    <row r="59" spans="1:16" s="64" customFormat="1" ht="63.75" x14ac:dyDescent="0.2">
      <c r="A59" s="68">
        <v>54</v>
      </c>
      <c r="B59" s="68" t="s">
        <v>237</v>
      </c>
      <c r="C59" s="69" t="s">
        <v>238</v>
      </c>
      <c r="D59" s="83">
        <v>32604</v>
      </c>
      <c r="E59" s="63"/>
      <c r="F59" s="94"/>
      <c r="G59" s="94"/>
      <c r="H59" s="85">
        <f t="shared" si="0"/>
        <v>0</v>
      </c>
      <c r="I59" s="94"/>
      <c r="J59" s="85">
        <f t="shared" si="1"/>
        <v>0</v>
      </c>
      <c r="K59" s="85">
        <f t="shared" si="2"/>
        <v>0</v>
      </c>
      <c r="L59" s="63"/>
      <c r="M59" s="63"/>
      <c r="N59" s="63"/>
      <c r="O59" s="63"/>
      <c r="P59" s="63"/>
    </row>
    <row r="60" spans="1:16" s="64" customFormat="1" ht="38.25" x14ac:dyDescent="0.2">
      <c r="A60" s="68">
        <v>55</v>
      </c>
      <c r="B60" s="68" t="s">
        <v>239</v>
      </c>
      <c r="C60" s="69" t="s">
        <v>240</v>
      </c>
      <c r="D60" s="83">
        <v>853031</v>
      </c>
      <c r="E60" s="63"/>
      <c r="F60" s="94"/>
      <c r="G60" s="94"/>
      <c r="H60" s="85">
        <f t="shared" si="0"/>
        <v>0</v>
      </c>
      <c r="I60" s="94"/>
      <c r="J60" s="85">
        <f t="shared" si="1"/>
        <v>0</v>
      </c>
      <c r="K60" s="85">
        <f t="shared" si="2"/>
        <v>0</v>
      </c>
      <c r="L60" s="63"/>
      <c r="M60" s="63"/>
      <c r="N60" s="63"/>
      <c r="O60" s="63"/>
      <c r="P60" s="63"/>
    </row>
    <row r="61" spans="1:16" s="64" customFormat="1" ht="38.25" x14ac:dyDescent="0.2">
      <c r="A61" s="68">
        <v>56</v>
      </c>
      <c r="B61" s="68" t="s">
        <v>241</v>
      </c>
      <c r="C61" s="69" t="s">
        <v>242</v>
      </c>
      <c r="D61" s="83">
        <v>25246297</v>
      </c>
      <c r="E61" s="63"/>
      <c r="F61" s="94"/>
      <c r="G61" s="94"/>
      <c r="H61" s="85">
        <f t="shared" si="0"/>
        <v>0</v>
      </c>
      <c r="I61" s="94"/>
      <c r="J61" s="85">
        <f t="shared" si="1"/>
        <v>0</v>
      </c>
      <c r="K61" s="85">
        <f t="shared" si="2"/>
        <v>0</v>
      </c>
      <c r="L61" s="63"/>
      <c r="M61" s="63"/>
      <c r="N61" s="63"/>
      <c r="O61" s="63"/>
      <c r="P61" s="63"/>
    </row>
    <row r="62" spans="1:16" s="64" customFormat="1" ht="63.75" x14ac:dyDescent="0.2">
      <c r="A62" s="68">
        <v>57</v>
      </c>
      <c r="B62" s="68" t="s">
        <v>243</v>
      </c>
      <c r="C62" s="69" t="s">
        <v>244</v>
      </c>
      <c r="D62" s="83">
        <v>2571403</v>
      </c>
      <c r="E62" s="63"/>
      <c r="F62" s="94"/>
      <c r="G62" s="94"/>
      <c r="H62" s="85">
        <f t="shared" si="0"/>
        <v>0</v>
      </c>
      <c r="I62" s="94"/>
      <c r="J62" s="85">
        <f t="shared" si="1"/>
        <v>0</v>
      </c>
      <c r="K62" s="85">
        <f t="shared" si="2"/>
        <v>0</v>
      </c>
      <c r="L62" s="63"/>
      <c r="M62" s="63"/>
      <c r="N62" s="63"/>
      <c r="O62" s="63"/>
      <c r="P62" s="63"/>
    </row>
    <row r="63" spans="1:16" s="64" customFormat="1" ht="25.5" x14ac:dyDescent="0.2">
      <c r="A63" s="68">
        <v>58</v>
      </c>
      <c r="B63" s="68" t="s">
        <v>245</v>
      </c>
      <c r="C63" s="69" t="s">
        <v>246</v>
      </c>
      <c r="D63" s="83">
        <v>11353510</v>
      </c>
      <c r="E63" s="63"/>
      <c r="F63" s="94"/>
      <c r="G63" s="94"/>
      <c r="H63" s="85">
        <f t="shared" si="0"/>
        <v>0</v>
      </c>
      <c r="I63" s="94"/>
      <c r="J63" s="85">
        <f t="shared" si="1"/>
        <v>0</v>
      </c>
      <c r="K63" s="85">
        <f t="shared" si="2"/>
        <v>0</v>
      </c>
      <c r="L63" s="63"/>
      <c r="M63" s="63"/>
      <c r="N63" s="63"/>
      <c r="O63" s="63"/>
      <c r="P63" s="63"/>
    </row>
    <row r="64" spans="1:16" s="64" customFormat="1" ht="63.75" x14ac:dyDescent="0.2">
      <c r="A64" s="68">
        <v>59</v>
      </c>
      <c r="B64" s="68" t="s">
        <v>247</v>
      </c>
      <c r="C64" s="69" t="s">
        <v>248</v>
      </c>
      <c r="D64" s="83">
        <v>53262</v>
      </c>
      <c r="E64" s="63"/>
      <c r="F64" s="94"/>
      <c r="G64" s="94"/>
      <c r="H64" s="85">
        <f t="shared" si="0"/>
        <v>0</v>
      </c>
      <c r="I64" s="94"/>
      <c r="J64" s="85">
        <f t="shared" si="1"/>
        <v>0</v>
      </c>
      <c r="K64" s="85">
        <f t="shared" si="2"/>
        <v>0</v>
      </c>
      <c r="L64" s="63"/>
      <c r="M64" s="63"/>
      <c r="N64" s="63"/>
      <c r="O64" s="63"/>
      <c r="P64" s="63"/>
    </row>
    <row r="65" spans="1:16" s="64" customFormat="1" ht="38.25" x14ac:dyDescent="0.2">
      <c r="A65" s="68">
        <v>60</v>
      </c>
      <c r="B65" s="68" t="s">
        <v>249</v>
      </c>
      <c r="C65" s="69" t="s">
        <v>250</v>
      </c>
      <c r="D65" s="83">
        <v>501025</v>
      </c>
      <c r="E65" s="63"/>
      <c r="F65" s="94"/>
      <c r="G65" s="94"/>
      <c r="H65" s="85">
        <f t="shared" si="0"/>
        <v>0</v>
      </c>
      <c r="I65" s="94"/>
      <c r="J65" s="85">
        <f t="shared" si="1"/>
        <v>0</v>
      </c>
      <c r="K65" s="85">
        <f t="shared" si="2"/>
        <v>0</v>
      </c>
      <c r="L65" s="63"/>
      <c r="M65" s="63"/>
      <c r="N65" s="63"/>
      <c r="O65" s="63"/>
      <c r="P65" s="63"/>
    </row>
    <row r="66" spans="1:16" s="64" customFormat="1" ht="38.25" x14ac:dyDescent="0.2">
      <c r="A66" s="68">
        <v>61</v>
      </c>
      <c r="B66" s="68" t="s">
        <v>251</v>
      </c>
      <c r="C66" s="69" t="s">
        <v>252</v>
      </c>
      <c r="D66" s="83">
        <v>4925676</v>
      </c>
      <c r="E66" s="63"/>
      <c r="F66" s="94"/>
      <c r="G66" s="94"/>
      <c r="H66" s="85">
        <f t="shared" si="0"/>
        <v>0</v>
      </c>
      <c r="I66" s="94"/>
      <c r="J66" s="85">
        <f t="shared" si="1"/>
        <v>0</v>
      </c>
      <c r="K66" s="85">
        <f t="shared" si="2"/>
        <v>0</v>
      </c>
      <c r="L66" s="63"/>
      <c r="M66" s="63"/>
      <c r="N66" s="63"/>
      <c r="O66" s="63"/>
      <c r="P66" s="63"/>
    </row>
    <row r="67" spans="1:16" s="64" customFormat="1" ht="51" x14ac:dyDescent="0.2">
      <c r="A67" s="68">
        <v>62</v>
      </c>
      <c r="B67" s="68" t="s">
        <v>253</v>
      </c>
      <c r="C67" s="69" t="s">
        <v>254</v>
      </c>
      <c r="D67" s="83">
        <v>2306187</v>
      </c>
      <c r="E67" s="63"/>
      <c r="F67" s="94"/>
      <c r="G67" s="94"/>
      <c r="H67" s="85">
        <f t="shared" si="0"/>
        <v>0</v>
      </c>
      <c r="I67" s="94"/>
      <c r="J67" s="85">
        <f t="shared" si="1"/>
        <v>0</v>
      </c>
      <c r="K67" s="85">
        <f t="shared" si="2"/>
        <v>0</v>
      </c>
      <c r="L67" s="63"/>
      <c r="M67" s="63"/>
      <c r="N67" s="63"/>
      <c r="O67" s="63"/>
      <c r="P67" s="63"/>
    </row>
    <row r="68" spans="1:16" s="64" customFormat="1" ht="38.25" x14ac:dyDescent="0.2">
      <c r="A68" s="68">
        <v>63</v>
      </c>
      <c r="B68" s="68" t="s">
        <v>255</v>
      </c>
      <c r="C68" s="69" t="s">
        <v>256</v>
      </c>
      <c r="D68" s="83">
        <v>109648</v>
      </c>
      <c r="E68" s="63"/>
      <c r="F68" s="94"/>
      <c r="G68" s="94"/>
      <c r="H68" s="85">
        <f t="shared" si="0"/>
        <v>0</v>
      </c>
      <c r="I68" s="94"/>
      <c r="J68" s="85">
        <f t="shared" si="1"/>
        <v>0</v>
      </c>
      <c r="K68" s="85">
        <f t="shared" si="2"/>
        <v>0</v>
      </c>
      <c r="L68" s="63"/>
      <c r="M68" s="63"/>
      <c r="N68" s="63"/>
      <c r="O68" s="63"/>
      <c r="P68" s="63"/>
    </row>
    <row r="69" spans="1:16" s="64" customFormat="1" ht="51" x14ac:dyDescent="0.2">
      <c r="A69" s="68">
        <v>64</v>
      </c>
      <c r="B69" s="68" t="s">
        <v>257</v>
      </c>
      <c r="C69" s="69" t="s">
        <v>258</v>
      </c>
      <c r="D69" s="83">
        <v>6417639</v>
      </c>
      <c r="E69" s="63"/>
      <c r="F69" s="94"/>
      <c r="G69" s="94"/>
      <c r="H69" s="85">
        <f t="shared" si="0"/>
        <v>0</v>
      </c>
      <c r="I69" s="94"/>
      <c r="J69" s="85">
        <f t="shared" si="1"/>
        <v>0</v>
      </c>
      <c r="K69" s="85">
        <f t="shared" si="2"/>
        <v>0</v>
      </c>
      <c r="L69" s="63"/>
      <c r="M69" s="63"/>
      <c r="N69" s="63"/>
      <c r="O69" s="63"/>
      <c r="P69" s="63"/>
    </row>
    <row r="70" spans="1:16" s="64" customFormat="1" ht="38.25" x14ac:dyDescent="0.2">
      <c r="A70" s="68">
        <v>65</v>
      </c>
      <c r="B70" s="68" t="s">
        <v>259</v>
      </c>
      <c r="C70" s="69" t="s">
        <v>260</v>
      </c>
      <c r="D70" s="83">
        <v>149307</v>
      </c>
      <c r="E70" s="63"/>
      <c r="F70" s="94"/>
      <c r="G70" s="94"/>
      <c r="H70" s="85">
        <f t="shared" ref="H70:H133" si="3">+IF(D70="N/A","",ROUND(F70,2)+ROUND(G70,2))</f>
        <v>0</v>
      </c>
      <c r="I70" s="94"/>
      <c r="J70" s="85">
        <f t="shared" ref="J70:J133" si="4">+IF(D70="N/A","",ROUND(ROUND(D70,2)*ROUND(H70,2),2))</f>
        <v>0</v>
      </c>
      <c r="K70" s="85">
        <f t="shared" ref="K70:K133" si="5">+IF(D70="N/A","",ROUND(ROUND(D70,2)*(ROUND(H70,2)+ROUND(I70,2)),2))</f>
        <v>0</v>
      </c>
      <c r="L70" s="63"/>
      <c r="M70" s="63"/>
      <c r="N70" s="63"/>
      <c r="O70" s="63"/>
      <c r="P70" s="63"/>
    </row>
    <row r="71" spans="1:16" s="64" customFormat="1" ht="63.75" x14ac:dyDescent="0.2">
      <c r="A71" s="68">
        <v>66</v>
      </c>
      <c r="B71" s="68" t="s">
        <v>261</v>
      </c>
      <c r="C71" s="69" t="s">
        <v>262</v>
      </c>
      <c r="D71" s="83">
        <v>200131</v>
      </c>
      <c r="E71" s="63"/>
      <c r="F71" s="94"/>
      <c r="G71" s="94"/>
      <c r="H71" s="85">
        <f t="shared" si="3"/>
        <v>0</v>
      </c>
      <c r="I71" s="94"/>
      <c r="J71" s="85">
        <f t="shared" si="4"/>
        <v>0</v>
      </c>
      <c r="K71" s="85">
        <f t="shared" si="5"/>
        <v>0</v>
      </c>
      <c r="L71" s="63"/>
      <c r="M71" s="63"/>
      <c r="N71" s="63"/>
      <c r="O71" s="63"/>
      <c r="P71" s="63"/>
    </row>
    <row r="72" spans="1:16" s="64" customFormat="1" ht="38.25" x14ac:dyDescent="0.2">
      <c r="A72" s="68">
        <v>67</v>
      </c>
      <c r="B72" s="68" t="s">
        <v>263</v>
      </c>
      <c r="C72" s="69" t="s">
        <v>264</v>
      </c>
      <c r="D72" s="83">
        <v>130828</v>
      </c>
      <c r="E72" s="63"/>
      <c r="F72" s="94"/>
      <c r="G72" s="94"/>
      <c r="H72" s="85">
        <f t="shared" si="3"/>
        <v>0</v>
      </c>
      <c r="I72" s="94"/>
      <c r="J72" s="85">
        <f t="shared" si="4"/>
        <v>0</v>
      </c>
      <c r="K72" s="85">
        <f t="shared" si="5"/>
        <v>0</v>
      </c>
      <c r="L72" s="63"/>
      <c r="M72" s="63"/>
      <c r="N72" s="63"/>
      <c r="O72" s="63"/>
      <c r="P72" s="63"/>
    </row>
    <row r="73" spans="1:16" s="64" customFormat="1" ht="63.75" x14ac:dyDescent="0.2">
      <c r="A73" s="68">
        <v>68</v>
      </c>
      <c r="B73" s="68" t="s">
        <v>265</v>
      </c>
      <c r="C73" s="69" t="s">
        <v>266</v>
      </c>
      <c r="D73" s="83">
        <v>471979</v>
      </c>
      <c r="E73" s="63"/>
      <c r="F73" s="94"/>
      <c r="G73" s="94"/>
      <c r="H73" s="85">
        <f t="shared" si="3"/>
        <v>0</v>
      </c>
      <c r="I73" s="94"/>
      <c r="J73" s="85">
        <f t="shared" si="4"/>
        <v>0</v>
      </c>
      <c r="K73" s="85">
        <f t="shared" si="5"/>
        <v>0</v>
      </c>
      <c r="L73" s="63"/>
      <c r="M73" s="63"/>
      <c r="N73" s="63"/>
      <c r="O73" s="63"/>
      <c r="P73" s="63"/>
    </row>
    <row r="74" spans="1:16" s="64" customFormat="1" ht="38.25" x14ac:dyDescent="0.2">
      <c r="A74" s="68">
        <v>69</v>
      </c>
      <c r="B74" s="68" t="s">
        <v>267</v>
      </c>
      <c r="C74" s="69" t="s">
        <v>268</v>
      </c>
      <c r="D74" s="83">
        <v>274081</v>
      </c>
      <c r="E74" s="63"/>
      <c r="F74" s="94"/>
      <c r="G74" s="94"/>
      <c r="H74" s="85">
        <f t="shared" si="3"/>
        <v>0</v>
      </c>
      <c r="I74" s="94"/>
      <c r="J74" s="85">
        <f t="shared" si="4"/>
        <v>0</v>
      </c>
      <c r="K74" s="85">
        <f t="shared" si="5"/>
        <v>0</v>
      </c>
      <c r="L74" s="63"/>
      <c r="M74" s="63"/>
      <c r="N74" s="63"/>
      <c r="O74" s="63"/>
      <c r="P74" s="63"/>
    </row>
    <row r="75" spans="1:16" s="64" customFormat="1" ht="51" x14ac:dyDescent="0.2">
      <c r="A75" s="68">
        <v>70</v>
      </c>
      <c r="B75" s="68" t="s">
        <v>269</v>
      </c>
      <c r="C75" s="69" t="s">
        <v>270</v>
      </c>
      <c r="D75" s="83">
        <v>2971</v>
      </c>
      <c r="E75" s="63"/>
      <c r="F75" s="94"/>
      <c r="G75" s="94"/>
      <c r="H75" s="85">
        <f t="shared" si="3"/>
        <v>0</v>
      </c>
      <c r="I75" s="94"/>
      <c r="J75" s="85">
        <f t="shared" si="4"/>
        <v>0</v>
      </c>
      <c r="K75" s="85">
        <f t="shared" si="5"/>
        <v>0</v>
      </c>
      <c r="L75" s="63"/>
      <c r="M75" s="63"/>
      <c r="N75" s="63"/>
      <c r="O75" s="63"/>
      <c r="P75" s="63"/>
    </row>
    <row r="76" spans="1:16" s="64" customFormat="1" ht="25.5" x14ac:dyDescent="0.2">
      <c r="A76" s="68">
        <v>71</v>
      </c>
      <c r="B76" s="68" t="s">
        <v>271</v>
      </c>
      <c r="C76" s="69" t="s">
        <v>272</v>
      </c>
      <c r="D76" s="83">
        <v>13958153</v>
      </c>
      <c r="E76" s="63"/>
      <c r="F76" s="94"/>
      <c r="G76" s="94"/>
      <c r="H76" s="85">
        <f t="shared" si="3"/>
        <v>0</v>
      </c>
      <c r="I76" s="94"/>
      <c r="J76" s="85">
        <f t="shared" si="4"/>
        <v>0</v>
      </c>
      <c r="K76" s="85">
        <f t="shared" si="5"/>
        <v>0</v>
      </c>
      <c r="L76" s="63"/>
      <c r="M76" s="63"/>
      <c r="N76" s="63"/>
      <c r="O76" s="63"/>
      <c r="P76" s="63"/>
    </row>
    <row r="77" spans="1:16" s="64" customFormat="1" ht="51" x14ac:dyDescent="0.2">
      <c r="A77" s="68">
        <v>72</v>
      </c>
      <c r="B77" s="68" t="s">
        <v>273</v>
      </c>
      <c r="C77" s="69" t="s">
        <v>274</v>
      </c>
      <c r="D77" s="83">
        <v>88228</v>
      </c>
      <c r="E77" s="63"/>
      <c r="F77" s="94"/>
      <c r="G77" s="94"/>
      <c r="H77" s="85">
        <f t="shared" si="3"/>
        <v>0</v>
      </c>
      <c r="I77" s="94"/>
      <c r="J77" s="85">
        <f t="shared" si="4"/>
        <v>0</v>
      </c>
      <c r="K77" s="85">
        <f t="shared" si="5"/>
        <v>0</v>
      </c>
      <c r="L77" s="63"/>
      <c r="M77" s="63"/>
      <c r="N77" s="63"/>
      <c r="O77" s="63"/>
      <c r="P77" s="63"/>
    </row>
    <row r="78" spans="1:16" s="64" customFormat="1" ht="63.75" x14ac:dyDescent="0.2">
      <c r="A78" s="68">
        <v>73</v>
      </c>
      <c r="B78" s="68" t="s">
        <v>275</v>
      </c>
      <c r="C78" s="69" t="s">
        <v>276</v>
      </c>
      <c r="D78" s="83">
        <v>5885381</v>
      </c>
      <c r="E78" s="63"/>
      <c r="F78" s="94"/>
      <c r="G78" s="94"/>
      <c r="H78" s="85">
        <f t="shared" si="3"/>
        <v>0</v>
      </c>
      <c r="I78" s="94"/>
      <c r="J78" s="85">
        <f t="shared" si="4"/>
        <v>0</v>
      </c>
      <c r="K78" s="85">
        <f t="shared" si="5"/>
        <v>0</v>
      </c>
      <c r="L78" s="63"/>
      <c r="M78" s="63"/>
      <c r="N78" s="63"/>
      <c r="O78" s="63"/>
      <c r="P78" s="63"/>
    </row>
    <row r="79" spans="1:16" s="64" customFormat="1" ht="51" x14ac:dyDescent="0.2">
      <c r="A79" s="68">
        <v>74</v>
      </c>
      <c r="B79" s="68" t="s">
        <v>277</v>
      </c>
      <c r="C79" s="69" t="s">
        <v>278</v>
      </c>
      <c r="D79" s="83">
        <v>2595218</v>
      </c>
      <c r="E79" s="63"/>
      <c r="F79" s="94"/>
      <c r="G79" s="94"/>
      <c r="H79" s="85">
        <f t="shared" si="3"/>
        <v>0</v>
      </c>
      <c r="I79" s="94"/>
      <c r="J79" s="85">
        <f t="shared" si="4"/>
        <v>0</v>
      </c>
      <c r="K79" s="85">
        <f t="shared" si="5"/>
        <v>0</v>
      </c>
      <c r="L79" s="63"/>
      <c r="M79" s="63"/>
      <c r="N79" s="63"/>
      <c r="O79" s="63"/>
      <c r="P79" s="63"/>
    </row>
    <row r="80" spans="1:16" s="64" customFormat="1" ht="25.5" x14ac:dyDescent="0.2">
      <c r="A80" s="68">
        <v>75</v>
      </c>
      <c r="B80" s="68" t="s">
        <v>279</v>
      </c>
      <c r="C80" s="69" t="s">
        <v>280</v>
      </c>
      <c r="D80" s="83">
        <v>785335</v>
      </c>
      <c r="E80" s="63"/>
      <c r="F80" s="94"/>
      <c r="G80" s="94"/>
      <c r="H80" s="85">
        <f t="shared" si="3"/>
        <v>0</v>
      </c>
      <c r="I80" s="94"/>
      <c r="J80" s="85">
        <f t="shared" si="4"/>
        <v>0</v>
      </c>
      <c r="K80" s="85">
        <f t="shared" si="5"/>
        <v>0</v>
      </c>
      <c r="L80" s="63"/>
      <c r="M80" s="63"/>
      <c r="N80" s="63"/>
      <c r="O80" s="63"/>
      <c r="P80" s="63"/>
    </row>
    <row r="81" spans="1:16" s="64" customFormat="1" ht="38.25" x14ac:dyDescent="0.2">
      <c r="A81" s="68">
        <v>76</v>
      </c>
      <c r="B81" s="68" t="s">
        <v>281</v>
      </c>
      <c r="C81" s="69" t="s">
        <v>282</v>
      </c>
      <c r="D81" s="83">
        <v>14844448</v>
      </c>
      <c r="E81" s="63"/>
      <c r="F81" s="94"/>
      <c r="G81" s="94"/>
      <c r="H81" s="85">
        <f t="shared" si="3"/>
        <v>0</v>
      </c>
      <c r="I81" s="94"/>
      <c r="J81" s="85">
        <f t="shared" si="4"/>
        <v>0</v>
      </c>
      <c r="K81" s="85">
        <f t="shared" si="5"/>
        <v>0</v>
      </c>
      <c r="L81" s="63"/>
      <c r="M81" s="63"/>
      <c r="N81" s="63"/>
      <c r="O81" s="63"/>
      <c r="P81" s="63"/>
    </row>
    <row r="82" spans="1:16" s="64" customFormat="1" ht="76.5" x14ac:dyDescent="0.2">
      <c r="A82" s="68">
        <v>77</v>
      </c>
      <c r="B82" s="68" t="s">
        <v>283</v>
      </c>
      <c r="C82" s="69" t="s">
        <v>284</v>
      </c>
      <c r="D82" s="83">
        <v>795129</v>
      </c>
      <c r="E82" s="63"/>
      <c r="F82" s="94"/>
      <c r="G82" s="94"/>
      <c r="H82" s="85">
        <f t="shared" si="3"/>
        <v>0</v>
      </c>
      <c r="I82" s="94"/>
      <c r="J82" s="85">
        <f t="shared" si="4"/>
        <v>0</v>
      </c>
      <c r="K82" s="85">
        <f t="shared" si="5"/>
        <v>0</v>
      </c>
      <c r="L82" s="63"/>
      <c r="M82" s="63"/>
      <c r="N82" s="63"/>
      <c r="O82" s="63"/>
      <c r="P82" s="63"/>
    </row>
    <row r="83" spans="1:16" s="64" customFormat="1" ht="76.5" x14ac:dyDescent="0.2">
      <c r="A83" s="68">
        <v>78</v>
      </c>
      <c r="B83" s="68" t="s">
        <v>285</v>
      </c>
      <c r="C83" s="69" t="s">
        <v>286</v>
      </c>
      <c r="D83" s="83">
        <v>10027811</v>
      </c>
      <c r="E83" s="63"/>
      <c r="F83" s="94"/>
      <c r="G83" s="94"/>
      <c r="H83" s="85">
        <f t="shared" si="3"/>
        <v>0</v>
      </c>
      <c r="I83" s="94"/>
      <c r="J83" s="85">
        <f t="shared" si="4"/>
        <v>0</v>
      </c>
      <c r="K83" s="85">
        <f t="shared" si="5"/>
        <v>0</v>
      </c>
      <c r="L83" s="63"/>
      <c r="M83" s="63"/>
      <c r="N83" s="63"/>
      <c r="O83" s="63"/>
      <c r="P83" s="63"/>
    </row>
    <row r="84" spans="1:16" s="64" customFormat="1" ht="76.5" x14ac:dyDescent="0.2">
      <c r="A84" s="68">
        <v>79</v>
      </c>
      <c r="B84" s="68" t="s">
        <v>287</v>
      </c>
      <c r="C84" s="69" t="s">
        <v>288</v>
      </c>
      <c r="D84" s="83">
        <v>691772</v>
      </c>
      <c r="E84" s="63"/>
      <c r="F84" s="94"/>
      <c r="G84" s="94"/>
      <c r="H84" s="85">
        <f t="shared" si="3"/>
        <v>0</v>
      </c>
      <c r="I84" s="94"/>
      <c r="J84" s="85">
        <f t="shared" si="4"/>
        <v>0</v>
      </c>
      <c r="K84" s="85">
        <f t="shared" si="5"/>
        <v>0</v>
      </c>
      <c r="L84" s="63"/>
      <c r="M84" s="63"/>
      <c r="N84" s="63"/>
      <c r="O84" s="63"/>
      <c r="P84" s="63"/>
    </row>
    <row r="85" spans="1:16" s="64" customFormat="1" ht="76.5" x14ac:dyDescent="0.2">
      <c r="A85" s="68">
        <v>80</v>
      </c>
      <c r="B85" s="68" t="s">
        <v>289</v>
      </c>
      <c r="C85" s="69" t="s">
        <v>290</v>
      </c>
      <c r="D85" s="83">
        <v>1643562</v>
      </c>
      <c r="E85" s="63"/>
      <c r="F85" s="94"/>
      <c r="G85" s="94"/>
      <c r="H85" s="85">
        <f t="shared" si="3"/>
        <v>0</v>
      </c>
      <c r="I85" s="94"/>
      <c r="J85" s="85">
        <f t="shared" si="4"/>
        <v>0</v>
      </c>
      <c r="K85" s="85">
        <f t="shared" si="5"/>
        <v>0</v>
      </c>
      <c r="L85" s="63"/>
      <c r="M85" s="63"/>
      <c r="N85" s="63"/>
      <c r="O85" s="63"/>
      <c r="P85" s="63"/>
    </row>
    <row r="86" spans="1:16" s="64" customFormat="1" ht="51" x14ac:dyDescent="0.2">
      <c r="A86" s="68">
        <v>81</v>
      </c>
      <c r="B86" s="68" t="s">
        <v>291</v>
      </c>
      <c r="C86" s="69" t="s">
        <v>292</v>
      </c>
      <c r="D86" s="83">
        <v>51878</v>
      </c>
      <c r="E86" s="63"/>
      <c r="F86" s="94"/>
      <c r="G86" s="94"/>
      <c r="H86" s="85">
        <f t="shared" si="3"/>
        <v>0</v>
      </c>
      <c r="I86" s="94"/>
      <c r="J86" s="85">
        <f t="shared" si="4"/>
        <v>0</v>
      </c>
      <c r="K86" s="85">
        <f t="shared" si="5"/>
        <v>0</v>
      </c>
      <c r="L86" s="63"/>
      <c r="M86" s="63"/>
      <c r="N86" s="63"/>
      <c r="O86" s="63"/>
      <c r="P86" s="63"/>
    </row>
    <row r="87" spans="1:16" s="64" customFormat="1" ht="76.5" x14ac:dyDescent="0.2">
      <c r="A87" s="68">
        <v>82</v>
      </c>
      <c r="B87" s="68" t="s">
        <v>293</v>
      </c>
      <c r="C87" s="69" t="s">
        <v>294</v>
      </c>
      <c r="D87" s="83">
        <v>12230</v>
      </c>
      <c r="E87" s="63"/>
      <c r="F87" s="94"/>
      <c r="G87" s="94"/>
      <c r="H87" s="85">
        <f t="shared" si="3"/>
        <v>0</v>
      </c>
      <c r="I87" s="94"/>
      <c r="J87" s="85">
        <f t="shared" si="4"/>
        <v>0</v>
      </c>
      <c r="K87" s="85">
        <f t="shared" si="5"/>
        <v>0</v>
      </c>
      <c r="L87" s="63"/>
      <c r="M87" s="63"/>
      <c r="N87" s="63"/>
      <c r="O87" s="63"/>
      <c r="P87" s="63"/>
    </row>
    <row r="88" spans="1:16" s="64" customFormat="1" ht="51" x14ac:dyDescent="0.2">
      <c r="A88" s="68">
        <v>83</v>
      </c>
      <c r="B88" s="68" t="s">
        <v>295</v>
      </c>
      <c r="C88" s="69" t="s">
        <v>296</v>
      </c>
      <c r="D88" s="83">
        <v>65549</v>
      </c>
      <c r="E88" s="63"/>
      <c r="F88" s="94"/>
      <c r="G88" s="94"/>
      <c r="H88" s="85">
        <f t="shared" si="3"/>
        <v>0</v>
      </c>
      <c r="I88" s="94"/>
      <c r="J88" s="85">
        <f t="shared" si="4"/>
        <v>0</v>
      </c>
      <c r="K88" s="85">
        <f t="shared" si="5"/>
        <v>0</v>
      </c>
      <c r="L88" s="63"/>
      <c r="M88" s="63"/>
      <c r="N88" s="63"/>
      <c r="O88" s="63"/>
      <c r="P88" s="63"/>
    </row>
    <row r="89" spans="1:16" s="64" customFormat="1" ht="25.5" x14ac:dyDescent="0.2">
      <c r="A89" s="68">
        <v>84</v>
      </c>
      <c r="B89" s="68" t="s">
        <v>297</v>
      </c>
      <c r="C89" s="69" t="s">
        <v>298</v>
      </c>
      <c r="D89" s="83">
        <v>453022</v>
      </c>
      <c r="E89" s="63"/>
      <c r="F89" s="94"/>
      <c r="G89" s="94"/>
      <c r="H89" s="85">
        <f t="shared" si="3"/>
        <v>0</v>
      </c>
      <c r="I89" s="94"/>
      <c r="J89" s="85">
        <f t="shared" si="4"/>
        <v>0</v>
      </c>
      <c r="K89" s="85">
        <f t="shared" si="5"/>
        <v>0</v>
      </c>
      <c r="L89" s="63"/>
      <c r="M89" s="63"/>
      <c r="N89" s="63"/>
      <c r="O89" s="63"/>
      <c r="P89" s="63"/>
    </row>
    <row r="90" spans="1:16" s="64" customFormat="1" ht="38.25" x14ac:dyDescent="0.2">
      <c r="A90" s="68">
        <v>85</v>
      </c>
      <c r="B90" s="68" t="s">
        <v>299</v>
      </c>
      <c r="C90" s="69" t="s">
        <v>300</v>
      </c>
      <c r="D90" s="83">
        <v>3256085</v>
      </c>
      <c r="E90" s="63"/>
      <c r="F90" s="94"/>
      <c r="G90" s="94"/>
      <c r="H90" s="85">
        <f t="shared" si="3"/>
        <v>0</v>
      </c>
      <c r="I90" s="94"/>
      <c r="J90" s="85">
        <f t="shared" si="4"/>
        <v>0</v>
      </c>
      <c r="K90" s="85">
        <f t="shared" si="5"/>
        <v>0</v>
      </c>
      <c r="L90" s="63"/>
      <c r="M90" s="63"/>
      <c r="N90" s="63"/>
      <c r="O90" s="63"/>
      <c r="P90" s="63"/>
    </row>
    <row r="91" spans="1:16" s="64" customFormat="1" ht="51" x14ac:dyDescent="0.2">
      <c r="A91" s="68">
        <v>86</v>
      </c>
      <c r="B91" s="68" t="s">
        <v>301</v>
      </c>
      <c r="C91" s="69" t="s">
        <v>302</v>
      </c>
      <c r="D91" s="83">
        <v>94693</v>
      </c>
      <c r="E91" s="63"/>
      <c r="F91" s="94"/>
      <c r="G91" s="94"/>
      <c r="H91" s="85">
        <f t="shared" si="3"/>
        <v>0</v>
      </c>
      <c r="I91" s="94"/>
      <c r="J91" s="85">
        <f t="shared" si="4"/>
        <v>0</v>
      </c>
      <c r="K91" s="85">
        <f t="shared" si="5"/>
        <v>0</v>
      </c>
      <c r="L91" s="63"/>
      <c r="M91" s="63"/>
      <c r="N91" s="63"/>
      <c r="O91" s="63"/>
      <c r="P91" s="63"/>
    </row>
    <row r="92" spans="1:16" s="64" customFormat="1" ht="51" x14ac:dyDescent="0.2">
      <c r="A92" s="68">
        <v>87</v>
      </c>
      <c r="B92" s="68" t="s">
        <v>303</v>
      </c>
      <c r="C92" s="69" t="s">
        <v>304</v>
      </c>
      <c r="D92" s="83">
        <v>12344</v>
      </c>
      <c r="E92" s="63"/>
      <c r="F92" s="94"/>
      <c r="G92" s="94"/>
      <c r="H92" s="85">
        <f t="shared" si="3"/>
        <v>0</v>
      </c>
      <c r="I92" s="94"/>
      <c r="J92" s="85">
        <f t="shared" si="4"/>
        <v>0</v>
      </c>
      <c r="K92" s="85">
        <f t="shared" si="5"/>
        <v>0</v>
      </c>
      <c r="L92" s="63"/>
      <c r="M92" s="63"/>
      <c r="N92" s="63"/>
      <c r="O92" s="63"/>
      <c r="P92" s="63"/>
    </row>
    <row r="93" spans="1:16" s="64" customFormat="1" ht="38.25" x14ac:dyDescent="0.2">
      <c r="A93" s="68">
        <v>88</v>
      </c>
      <c r="B93" s="68" t="s">
        <v>305</v>
      </c>
      <c r="C93" s="69" t="s">
        <v>306</v>
      </c>
      <c r="D93" s="83">
        <v>6140</v>
      </c>
      <c r="E93" s="63"/>
      <c r="F93" s="94"/>
      <c r="G93" s="94"/>
      <c r="H93" s="85">
        <f t="shared" si="3"/>
        <v>0</v>
      </c>
      <c r="I93" s="94"/>
      <c r="J93" s="85">
        <f t="shared" si="4"/>
        <v>0</v>
      </c>
      <c r="K93" s="85">
        <f t="shared" si="5"/>
        <v>0</v>
      </c>
      <c r="L93" s="63"/>
      <c r="M93" s="63"/>
      <c r="N93" s="63"/>
      <c r="O93" s="63"/>
      <c r="P93" s="63"/>
    </row>
    <row r="94" spans="1:16" s="64" customFormat="1" ht="25.5" x14ac:dyDescent="0.2">
      <c r="A94" s="68">
        <v>89</v>
      </c>
      <c r="B94" s="68" t="s">
        <v>307</v>
      </c>
      <c r="C94" s="69" t="s">
        <v>308</v>
      </c>
      <c r="D94" s="83">
        <v>20985</v>
      </c>
      <c r="E94" s="63"/>
      <c r="F94" s="94"/>
      <c r="G94" s="94"/>
      <c r="H94" s="85">
        <f t="shared" si="3"/>
        <v>0</v>
      </c>
      <c r="I94" s="94"/>
      <c r="J94" s="85">
        <f t="shared" si="4"/>
        <v>0</v>
      </c>
      <c r="K94" s="85">
        <f t="shared" si="5"/>
        <v>0</v>
      </c>
      <c r="L94" s="63"/>
      <c r="M94" s="63"/>
      <c r="N94" s="63"/>
      <c r="O94" s="63"/>
      <c r="P94" s="63"/>
    </row>
    <row r="95" spans="1:16" s="64" customFormat="1" ht="51" x14ac:dyDescent="0.2">
      <c r="A95" s="68">
        <v>90</v>
      </c>
      <c r="B95" s="68" t="s">
        <v>309</v>
      </c>
      <c r="C95" s="69" t="s">
        <v>310</v>
      </c>
      <c r="D95" s="83">
        <v>15542043</v>
      </c>
      <c r="E95" s="63"/>
      <c r="F95" s="94"/>
      <c r="G95" s="94"/>
      <c r="H95" s="85">
        <f t="shared" si="3"/>
        <v>0</v>
      </c>
      <c r="I95" s="94"/>
      <c r="J95" s="85">
        <f t="shared" si="4"/>
        <v>0</v>
      </c>
      <c r="K95" s="85">
        <f t="shared" si="5"/>
        <v>0</v>
      </c>
      <c r="L95" s="63"/>
      <c r="M95" s="63"/>
      <c r="N95" s="63"/>
      <c r="O95" s="63"/>
      <c r="P95" s="63"/>
    </row>
    <row r="96" spans="1:16" s="64" customFormat="1" ht="51" x14ac:dyDescent="0.2">
      <c r="A96" s="68">
        <v>91</v>
      </c>
      <c r="B96" s="68" t="s">
        <v>311</v>
      </c>
      <c r="C96" s="69" t="s">
        <v>312</v>
      </c>
      <c r="D96" s="83">
        <v>3266210</v>
      </c>
      <c r="E96" s="63"/>
      <c r="F96" s="94"/>
      <c r="G96" s="94"/>
      <c r="H96" s="85">
        <f t="shared" si="3"/>
        <v>0</v>
      </c>
      <c r="I96" s="94"/>
      <c r="J96" s="85">
        <f t="shared" si="4"/>
        <v>0</v>
      </c>
      <c r="K96" s="85">
        <f t="shared" si="5"/>
        <v>0</v>
      </c>
      <c r="L96" s="63"/>
      <c r="M96" s="63"/>
      <c r="N96" s="63"/>
      <c r="O96" s="63"/>
      <c r="P96" s="63"/>
    </row>
    <row r="97" spans="1:16" s="64" customFormat="1" ht="38.25" x14ac:dyDescent="0.2">
      <c r="A97" s="68">
        <v>92</v>
      </c>
      <c r="B97" s="68" t="s">
        <v>313</v>
      </c>
      <c r="C97" s="69" t="s">
        <v>314</v>
      </c>
      <c r="D97" s="83">
        <v>119123</v>
      </c>
      <c r="E97" s="63"/>
      <c r="F97" s="94"/>
      <c r="G97" s="94"/>
      <c r="H97" s="85">
        <f t="shared" si="3"/>
        <v>0</v>
      </c>
      <c r="I97" s="94"/>
      <c r="J97" s="85">
        <f t="shared" si="4"/>
        <v>0</v>
      </c>
      <c r="K97" s="85">
        <f t="shared" si="5"/>
        <v>0</v>
      </c>
      <c r="L97" s="63"/>
      <c r="M97" s="63"/>
      <c r="N97" s="63"/>
      <c r="O97" s="63"/>
      <c r="P97" s="63"/>
    </row>
    <row r="98" spans="1:16" s="64" customFormat="1" ht="38.25" x14ac:dyDescent="0.2">
      <c r="A98" s="68">
        <v>93</v>
      </c>
      <c r="B98" s="68" t="s">
        <v>315</v>
      </c>
      <c r="C98" s="69" t="s">
        <v>316</v>
      </c>
      <c r="D98" s="83">
        <v>13597726</v>
      </c>
      <c r="E98" s="63"/>
      <c r="F98" s="94"/>
      <c r="G98" s="94"/>
      <c r="H98" s="85">
        <f t="shared" si="3"/>
        <v>0</v>
      </c>
      <c r="I98" s="94"/>
      <c r="J98" s="85">
        <f t="shared" si="4"/>
        <v>0</v>
      </c>
      <c r="K98" s="85">
        <f t="shared" si="5"/>
        <v>0</v>
      </c>
      <c r="L98" s="63"/>
      <c r="M98" s="63"/>
      <c r="N98" s="63"/>
      <c r="O98" s="63"/>
      <c r="P98" s="63"/>
    </row>
    <row r="99" spans="1:16" s="64" customFormat="1" ht="38.25" x14ac:dyDescent="0.2">
      <c r="A99" s="68">
        <v>94</v>
      </c>
      <c r="B99" s="68" t="s">
        <v>317</v>
      </c>
      <c r="C99" s="69" t="s">
        <v>318</v>
      </c>
      <c r="D99" s="83">
        <v>127590</v>
      </c>
      <c r="E99" s="63"/>
      <c r="F99" s="94"/>
      <c r="G99" s="94"/>
      <c r="H99" s="85">
        <f t="shared" si="3"/>
        <v>0</v>
      </c>
      <c r="I99" s="94"/>
      <c r="J99" s="85">
        <f t="shared" si="4"/>
        <v>0</v>
      </c>
      <c r="K99" s="85">
        <f t="shared" si="5"/>
        <v>0</v>
      </c>
      <c r="L99" s="63"/>
      <c r="M99" s="63"/>
      <c r="N99" s="63"/>
      <c r="O99" s="63"/>
      <c r="P99" s="63"/>
    </row>
    <row r="100" spans="1:16" s="64" customFormat="1" ht="38.25" x14ac:dyDescent="0.2">
      <c r="A100" s="68">
        <v>95</v>
      </c>
      <c r="B100" s="68" t="s">
        <v>319</v>
      </c>
      <c r="C100" s="69" t="s">
        <v>320</v>
      </c>
      <c r="D100" s="83">
        <v>103240</v>
      </c>
      <c r="E100" s="63"/>
      <c r="F100" s="94"/>
      <c r="G100" s="94"/>
      <c r="H100" s="85">
        <f t="shared" si="3"/>
        <v>0</v>
      </c>
      <c r="I100" s="94"/>
      <c r="J100" s="85">
        <f t="shared" si="4"/>
        <v>0</v>
      </c>
      <c r="K100" s="85">
        <f t="shared" si="5"/>
        <v>0</v>
      </c>
      <c r="L100" s="63"/>
      <c r="M100" s="63"/>
      <c r="N100" s="63"/>
      <c r="O100" s="63"/>
      <c r="P100" s="63"/>
    </row>
    <row r="101" spans="1:16" s="64" customFormat="1" ht="63.75" x14ac:dyDescent="0.2">
      <c r="A101" s="68">
        <v>96</v>
      </c>
      <c r="B101" s="68" t="s">
        <v>321</v>
      </c>
      <c r="C101" s="69" t="s">
        <v>322</v>
      </c>
      <c r="D101" s="83">
        <v>696997</v>
      </c>
      <c r="E101" s="63"/>
      <c r="F101" s="94"/>
      <c r="G101" s="94"/>
      <c r="H101" s="85">
        <f t="shared" si="3"/>
        <v>0</v>
      </c>
      <c r="I101" s="94"/>
      <c r="J101" s="85">
        <f t="shared" si="4"/>
        <v>0</v>
      </c>
      <c r="K101" s="85">
        <f t="shared" si="5"/>
        <v>0</v>
      </c>
      <c r="L101" s="63"/>
      <c r="M101" s="63"/>
      <c r="N101" s="63"/>
      <c r="O101" s="63"/>
      <c r="P101" s="63"/>
    </row>
    <row r="102" spans="1:16" s="64" customFormat="1" ht="63.75" x14ac:dyDescent="0.2">
      <c r="A102" s="68">
        <v>97</v>
      </c>
      <c r="B102" s="68" t="s">
        <v>323</v>
      </c>
      <c r="C102" s="69" t="s">
        <v>324</v>
      </c>
      <c r="D102" s="83">
        <v>9102084</v>
      </c>
      <c r="E102" s="63"/>
      <c r="F102" s="94"/>
      <c r="G102" s="94"/>
      <c r="H102" s="85">
        <f t="shared" si="3"/>
        <v>0</v>
      </c>
      <c r="I102" s="94"/>
      <c r="J102" s="85">
        <f t="shared" si="4"/>
        <v>0</v>
      </c>
      <c r="K102" s="85">
        <f t="shared" si="5"/>
        <v>0</v>
      </c>
      <c r="L102" s="63"/>
      <c r="M102" s="63"/>
      <c r="N102" s="63"/>
      <c r="O102" s="63"/>
      <c r="P102" s="63"/>
    </row>
    <row r="103" spans="1:16" s="64" customFormat="1" ht="51" x14ac:dyDescent="0.2">
      <c r="A103" s="68">
        <v>98</v>
      </c>
      <c r="B103" s="68" t="s">
        <v>325</v>
      </c>
      <c r="C103" s="69" t="s">
        <v>326</v>
      </c>
      <c r="D103" s="83">
        <v>333510</v>
      </c>
      <c r="E103" s="63"/>
      <c r="F103" s="94"/>
      <c r="G103" s="94"/>
      <c r="H103" s="85">
        <f t="shared" si="3"/>
        <v>0</v>
      </c>
      <c r="I103" s="94"/>
      <c r="J103" s="85">
        <f t="shared" si="4"/>
        <v>0</v>
      </c>
      <c r="K103" s="85">
        <f t="shared" si="5"/>
        <v>0</v>
      </c>
      <c r="L103" s="63"/>
      <c r="M103" s="63"/>
      <c r="N103" s="63"/>
      <c r="O103" s="63"/>
      <c r="P103" s="63"/>
    </row>
    <row r="104" spans="1:16" s="64" customFormat="1" ht="51" x14ac:dyDescent="0.2">
      <c r="A104" s="68">
        <v>99</v>
      </c>
      <c r="B104" s="68" t="s">
        <v>327</v>
      </c>
      <c r="C104" s="69" t="s">
        <v>328</v>
      </c>
      <c r="D104" s="83">
        <v>2288507</v>
      </c>
      <c r="E104" s="63"/>
      <c r="F104" s="94"/>
      <c r="G104" s="94"/>
      <c r="H104" s="85">
        <f t="shared" si="3"/>
        <v>0</v>
      </c>
      <c r="I104" s="94"/>
      <c r="J104" s="85">
        <f t="shared" si="4"/>
        <v>0</v>
      </c>
      <c r="K104" s="85">
        <f t="shared" si="5"/>
        <v>0</v>
      </c>
      <c r="L104" s="63"/>
      <c r="M104" s="63"/>
      <c r="N104" s="63"/>
      <c r="O104" s="63"/>
      <c r="P104" s="63"/>
    </row>
    <row r="105" spans="1:16" s="64" customFormat="1" ht="38.25" x14ac:dyDescent="0.2">
      <c r="A105" s="68">
        <v>100</v>
      </c>
      <c r="B105" s="68" t="s">
        <v>329</v>
      </c>
      <c r="C105" s="69" t="s">
        <v>330</v>
      </c>
      <c r="D105" s="83">
        <v>9939296</v>
      </c>
      <c r="E105" s="63"/>
      <c r="F105" s="94"/>
      <c r="G105" s="94"/>
      <c r="H105" s="85">
        <f t="shared" si="3"/>
        <v>0</v>
      </c>
      <c r="I105" s="94"/>
      <c r="J105" s="85">
        <f t="shared" si="4"/>
        <v>0</v>
      </c>
      <c r="K105" s="85">
        <f t="shared" si="5"/>
        <v>0</v>
      </c>
      <c r="L105" s="63"/>
      <c r="M105" s="63"/>
      <c r="N105" s="63"/>
      <c r="O105" s="63"/>
      <c r="P105" s="63"/>
    </row>
    <row r="106" spans="1:16" s="64" customFormat="1" ht="38.25" x14ac:dyDescent="0.2">
      <c r="A106" s="68">
        <v>101</v>
      </c>
      <c r="B106" s="68" t="s">
        <v>331</v>
      </c>
      <c r="C106" s="69" t="s">
        <v>332</v>
      </c>
      <c r="D106" s="83">
        <v>779594</v>
      </c>
      <c r="E106" s="63"/>
      <c r="F106" s="94"/>
      <c r="G106" s="94"/>
      <c r="H106" s="85">
        <f t="shared" si="3"/>
        <v>0</v>
      </c>
      <c r="I106" s="94"/>
      <c r="J106" s="85">
        <f t="shared" si="4"/>
        <v>0</v>
      </c>
      <c r="K106" s="85">
        <f t="shared" si="5"/>
        <v>0</v>
      </c>
      <c r="L106" s="63"/>
      <c r="M106" s="63"/>
      <c r="N106" s="63"/>
      <c r="O106" s="63"/>
      <c r="P106" s="63"/>
    </row>
    <row r="107" spans="1:16" s="64" customFormat="1" ht="38.25" x14ac:dyDescent="0.2">
      <c r="A107" s="68">
        <v>102</v>
      </c>
      <c r="B107" s="68" t="s">
        <v>333</v>
      </c>
      <c r="C107" s="69" t="s">
        <v>334</v>
      </c>
      <c r="D107" s="83">
        <v>14867</v>
      </c>
      <c r="E107" s="63"/>
      <c r="F107" s="94"/>
      <c r="G107" s="94"/>
      <c r="H107" s="85">
        <f t="shared" si="3"/>
        <v>0</v>
      </c>
      <c r="I107" s="94"/>
      <c r="J107" s="85">
        <f t="shared" si="4"/>
        <v>0</v>
      </c>
      <c r="K107" s="85">
        <f t="shared" si="5"/>
        <v>0</v>
      </c>
      <c r="L107" s="63"/>
      <c r="M107" s="63"/>
      <c r="N107" s="63"/>
      <c r="O107" s="63"/>
      <c r="P107" s="63"/>
    </row>
    <row r="108" spans="1:16" s="64" customFormat="1" ht="38.25" x14ac:dyDescent="0.2">
      <c r="A108" s="68">
        <v>103</v>
      </c>
      <c r="B108" s="68" t="s">
        <v>335</v>
      </c>
      <c r="C108" s="69" t="s">
        <v>336</v>
      </c>
      <c r="D108" s="83">
        <v>500937</v>
      </c>
      <c r="E108" s="63"/>
      <c r="F108" s="94"/>
      <c r="G108" s="94"/>
      <c r="H108" s="85">
        <f t="shared" si="3"/>
        <v>0</v>
      </c>
      <c r="I108" s="94"/>
      <c r="J108" s="85">
        <f t="shared" si="4"/>
        <v>0</v>
      </c>
      <c r="K108" s="85">
        <f t="shared" si="5"/>
        <v>0</v>
      </c>
      <c r="L108" s="63"/>
      <c r="M108" s="63"/>
      <c r="N108" s="63"/>
      <c r="O108" s="63"/>
      <c r="P108" s="63"/>
    </row>
    <row r="109" spans="1:16" s="64" customFormat="1" ht="51" x14ac:dyDescent="0.2">
      <c r="A109" s="68">
        <v>104</v>
      </c>
      <c r="B109" s="68" t="s">
        <v>337</v>
      </c>
      <c r="C109" s="69" t="s">
        <v>338</v>
      </c>
      <c r="D109" s="83">
        <v>366790</v>
      </c>
      <c r="E109" s="63"/>
      <c r="F109" s="94"/>
      <c r="G109" s="94"/>
      <c r="H109" s="85">
        <f t="shared" si="3"/>
        <v>0</v>
      </c>
      <c r="I109" s="94"/>
      <c r="J109" s="85">
        <f t="shared" si="4"/>
        <v>0</v>
      </c>
      <c r="K109" s="85">
        <f t="shared" si="5"/>
        <v>0</v>
      </c>
      <c r="L109" s="63"/>
      <c r="M109" s="63"/>
      <c r="N109" s="63"/>
      <c r="O109" s="63"/>
      <c r="P109" s="63"/>
    </row>
    <row r="110" spans="1:16" s="64" customFormat="1" ht="63.75" x14ac:dyDescent="0.2">
      <c r="A110" s="68">
        <v>105</v>
      </c>
      <c r="B110" s="68" t="s">
        <v>339</v>
      </c>
      <c r="C110" s="69" t="s">
        <v>340</v>
      </c>
      <c r="D110" s="83">
        <v>25228</v>
      </c>
      <c r="E110" s="63"/>
      <c r="F110" s="94"/>
      <c r="G110" s="94"/>
      <c r="H110" s="85">
        <f t="shared" si="3"/>
        <v>0</v>
      </c>
      <c r="I110" s="94"/>
      <c r="J110" s="85">
        <f t="shared" si="4"/>
        <v>0</v>
      </c>
      <c r="K110" s="85">
        <f t="shared" si="5"/>
        <v>0</v>
      </c>
      <c r="L110" s="63"/>
      <c r="M110" s="63"/>
      <c r="N110" s="63"/>
      <c r="O110" s="63"/>
      <c r="P110" s="63"/>
    </row>
    <row r="111" spans="1:16" s="64" customFormat="1" ht="38.25" x14ac:dyDescent="0.2">
      <c r="A111" s="68">
        <v>106</v>
      </c>
      <c r="B111" s="68" t="s">
        <v>341</v>
      </c>
      <c r="C111" s="69" t="s">
        <v>342</v>
      </c>
      <c r="D111" s="83">
        <v>3017864</v>
      </c>
      <c r="E111" s="63"/>
      <c r="F111" s="94"/>
      <c r="G111" s="94"/>
      <c r="H111" s="85">
        <f t="shared" si="3"/>
        <v>0</v>
      </c>
      <c r="I111" s="94"/>
      <c r="J111" s="85">
        <f t="shared" si="4"/>
        <v>0</v>
      </c>
      <c r="K111" s="85">
        <f t="shared" si="5"/>
        <v>0</v>
      </c>
      <c r="L111" s="63"/>
      <c r="M111" s="63"/>
      <c r="N111" s="63"/>
      <c r="O111" s="63"/>
      <c r="P111" s="63"/>
    </row>
    <row r="112" spans="1:16" s="64" customFormat="1" ht="51" x14ac:dyDescent="0.2">
      <c r="A112" s="68">
        <v>107</v>
      </c>
      <c r="B112" s="68" t="s">
        <v>343</v>
      </c>
      <c r="C112" s="69" t="s">
        <v>344</v>
      </c>
      <c r="D112" s="83">
        <v>12736213</v>
      </c>
      <c r="E112" s="63"/>
      <c r="F112" s="94"/>
      <c r="G112" s="94"/>
      <c r="H112" s="85">
        <f t="shared" si="3"/>
        <v>0</v>
      </c>
      <c r="I112" s="94"/>
      <c r="J112" s="85">
        <f t="shared" si="4"/>
        <v>0</v>
      </c>
      <c r="K112" s="85">
        <f t="shared" si="5"/>
        <v>0</v>
      </c>
      <c r="L112" s="63"/>
      <c r="M112" s="63"/>
      <c r="N112" s="63"/>
      <c r="O112" s="63"/>
      <c r="P112" s="63"/>
    </row>
    <row r="113" spans="1:16" s="64" customFormat="1" ht="38.25" x14ac:dyDescent="0.2">
      <c r="A113" s="68">
        <v>108</v>
      </c>
      <c r="B113" s="68" t="s">
        <v>345</v>
      </c>
      <c r="C113" s="69" t="s">
        <v>346</v>
      </c>
      <c r="D113" s="83">
        <v>115809</v>
      </c>
      <c r="E113" s="63"/>
      <c r="F113" s="94"/>
      <c r="G113" s="94"/>
      <c r="H113" s="85">
        <f t="shared" si="3"/>
        <v>0</v>
      </c>
      <c r="I113" s="94"/>
      <c r="J113" s="85">
        <f t="shared" si="4"/>
        <v>0</v>
      </c>
      <c r="K113" s="85">
        <f t="shared" si="5"/>
        <v>0</v>
      </c>
      <c r="L113" s="63"/>
      <c r="M113" s="63"/>
      <c r="N113" s="63"/>
      <c r="O113" s="63"/>
      <c r="P113" s="63"/>
    </row>
    <row r="114" spans="1:16" s="64" customFormat="1" ht="51" x14ac:dyDescent="0.2">
      <c r="A114" s="68">
        <v>109</v>
      </c>
      <c r="B114" s="68" t="s">
        <v>347</v>
      </c>
      <c r="C114" s="69" t="s">
        <v>348</v>
      </c>
      <c r="D114" s="83">
        <v>389551</v>
      </c>
      <c r="E114" s="63"/>
      <c r="F114" s="94"/>
      <c r="G114" s="94"/>
      <c r="H114" s="85">
        <f t="shared" si="3"/>
        <v>0</v>
      </c>
      <c r="I114" s="94"/>
      <c r="J114" s="85">
        <f t="shared" si="4"/>
        <v>0</v>
      </c>
      <c r="K114" s="85">
        <f t="shared" si="5"/>
        <v>0</v>
      </c>
      <c r="L114" s="63"/>
      <c r="M114" s="63"/>
      <c r="N114" s="63"/>
      <c r="O114" s="63"/>
      <c r="P114" s="63"/>
    </row>
    <row r="115" spans="1:16" s="64" customFormat="1" ht="63.75" x14ac:dyDescent="0.2">
      <c r="A115" s="68">
        <v>110</v>
      </c>
      <c r="B115" s="68" t="s">
        <v>349</v>
      </c>
      <c r="C115" s="69" t="s">
        <v>350</v>
      </c>
      <c r="D115" s="83">
        <v>1990699</v>
      </c>
      <c r="E115" s="63"/>
      <c r="F115" s="94"/>
      <c r="G115" s="94"/>
      <c r="H115" s="85">
        <f t="shared" si="3"/>
        <v>0</v>
      </c>
      <c r="I115" s="94"/>
      <c r="J115" s="85">
        <f t="shared" si="4"/>
        <v>0</v>
      </c>
      <c r="K115" s="85">
        <f t="shared" si="5"/>
        <v>0</v>
      </c>
      <c r="L115" s="63"/>
      <c r="M115" s="63"/>
      <c r="N115" s="63"/>
      <c r="O115" s="63"/>
      <c r="P115" s="63"/>
    </row>
    <row r="116" spans="1:16" s="64" customFormat="1" ht="63.75" x14ac:dyDescent="0.2">
      <c r="A116" s="68">
        <v>111</v>
      </c>
      <c r="B116" s="68" t="s">
        <v>351</v>
      </c>
      <c r="C116" s="69" t="s">
        <v>352</v>
      </c>
      <c r="D116" s="83">
        <v>634441</v>
      </c>
      <c r="E116" s="63"/>
      <c r="F116" s="94"/>
      <c r="G116" s="94"/>
      <c r="H116" s="85">
        <f t="shared" si="3"/>
        <v>0</v>
      </c>
      <c r="I116" s="94"/>
      <c r="J116" s="85">
        <f t="shared" si="4"/>
        <v>0</v>
      </c>
      <c r="K116" s="85">
        <f t="shared" si="5"/>
        <v>0</v>
      </c>
      <c r="L116" s="63"/>
      <c r="M116" s="63"/>
      <c r="N116" s="63"/>
      <c r="O116" s="63"/>
      <c r="P116" s="63"/>
    </row>
    <row r="117" spans="1:16" s="64" customFormat="1" ht="51" x14ac:dyDescent="0.2">
      <c r="A117" s="68">
        <v>112</v>
      </c>
      <c r="B117" s="68" t="s">
        <v>353</v>
      </c>
      <c r="C117" s="69" t="s">
        <v>354</v>
      </c>
      <c r="D117" s="83">
        <v>107692</v>
      </c>
      <c r="E117" s="63"/>
      <c r="F117" s="94"/>
      <c r="G117" s="94"/>
      <c r="H117" s="85">
        <f t="shared" si="3"/>
        <v>0</v>
      </c>
      <c r="I117" s="94"/>
      <c r="J117" s="85">
        <f t="shared" si="4"/>
        <v>0</v>
      </c>
      <c r="K117" s="85">
        <f t="shared" si="5"/>
        <v>0</v>
      </c>
      <c r="L117" s="63"/>
      <c r="M117" s="63"/>
      <c r="N117" s="63"/>
      <c r="O117" s="63"/>
      <c r="P117" s="63"/>
    </row>
    <row r="118" spans="1:16" s="64" customFormat="1" ht="38.25" x14ac:dyDescent="0.2">
      <c r="A118" s="68">
        <v>113</v>
      </c>
      <c r="B118" s="68" t="s">
        <v>355</v>
      </c>
      <c r="C118" s="69" t="s">
        <v>356</v>
      </c>
      <c r="D118" s="83">
        <v>17747</v>
      </c>
      <c r="E118" s="63"/>
      <c r="F118" s="94"/>
      <c r="G118" s="94"/>
      <c r="H118" s="85">
        <f t="shared" si="3"/>
        <v>0</v>
      </c>
      <c r="I118" s="94"/>
      <c r="J118" s="85">
        <f t="shared" si="4"/>
        <v>0</v>
      </c>
      <c r="K118" s="85">
        <f t="shared" si="5"/>
        <v>0</v>
      </c>
      <c r="L118" s="63"/>
      <c r="M118" s="63"/>
      <c r="N118" s="63"/>
      <c r="O118" s="63"/>
      <c r="P118" s="63"/>
    </row>
    <row r="119" spans="1:16" s="64" customFormat="1" ht="38.25" x14ac:dyDescent="0.2">
      <c r="A119" s="68">
        <v>114</v>
      </c>
      <c r="B119" s="68" t="s">
        <v>357</v>
      </c>
      <c r="C119" s="69" t="s">
        <v>358</v>
      </c>
      <c r="D119" s="83">
        <v>16780</v>
      </c>
      <c r="E119" s="63"/>
      <c r="F119" s="94"/>
      <c r="G119" s="94"/>
      <c r="H119" s="85">
        <f t="shared" si="3"/>
        <v>0</v>
      </c>
      <c r="I119" s="94"/>
      <c r="J119" s="85">
        <f t="shared" si="4"/>
        <v>0</v>
      </c>
      <c r="K119" s="85">
        <f t="shared" si="5"/>
        <v>0</v>
      </c>
      <c r="L119" s="63"/>
      <c r="M119" s="63"/>
      <c r="N119" s="63"/>
      <c r="O119" s="63"/>
      <c r="P119" s="63"/>
    </row>
    <row r="120" spans="1:16" s="64" customFormat="1" ht="76.5" x14ac:dyDescent="0.2">
      <c r="A120" s="68">
        <v>115</v>
      </c>
      <c r="B120" s="68" t="s">
        <v>359</v>
      </c>
      <c r="C120" s="69" t="s">
        <v>360</v>
      </c>
      <c r="D120" s="83">
        <v>5761</v>
      </c>
      <c r="E120" s="63"/>
      <c r="F120" s="94"/>
      <c r="G120" s="94"/>
      <c r="H120" s="85">
        <f t="shared" si="3"/>
        <v>0</v>
      </c>
      <c r="I120" s="94"/>
      <c r="J120" s="85">
        <f t="shared" si="4"/>
        <v>0</v>
      </c>
      <c r="K120" s="85">
        <f t="shared" si="5"/>
        <v>0</v>
      </c>
      <c r="L120" s="63"/>
      <c r="M120" s="63"/>
      <c r="N120" s="63"/>
      <c r="O120" s="63"/>
      <c r="P120" s="63"/>
    </row>
    <row r="121" spans="1:16" s="64" customFormat="1" ht="51" x14ac:dyDescent="0.2">
      <c r="A121" s="68">
        <v>116</v>
      </c>
      <c r="B121" s="68" t="s">
        <v>361</v>
      </c>
      <c r="C121" s="69" t="s">
        <v>362</v>
      </c>
      <c r="D121" s="83">
        <v>90884</v>
      </c>
      <c r="E121" s="63"/>
      <c r="F121" s="94"/>
      <c r="G121" s="94"/>
      <c r="H121" s="85">
        <f t="shared" si="3"/>
        <v>0</v>
      </c>
      <c r="I121" s="94"/>
      <c r="J121" s="85">
        <f t="shared" si="4"/>
        <v>0</v>
      </c>
      <c r="K121" s="85">
        <f t="shared" si="5"/>
        <v>0</v>
      </c>
      <c r="L121" s="63"/>
      <c r="M121" s="63"/>
      <c r="N121" s="63"/>
      <c r="O121" s="63"/>
      <c r="P121" s="63"/>
    </row>
    <row r="122" spans="1:16" s="64" customFormat="1" ht="51" x14ac:dyDescent="0.2">
      <c r="A122" s="68">
        <v>117</v>
      </c>
      <c r="B122" s="68" t="s">
        <v>363</v>
      </c>
      <c r="C122" s="69" t="s">
        <v>364</v>
      </c>
      <c r="D122" s="83">
        <v>790488</v>
      </c>
      <c r="E122" s="63"/>
      <c r="F122" s="94"/>
      <c r="G122" s="94"/>
      <c r="H122" s="85">
        <f t="shared" si="3"/>
        <v>0</v>
      </c>
      <c r="I122" s="94"/>
      <c r="J122" s="85">
        <f t="shared" si="4"/>
        <v>0</v>
      </c>
      <c r="K122" s="85">
        <f t="shared" si="5"/>
        <v>0</v>
      </c>
      <c r="L122" s="63"/>
      <c r="M122" s="63"/>
      <c r="N122" s="63"/>
      <c r="O122" s="63"/>
      <c r="P122" s="63"/>
    </row>
    <row r="123" spans="1:16" s="64" customFormat="1" ht="76.5" x14ac:dyDescent="0.2">
      <c r="A123" s="68">
        <v>118</v>
      </c>
      <c r="B123" s="68" t="s">
        <v>365</v>
      </c>
      <c r="C123" s="69" t="s">
        <v>366</v>
      </c>
      <c r="D123" s="83">
        <v>109859</v>
      </c>
      <c r="E123" s="63"/>
      <c r="F123" s="94"/>
      <c r="G123" s="94"/>
      <c r="H123" s="85">
        <f t="shared" si="3"/>
        <v>0</v>
      </c>
      <c r="I123" s="94"/>
      <c r="J123" s="85">
        <f t="shared" si="4"/>
        <v>0</v>
      </c>
      <c r="K123" s="85">
        <f t="shared" si="5"/>
        <v>0</v>
      </c>
      <c r="L123" s="63"/>
      <c r="M123" s="63"/>
      <c r="N123" s="63"/>
      <c r="O123" s="63"/>
      <c r="P123" s="63"/>
    </row>
    <row r="124" spans="1:16" s="64" customFormat="1" ht="114.75" x14ac:dyDescent="0.2">
      <c r="A124" s="68">
        <v>119</v>
      </c>
      <c r="B124" s="68" t="s">
        <v>367</v>
      </c>
      <c r="C124" s="69" t="s">
        <v>368</v>
      </c>
      <c r="D124" s="83">
        <v>2308</v>
      </c>
      <c r="E124" s="63"/>
      <c r="F124" s="94"/>
      <c r="G124" s="94"/>
      <c r="H124" s="85">
        <f t="shared" si="3"/>
        <v>0</v>
      </c>
      <c r="I124" s="94"/>
      <c r="J124" s="85">
        <f t="shared" si="4"/>
        <v>0</v>
      </c>
      <c r="K124" s="85">
        <f t="shared" si="5"/>
        <v>0</v>
      </c>
      <c r="L124" s="63"/>
      <c r="M124" s="63"/>
      <c r="N124" s="63"/>
      <c r="O124" s="63"/>
      <c r="P124" s="63"/>
    </row>
    <row r="125" spans="1:16" s="64" customFormat="1" ht="51" x14ac:dyDescent="0.2">
      <c r="A125" s="68">
        <v>120</v>
      </c>
      <c r="B125" s="68" t="s">
        <v>369</v>
      </c>
      <c r="C125" s="69" t="s">
        <v>370</v>
      </c>
      <c r="D125" s="83">
        <v>70210</v>
      </c>
      <c r="E125" s="63"/>
      <c r="F125" s="94"/>
      <c r="G125" s="94"/>
      <c r="H125" s="85">
        <f t="shared" si="3"/>
        <v>0</v>
      </c>
      <c r="I125" s="94"/>
      <c r="J125" s="85">
        <f t="shared" si="4"/>
        <v>0</v>
      </c>
      <c r="K125" s="85">
        <f t="shared" si="5"/>
        <v>0</v>
      </c>
      <c r="L125" s="63"/>
      <c r="M125" s="63"/>
      <c r="N125" s="63"/>
      <c r="O125" s="63"/>
      <c r="P125" s="63"/>
    </row>
    <row r="126" spans="1:16" s="64" customFormat="1" ht="51" x14ac:dyDescent="0.2">
      <c r="A126" s="68">
        <v>121</v>
      </c>
      <c r="B126" s="68" t="s">
        <v>371</v>
      </c>
      <c r="C126" s="69" t="s">
        <v>372</v>
      </c>
      <c r="D126" s="83">
        <v>5521</v>
      </c>
      <c r="E126" s="63"/>
      <c r="F126" s="94"/>
      <c r="G126" s="94"/>
      <c r="H126" s="85">
        <f t="shared" si="3"/>
        <v>0</v>
      </c>
      <c r="I126" s="94"/>
      <c r="J126" s="85">
        <f t="shared" si="4"/>
        <v>0</v>
      </c>
      <c r="K126" s="85">
        <f t="shared" si="5"/>
        <v>0</v>
      </c>
      <c r="L126" s="63"/>
      <c r="M126" s="63"/>
      <c r="N126" s="63"/>
      <c r="O126" s="63"/>
      <c r="P126" s="63"/>
    </row>
    <row r="127" spans="1:16" s="64" customFormat="1" ht="89.25" x14ac:dyDescent="0.2">
      <c r="A127" s="68">
        <v>122</v>
      </c>
      <c r="B127" s="68" t="s">
        <v>373</v>
      </c>
      <c r="C127" s="69" t="s">
        <v>374</v>
      </c>
      <c r="D127" s="83">
        <v>4059</v>
      </c>
      <c r="E127" s="63"/>
      <c r="F127" s="94"/>
      <c r="G127" s="94"/>
      <c r="H127" s="85">
        <f t="shared" si="3"/>
        <v>0</v>
      </c>
      <c r="I127" s="94"/>
      <c r="J127" s="85">
        <f t="shared" si="4"/>
        <v>0</v>
      </c>
      <c r="K127" s="85">
        <f t="shared" si="5"/>
        <v>0</v>
      </c>
      <c r="L127" s="63"/>
      <c r="M127" s="63"/>
      <c r="N127" s="63"/>
      <c r="O127" s="63"/>
      <c r="P127" s="63"/>
    </row>
    <row r="128" spans="1:16" s="64" customFormat="1" ht="63.75" x14ac:dyDescent="0.2">
      <c r="A128" s="68">
        <v>123</v>
      </c>
      <c r="B128" s="68" t="s">
        <v>375</v>
      </c>
      <c r="C128" s="69" t="s">
        <v>376</v>
      </c>
      <c r="D128" s="98" t="s">
        <v>990</v>
      </c>
      <c r="E128" s="88"/>
      <c r="F128" s="88"/>
      <c r="G128" s="88"/>
      <c r="H128" s="85" t="str">
        <f t="shared" si="3"/>
        <v/>
      </c>
      <c r="I128" s="95"/>
      <c r="J128" s="85" t="str">
        <f t="shared" si="4"/>
        <v/>
      </c>
      <c r="K128" s="85" t="str">
        <f t="shared" si="5"/>
        <v/>
      </c>
      <c r="L128" s="88"/>
      <c r="M128" s="88"/>
      <c r="N128" s="88"/>
      <c r="O128" s="88"/>
      <c r="P128" s="88"/>
    </row>
    <row r="129" spans="1:16" s="64" customFormat="1" ht="38.25" x14ac:dyDescent="0.2">
      <c r="A129" s="68">
        <v>124</v>
      </c>
      <c r="B129" s="68" t="s">
        <v>377</v>
      </c>
      <c r="C129" s="69" t="s">
        <v>378</v>
      </c>
      <c r="D129" s="83">
        <v>7760</v>
      </c>
      <c r="E129" s="63"/>
      <c r="F129" s="94"/>
      <c r="G129" s="94"/>
      <c r="H129" s="85">
        <f t="shared" si="3"/>
        <v>0</v>
      </c>
      <c r="I129" s="94"/>
      <c r="J129" s="85">
        <f t="shared" si="4"/>
        <v>0</v>
      </c>
      <c r="K129" s="85">
        <f t="shared" si="5"/>
        <v>0</v>
      </c>
      <c r="L129" s="63"/>
      <c r="M129" s="63"/>
      <c r="N129" s="63"/>
      <c r="O129" s="63"/>
      <c r="P129" s="63"/>
    </row>
    <row r="130" spans="1:16" s="64" customFormat="1" ht="51" x14ac:dyDescent="0.2">
      <c r="A130" s="68">
        <v>125</v>
      </c>
      <c r="B130" s="68" t="s">
        <v>379</v>
      </c>
      <c r="C130" s="69" t="s">
        <v>380</v>
      </c>
      <c r="D130" s="83">
        <v>440273</v>
      </c>
      <c r="E130" s="63"/>
      <c r="F130" s="94"/>
      <c r="G130" s="94"/>
      <c r="H130" s="85">
        <f t="shared" si="3"/>
        <v>0</v>
      </c>
      <c r="I130" s="94"/>
      <c r="J130" s="85">
        <f t="shared" si="4"/>
        <v>0</v>
      </c>
      <c r="K130" s="85">
        <f t="shared" si="5"/>
        <v>0</v>
      </c>
      <c r="L130" s="63"/>
      <c r="M130" s="63"/>
      <c r="N130" s="63"/>
      <c r="O130" s="63"/>
      <c r="P130" s="63"/>
    </row>
    <row r="131" spans="1:16" s="64" customFormat="1" ht="51" x14ac:dyDescent="0.2">
      <c r="A131" s="68">
        <v>126</v>
      </c>
      <c r="B131" s="68" t="s">
        <v>381</v>
      </c>
      <c r="C131" s="69" t="s">
        <v>382</v>
      </c>
      <c r="D131" s="83">
        <v>6414</v>
      </c>
      <c r="E131" s="63"/>
      <c r="F131" s="94"/>
      <c r="G131" s="94"/>
      <c r="H131" s="85">
        <f t="shared" si="3"/>
        <v>0</v>
      </c>
      <c r="I131" s="94"/>
      <c r="J131" s="85">
        <f t="shared" si="4"/>
        <v>0</v>
      </c>
      <c r="K131" s="85">
        <f t="shared" si="5"/>
        <v>0</v>
      </c>
      <c r="L131" s="63"/>
      <c r="M131" s="63"/>
      <c r="N131" s="63"/>
      <c r="O131" s="63"/>
      <c r="P131" s="63"/>
    </row>
    <row r="132" spans="1:16" s="64" customFormat="1" ht="51" x14ac:dyDescent="0.2">
      <c r="A132" s="68">
        <v>127</v>
      </c>
      <c r="B132" s="68" t="s">
        <v>383</v>
      </c>
      <c r="C132" s="69" t="s">
        <v>384</v>
      </c>
      <c r="D132" s="83">
        <v>3155</v>
      </c>
      <c r="E132" s="63"/>
      <c r="F132" s="94"/>
      <c r="G132" s="94"/>
      <c r="H132" s="85">
        <f t="shared" si="3"/>
        <v>0</v>
      </c>
      <c r="I132" s="94"/>
      <c r="J132" s="85">
        <f t="shared" si="4"/>
        <v>0</v>
      </c>
      <c r="K132" s="85">
        <f t="shared" si="5"/>
        <v>0</v>
      </c>
      <c r="L132" s="63"/>
      <c r="M132" s="63"/>
      <c r="N132" s="63"/>
      <c r="O132" s="63"/>
      <c r="P132" s="63"/>
    </row>
    <row r="133" spans="1:16" s="64" customFormat="1" ht="38.25" x14ac:dyDescent="0.2">
      <c r="A133" s="68">
        <v>128</v>
      </c>
      <c r="B133" s="68" t="s">
        <v>385</v>
      </c>
      <c r="C133" s="69" t="s">
        <v>386</v>
      </c>
      <c r="D133" s="83">
        <v>581740</v>
      </c>
      <c r="E133" s="63"/>
      <c r="F133" s="94"/>
      <c r="G133" s="94"/>
      <c r="H133" s="85">
        <f t="shared" si="3"/>
        <v>0</v>
      </c>
      <c r="I133" s="94"/>
      <c r="J133" s="85">
        <f t="shared" si="4"/>
        <v>0</v>
      </c>
      <c r="K133" s="85">
        <f t="shared" si="5"/>
        <v>0</v>
      </c>
      <c r="L133" s="63"/>
      <c r="M133" s="63"/>
      <c r="N133" s="63"/>
      <c r="O133" s="63"/>
      <c r="P133" s="63"/>
    </row>
    <row r="134" spans="1:16" s="64" customFormat="1" ht="38.25" x14ac:dyDescent="0.2">
      <c r="A134" s="68">
        <v>129</v>
      </c>
      <c r="B134" s="68" t="s">
        <v>387</v>
      </c>
      <c r="C134" s="69" t="s">
        <v>388</v>
      </c>
      <c r="D134" s="83">
        <v>9803</v>
      </c>
      <c r="E134" s="63"/>
      <c r="F134" s="94"/>
      <c r="G134" s="94"/>
      <c r="H134" s="85">
        <f t="shared" ref="H134:H197" si="6">+IF(D134="N/A","",ROUND(F134,2)+ROUND(G134,2))</f>
        <v>0</v>
      </c>
      <c r="I134" s="94"/>
      <c r="J134" s="85">
        <f t="shared" ref="J134:J197" si="7">+IF(D134="N/A","",ROUND(ROUND(D134,2)*ROUND(H134,2),2))</f>
        <v>0</v>
      </c>
      <c r="K134" s="85">
        <f t="shared" ref="K134:K197" si="8">+IF(D134="N/A","",ROUND(ROUND(D134,2)*(ROUND(H134,2)+ROUND(I134,2)),2))</f>
        <v>0</v>
      </c>
      <c r="L134" s="63"/>
      <c r="M134" s="63"/>
      <c r="N134" s="63"/>
      <c r="O134" s="63"/>
      <c r="P134" s="63"/>
    </row>
    <row r="135" spans="1:16" s="64" customFormat="1" ht="38.25" x14ac:dyDescent="0.2">
      <c r="A135" s="68">
        <v>130</v>
      </c>
      <c r="B135" s="68" t="s">
        <v>389</v>
      </c>
      <c r="C135" s="69" t="s">
        <v>390</v>
      </c>
      <c r="D135" s="83">
        <v>17798</v>
      </c>
      <c r="E135" s="63"/>
      <c r="F135" s="94"/>
      <c r="G135" s="94"/>
      <c r="H135" s="85">
        <f t="shared" si="6"/>
        <v>0</v>
      </c>
      <c r="I135" s="94"/>
      <c r="J135" s="85">
        <f t="shared" si="7"/>
        <v>0</v>
      </c>
      <c r="K135" s="85">
        <f t="shared" si="8"/>
        <v>0</v>
      </c>
      <c r="L135" s="63"/>
      <c r="M135" s="63"/>
      <c r="N135" s="63"/>
      <c r="O135" s="63"/>
      <c r="P135" s="63"/>
    </row>
    <row r="136" spans="1:16" s="64" customFormat="1" ht="38.25" x14ac:dyDescent="0.2">
      <c r="A136" s="68">
        <v>131</v>
      </c>
      <c r="B136" s="68" t="s">
        <v>391</v>
      </c>
      <c r="C136" s="69" t="s">
        <v>392</v>
      </c>
      <c r="D136" s="83">
        <v>196699</v>
      </c>
      <c r="E136" s="63"/>
      <c r="F136" s="94"/>
      <c r="G136" s="94"/>
      <c r="H136" s="85">
        <f t="shared" si="6"/>
        <v>0</v>
      </c>
      <c r="I136" s="94"/>
      <c r="J136" s="85">
        <f t="shared" si="7"/>
        <v>0</v>
      </c>
      <c r="K136" s="85">
        <f t="shared" si="8"/>
        <v>0</v>
      </c>
      <c r="L136" s="63"/>
      <c r="M136" s="63"/>
      <c r="N136" s="63"/>
      <c r="O136" s="63"/>
      <c r="P136" s="63"/>
    </row>
    <row r="137" spans="1:16" s="64" customFormat="1" ht="38.25" x14ac:dyDescent="0.2">
      <c r="A137" s="68">
        <v>132</v>
      </c>
      <c r="B137" s="68" t="s">
        <v>393</v>
      </c>
      <c r="C137" s="69" t="s">
        <v>394</v>
      </c>
      <c r="D137" s="83">
        <v>63123</v>
      </c>
      <c r="E137" s="63"/>
      <c r="F137" s="94"/>
      <c r="G137" s="94"/>
      <c r="H137" s="85">
        <f t="shared" si="6"/>
        <v>0</v>
      </c>
      <c r="I137" s="94"/>
      <c r="J137" s="85">
        <f t="shared" si="7"/>
        <v>0</v>
      </c>
      <c r="K137" s="85">
        <f t="shared" si="8"/>
        <v>0</v>
      </c>
      <c r="L137" s="63"/>
      <c r="M137" s="63"/>
      <c r="N137" s="63"/>
      <c r="O137" s="63"/>
      <c r="P137" s="63"/>
    </row>
    <row r="138" spans="1:16" s="64" customFormat="1" ht="38.25" x14ac:dyDescent="0.2">
      <c r="A138" s="68">
        <v>133</v>
      </c>
      <c r="B138" s="68" t="s">
        <v>395</v>
      </c>
      <c r="C138" s="69" t="s">
        <v>396</v>
      </c>
      <c r="D138" s="83">
        <v>1809329</v>
      </c>
      <c r="E138" s="63"/>
      <c r="F138" s="94"/>
      <c r="G138" s="94"/>
      <c r="H138" s="85">
        <f t="shared" si="6"/>
        <v>0</v>
      </c>
      <c r="I138" s="94"/>
      <c r="J138" s="85">
        <f t="shared" si="7"/>
        <v>0</v>
      </c>
      <c r="K138" s="85">
        <f t="shared" si="8"/>
        <v>0</v>
      </c>
      <c r="L138" s="63"/>
      <c r="M138" s="63"/>
      <c r="N138" s="63"/>
      <c r="O138" s="63"/>
      <c r="P138" s="63"/>
    </row>
    <row r="139" spans="1:16" s="64" customFormat="1" ht="25.5" x14ac:dyDescent="0.2">
      <c r="A139" s="68">
        <v>134</v>
      </c>
      <c r="B139" s="68" t="s">
        <v>397</v>
      </c>
      <c r="C139" s="69" t="s">
        <v>398</v>
      </c>
      <c r="D139" s="83">
        <v>1237042</v>
      </c>
      <c r="E139" s="63"/>
      <c r="F139" s="94"/>
      <c r="G139" s="94"/>
      <c r="H139" s="85">
        <f t="shared" si="6"/>
        <v>0</v>
      </c>
      <c r="I139" s="94"/>
      <c r="J139" s="85">
        <f t="shared" si="7"/>
        <v>0</v>
      </c>
      <c r="K139" s="85">
        <f t="shared" si="8"/>
        <v>0</v>
      </c>
      <c r="L139" s="63"/>
      <c r="M139" s="63"/>
      <c r="N139" s="63"/>
      <c r="O139" s="63"/>
      <c r="P139" s="63"/>
    </row>
    <row r="140" spans="1:16" s="64" customFormat="1" ht="38.25" x14ac:dyDescent="0.2">
      <c r="A140" s="68">
        <v>135</v>
      </c>
      <c r="B140" s="68" t="s">
        <v>399</v>
      </c>
      <c r="C140" s="69" t="s">
        <v>400</v>
      </c>
      <c r="D140" s="83">
        <v>2571185</v>
      </c>
      <c r="E140" s="63"/>
      <c r="F140" s="94"/>
      <c r="G140" s="94"/>
      <c r="H140" s="85">
        <f t="shared" si="6"/>
        <v>0</v>
      </c>
      <c r="I140" s="94"/>
      <c r="J140" s="85">
        <f t="shared" si="7"/>
        <v>0</v>
      </c>
      <c r="K140" s="85">
        <f t="shared" si="8"/>
        <v>0</v>
      </c>
      <c r="L140" s="63"/>
      <c r="M140" s="63"/>
      <c r="N140" s="63"/>
      <c r="O140" s="63"/>
      <c r="P140" s="63"/>
    </row>
    <row r="141" spans="1:16" s="64" customFormat="1" ht="63.75" x14ac:dyDescent="0.2">
      <c r="A141" s="68">
        <v>136</v>
      </c>
      <c r="B141" s="68" t="s">
        <v>401</v>
      </c>
      <c r="C141" s="69" t="s">
        <v>402</v>
      </c>
      <c r="D141" s="83">
        <v>40884</v>
      </c>
      <c r="E141" s="63"/>
      <c r="F141" s="94"/>
      <c r="G141" s="94"/>
      <c r="H141" s="85">
        <f t="shared" si="6"/>
        <v>0</v>
      </c>
      <c r="I141" s="94"/>
      <c r="J141" s="85">
        <f t="shared" si="7"/>
        <v>0</v>
      </c>
      <c r="K141" s="85">
        <f t="shared" si="8"/>
        <v>0</v>
      </c>
      <c r="L141" s="63"/>
      <c r="M141" s="63"/>
      <c r="N141" s="63"/>
      <c r="O141" s="63"/>
      <c r="P141" s="63"/>
    </row>
    <row r="142" spans="1:16" s="64" customFormat="1" ht="51" x14ac:dyDescent="0.2">
      <c r="A142" s="68">
        <v>137</v>
      </c>
      <c r="B142" s="68" t="s">
        <v>403</v>
      </c>
      <c r="C142" s="69" t="s">
        <v>404</v>
      </c>
      <c r="D142" s="83">
        <v>12728438</v>
      </c>
      <c r="E142" s="63"/>
      <c r="F142" s="94"/>
      <c r="G142" s="94"/>
      <c r="H142" s="85">
        <f t="shared" si="6"/>
        <v>0</v>
      </c>
      <c r="I142" s="94"/>
      <c r="J142" s="85">
        <f t="shared" si="7"/>
        <v>0</v>
      </c>
      <c r="K142" s="85">
        <f t="shared" si="8"/>
        <v>0</v>
      </c>
      <c r="L142" s="63"/>
      <c r="M142" s="63"/>
      <c r="N142" s="63"/>
      <c r="O142" s="63"/>
      <c r="P142" s="63"/>
    </row>
    <row r="143" spans="1:16" s="64" customFormat="1" ht="38.25" x14ac:dyDescent="0.2">
      <c r="A143" s="68">
        <v>138</v>
      </c>
      <c r="B143" s="68" t="s">
        <v>405</v>
      </c>
      <c r="C143" s="69" t="s">
        <v>406</v>
      </c>
      <c r="D143" s="83">
        <v>300726</v>
      </c>
      <c r="E143" s="63"/>
      <c r="F143" s="94"/>
      <c r="G143" s="94"/>
      <c r="H143" s="85">
        <f t="shared" si="6"/>
        <v>0</v>
      </c>
      <c r="I143" s="94"/>
      <c r="J143" s="85">
        <f t="shared" si="7"/>
        <v>0</v>
      </c>
      <c r="K143" s="85">
        <f t="shared" si="8"/>
        <v>0</v>
      </c>
      <c r="L143" s="63"/>
      <c r="M143" s="63"/>
      <c r="N143" s="63"/>
      <c r="O143" s="63"/>
      <c r="P143" s="63"/>
    </row>
    <row r="144" spans="1:16" s="64" customFormat="1" ht="51" x14ac:dyDescent="0.2">
      <c r="A144" s="68">
        <v>139</v>
      </c>
      <c r="B144" s="68" t="s">
        <v>407</v>
      </c>
      <c r="C144" s="69" t="s">
        <v>408</v>
      </c>
      <c r="D144" s="83">
        <v>742857</v>
      </c>
      <c r="E144" s="63"/>
      <c r="F144" s="94"/>
      <c r="G144" s="94"/>
      <c r="H144" s="85">
        <f t="shared" si="6"/>
        <v>0</v>
      </c>
      <c r="I144" s="94"/>
      <c r="J144" s="85">
        <f t="shared" si="7"/>
        <v>0</v>
      </c>
      <c r="K144" s="85">
        <f t="shared" si="8"/>
        <v>0</v>
      </c>
      <c r="L144" s="63"/>
      <c r="M144" s="63"/>
      <c r="N144" s="63"/>
      <c r="O144" s="63"/>
      <c r="P144" s="63"/>
    </row>
    <row r="145" spans="1:16" s="64" customFormat="1" ht="51" x14ac:dyDescent="0.2">
      <c r="A145" s="68">
        <v>140</v>
      </c>
      <c r="B145" s="68" t="s">
        <v>409</v>
      </c>
      <c r="C145" s="69" t="s">
        <v>410</v>
      </c>
      <c r="D145" s="83">
        <v>39021</v>
      </c>
      <c r="E145" s="63"/>
      <c r="F145" s="94"/>
      <c r="G145" s="94"/>
      <c r="H145" s="85">
        <f t="shared" si="6"/>
        <v>0</v>
      </c>
      <c r="I145" s="94"/>
      <c r="J145" s="85">
        <f t="shared" si="7"/>
        <v>0</v>
      </c>
      <c r="K145" s="85">
        <f t="shared" si="8"/>
        <v>0</v>
      </c>
      <c r="L145" s="63"/>
      <c r="M145" s="63"/>
      <c r="N145" s="63"/>
      <c r="O145" s="63"/>
      <c r="P145" s="63"/>
    </row>
    <row r="146" spans="1:16" s="64" customFormat="1" ht="63.75" x14ac:dyDescent="0.2">
      <c r="A146" s="68">
        <v>141</v>
      </c>
      <c r="B146" s="68" t="s">
        <v>411</v>
      </c>
      <c r="C146" s="69" t="s">
        <v>412</v>
      </c>
      <c r="D146" s="83">
        <v>616057</v>
      </c>
      <c r="E146" s="63"/>
      <c r="F146" s="94"/>
      <c r="G146" s="94"/>
      <c r="H146" s="85">
        <f t="shared" si="6"/>
        <v>0</v>
      </c>
      <c r="I146" s="94"/>
      <c r="J146" s="85">
        <f t="shared" si="7"/>
        <v>0</v>
      </c>
      <c r="K146" s="85">
        <f t="shared" si="8"/>
        <v>0</v>
      </c>
      <c r="L146" s="63"/>
      <c r="M146" s="63"/>
      <c r="N146" s="63"/>
      <c r="O146" s="63"/>
      <c r="P146" s="63"/>
    </row>
    <row r="147" spans="1:16" s="64" customFormat="1" ht="38.25" x14ac:dyDescent="0.2">
      <c r="A147" s="68">
        <v>142</v>
      </c>
      <c r="B147" s="68" t="s">
        <v>413</v>
      </c>
      <c r="C147" s="69" t="s">
        <v>414</v>
      </c>
      <c r="D147" s="83">
        <v>136209</v>
      </c>
      <c r="E147" s="63"/>
      <c r="F147" s="94"/>
      <c r="G147" s="94"/>
      <c r="H147" s="85">
        <f t="shared" si="6"/>
        <v>0</v>
      </c>
      <c r="I147" s="94"/>
      <c r="J147" s="85">
        <f t="shared" si="7"/>
        <v>0</v>
      </c>
      <c r="K147" s="85">
        <f t="shared" si="8"/>
        <v>0</v>
      </c>
      <c r="L147" s="63"/>
      <c r="M147" s="63"/>
      <c r="N147" s="63"/>
      <c r="O147" s="63"/>
      <c r="P147" s="63"/>
    </row>
    <row r="148" spans="1:16" s="64" customFormat="1" ht="38.25" x14ac:dyDescent="0.2">
      <c r="A148" s="68">
        <v>143</v>
      </c>
      <c r="B148" s="68" t="s">
        <v>415</v>
      </c>
      <c r="C148" s="69" t="s">
        <v>416</v>
      </c>
      <c r="D148" s="83">
        <v>14010889</v>
      </c>
      <c r="E148" s="63"/>
      <c r="F148" s="94"/>
      <c r="G148" s="94"/>
      <c r="H148" s="85">
        <f t="shared" si="6"/>
        <v>0</v>
      </c>
      <c r="I148" s="94"/>
      <c r="J148" s="85">
        <f t="shared" si="7"/>
        <v>0</v>
      </c>
      <c r="K148" s="85">
        <f t="shared" si="8"/>
        <v>0</v>
      </c>
      <c r="L148" s="63"/>
      <c r="M148" s="63"/>
      <c r="N148" s="63"/>
      <c r="O148" s="63"/>
      <c r="P148" s="63"/>
    </row>
    <row r="149" spans="1:16" s="64" customFormat="1" ht="38.25" x14ac:dyDescent="0.2">
      <c r="A149" s="68">
        <v>144</v>
      </c>
      <c r="B149" s="68" t="s">
        <v>417</v>
      </c>
      <c r="C149" s="69" t="s">
        <v>418</v>
      </c>
      <c r="D149" s="83">
        <v>5432398</v>
      </c>
      <c r="E149" s="63"/>
      <c r="F149" s="94"/>
      <c r="G149" s="94"/>
      <c r="H149" s="85">
        <f t="shared" si="6"/>
        <v>0</v>
      </c>
      <c r="I149" s="94"/>
      <c r="J149" s="85">
        <f t="shared" si="7"/>
        <v>0</v>
      </c>
      <c r="K149" s="85">
        <f t="shared" si="8"/>
        <v>0</v>
      </c>
      <c r="L149" s="63"/>
      <c r="M149" s="63"/>
      <c r="N149" s="63"/>
      <c r="O149" s="63"/>
      <c r="P149" s="63"/>
    </row>
    <row r="150" spans="1:16" s="64" customFormat="1" ht="51" x14ac:dyDescent="0.2">
      <c r="A150" s="68">
        <v>145</v>
      </c>
      <c r="B150" s="68" t="s">
        <v>419</v>
      </c>
      <c r="C150" s="69" t="s">
        <v>420</v>
      </c>
      <c r="D150" s="83">
        <v>216749</v>
      </c>
      <c r="E150" s="63"/>
      <c r="F150" s="94"/>
      <c r="G150" s="94"/>
      <c r="H150" s="85">
        <f t="shared" si="6"/>
        <v>0</v>
      </c>
      <c r="I150" s="94"/>
      <c r="J150" s="85">
        <f t="shared" si="7"/>
        <v>0</v>
      </c>
      <c r="K150" s="85">
        <f t="shared" si="8"/>
        <v>0</v>
      </c>
      <c r="L150" s="63"/>
      <c r="M150" s="63"/>
      <c r="N150" s="63"/>
      <c r="O150" s="63"/>
      <c r="P150" s="63"/>
    </row>
    <row r="151" spans="1:16" s="64" customFormat="1" ht="25.5" x14ac:dyDescent="0.2">
      <c r="A151" s="68">
        <v>146</v>
      </c>
      <c r="B151" s="68" t="s">
        <v>421</v>
      </c>
      <c r="C151" s="69" t="s">
        <v>422</v>
      </c>
      <c r="D151" s="83">
        <v>45820</v>
      </c>
      <c r="E151" s="63"/>
      <c r="F151" s="94"/>
      <c r="G151" s="94"/>
      <c r="H151" s="85">
        <f t="shared" si="6"/>
        <v>0</v>
      </c>
      <c r="I151" s="94"/>
      <c r="J151" s="85">
        <f t="shared" si="7"/>
        <v>0</v>
      </c>
      <c r="K151" s="85">
        <f t="shared" si="8"/>
        <v>0</v>
      </c>
      <c r="L151" s="63"/>
      <c r="M151" s="63"/>
      <c r="N151" s="63"/>
      <c r="O151" s="63"/>
      <c r="P151" s="63"/>
    </row>
    <row r="152" spans="1:16" s="64" customFormat="1" ht="51" x14ac:dyDescent="0.2">
      <c r="A152" s="68">
        <v>147</v>
      </c>
      <c r="B152" s="68" t="s">
        <v>423</v>
      </c>
      <c r="C152" s="69" t="s">
        <v>424</v>
      </c>
      <c r="D152" s="83">
        <v>6999</v>
      </c>
      <c r="E152" s="63"/>
      <c r="F152" s="94"/>
      <c r="G152" s="94"/>
      <c r="H152" s="85">
        <f t="shared" si="6"/>
        <v>0</v>
      </c>
      <c r="I152" s="94"/>
      <c r="J152" s="85">
        <f t="shared" si="7"/>
        <v>0</v>
      </c>
      <c r="K152" s="85">
        <f t="shared" si="8"/>
        <v>0</v>
      </c>
      <c r="L152" s="63"/>
      <c r="M152" s="63"/>
      <c r="N152" s="63"/>
      <c r="O152" s="63"/>
      <c r="P152" s="63"/>
    </row>
    <row r="153" spans="1:16" s="64" customFormat="1" ht="25.5" x14ac:dyDescent="0.2">
      <c r="A153" s="68">
        <v>148</v>
      </c>
      <c r="B153" s="68" t="s">
        <v>425</v>
      </c>
      <c r="C153" s="69" t="s">
        <v>426</v>
      </c>
      <c r="D153" s="83">
        <v>207558</v>
      </c>
      <c r="E153" s="63"/>
      <c r="F153" s="94"/>
      <c r="G153" s="94"/>
      <c r="H153" s="85">
        <f t="shared" si="6"/>
        <v>0</v>
      </c>
      <c r="I153" s="94"/>
      <c r="J153" s="85">
        <f t="shared" si="7"/>
        <v>0</v>
      </c>
      <c r="K153" s="85">
        <f t="shared" si="8"/>
        <v>0</v>
      </c>
      <c r="L153" s="63"/>
      <c r="M153" s="63"/>
      <c r="N153" s="63"/>
      <c r="O153" s="63"/>
      <c r="P153" s="63"/>
    </row>
    <row r="154" spans="1:16" s="64" customFormat="1" ht="51" x14ac:dyDescent="0.2">
      <c r="A154" s="68">
        <v>149</v>
      </c>
      <c r="B154" s="68" t="s">
        <v>427</v>
      </c>
      <c r="C154" s="69" t="s">
        <v>428</v>
      </c>
      <c r="D154" s="83">
        <v>3175789</v>
      </c>
      <c r="E154" s="63"/>
      <c r="F154" s="94"/>
      <c r="G154" s="94"/>
      <c r="H154" s="85">
        <f t="shared" si="6"/>
        <v>0</v>
      </c>
      <c r="I154" s="94"/>
      <c r="J154" s="85">
        <f t="shared" si="7"/>
        <v>0</v>
      </c>
      <c r="K154" s="85">
        <f t="shared" si="8"/>
        <v>0</v>
      </c>
      <c r="L154" s="63"/>
      <c r="M154" s="63"/>
      <c r="N154" s="63"/>
      <c r="O154" s="63"/>
      <c r="P154" s="63"/>
    </row>
    <row r="155" spans="1:16" s="64" customFormat="1" ht="38.25" x14ac:dyDescent="0.2">
      <c r="A155" s="68">
        <v>150</v>
      </c>
      <c r="B155" s="68" t="s">
        <v>429</v>
      </c>
      <c r="C155" s="69" t="s">
        <v>430</v>
      </c>
      <c r="D155" s="83">
        <v>196229</v>
      </c>
      <c r="E155" s="63"/>
      <c r="F155" s="94"/>
      <c r="G155" s="94"/>
      <c r="H155" s="85">
        <f t="shared" si="6"/>
        <v>0</v>
      </c>
      <c r="I155" s="94"/>
      <c r="J155" s="85">
        <f t="shared" si="7"/>
        <v>0</v>
      </c>
      <c r="K155" s="85">
        <f t="shared" si="8"/>
        <v>0</v>
      </c>
      <c r="L155" s="63"/>
      <c r="M155" s="63"/>
      <c r="N155" s="63"/>
      <c r="O155" s="63"/>
      <c r="P155" s="63"/>
    </row>
    <row r="156" spans="1:16" s="64" customFormat="1" ht="63.75" x14ac:dyDescent="0.2">
      <c r="A156" s="68">
        <v>151</v>
      </c>
      <c r="B156" s="68" t="s">
        <v>431</v>
      </c>
      <c r="C156" s="69" t="s">
        <v>432</v>
      </c>
      <c r="D156" s="83">
        <v>141376</v>
      </c>
      <c r="E156" s="63"/>
      <c r="F156" s="94"/>
      <c r="G156" s="94"/>
      <c r="H156" s="85">
        <f t="shared" si="6"/>
        <v>0</v>
      </c>
      <c r="I156" s="94"/>
      <c r="J156" s="85">
        <f t="shared" si="7"/>
        <v>0</v>
      </c>
      <c r="K156" s="85">
        <f t="shared" si="8"/>
        <v>0</v>
      </c>
      <c r="L156" s="63"/>
      <c r="M156" s="63"/>
      <c r="N156" s="63"/>
      <c r="O156" s="63"/>
      <c r="P156" s="63"/>
    </row>
    <row r="157" spans="1:16" s="64" customFormat="1" ht="63.75" x14ac:dyDescent="0.2">
      <c r="A157" s="68">
        <v>152</v>
      </c>
      <c r="B157" s="68" t="s">
        <v>433</v>
      </c>
      <c r="C157" s="69" t="s">
        <v>434</v>
      </c>
      <c r="D157" s="83">
        <v>36341</v>
      </c>
      <c r="E157" s="63"/>
      <c r="F157" s="94"/>
      <c r="G157" s="94"/>
      <c r="H157" s="85">
        <f t="shared" si="6"/>
        <v>0</v>
      </c>
      <c r="I157" s="94"/>
      <c r="J157" s="85">
        <f t="shared" si="7"/>
        <v>0</v>
      </c>
      <c r="K157" s="85">
        <f t="shared" si="8"/>
        <v>0</v>
      </c>
      <c r="L157" s="63"/>
      <c r="M157" s="63"/>
      <c r="N157" s="63"/>
      <c r="O157" s="63"/>
      <c r="P157" s="63"/>
    </row>
    <row r="158" spans="1:16" s="64" customFormat="1" ht="63.75" x14ac:dyDescent="0.2">
      <c r="A158" s="68">
        <v>153</v>
      </c>
      <c r="B158" s="68" t="s">
        <v>435</v>
      </c>
      <c r="C158" s="69" t="s">
        <v>436</v>
      </c>
      <c r="D158" s="83">
        <v>15929304</v>
      </c>
      <c r="E158" s="63"/>
      <c r="F158" s="94"/>
      <c r="G158" s="94"/>
      <c r="H158" s="85">
        <f t="shared" si="6"/>
        <v>0</v>
      </c>
      <c r="I158" s="94"/>
      <c r="J158" s="85">
        <f t="shared" si="7"/>
        <v>0</v>
      </c>
      <c r="K158" s="85">
        <f t="shared" si="8"/>
        <v>0</v>
      </c>
      <c r="L158" s="63"/>
      <c r="M158" s="63"/>
      <c r="N158" s="63"/>
      <c r="O158" s="63"/>
      <c r="P158" s="63"/>
    </row>
    <row r="159" spans="1:16" s="64" customFormat="1" ht="51" x14ac:dyDescent="0.2">
      <c r="A159" s="68">
        <v>154</v>
      </c>
      <c r="B159" s="68" t="s">
        <v>437</v>
      </c>
      <c r="C159" s="69" t="s">
        <v>438</v>
      </c>
      <c r="D159" s="83">
        <v>24360833</v>
      </c>
      <c r="E159" s="63"/>
      <c r="F159" s="94"/>
      <c r="G159" s="94"/>
      <c r="H159" s="85">
        <f t="shared" si="6"/>
        <v>0</v>
      </c>
      <c r="I159" s="94"/>
      <c r="J159" s="85">
        <f t="shared" si="7"/>
        <v>0</v>
      </c>
      <c r="K159" s="85">
        <f t="shared" si="8"/>
        <v>0</v>
      </c>
      <c r="L159" s="63"/>
      <c r="M159" s="63"/>
      <c r="N159" s="63"/>
      <c r="O159" s="63"/>
      <c r="P159" s="63"/>
    </row>
    <row r="160" spans="1:16" s="64" customFormat="1" ht="76.5" x14ac:dyDescent="0.2">
      <c r="A160" s="68">
        <v>155</v>
      </c>
      <c r="B160" s="68" t="s">
        <v>439</v>
      </c>
      <c r="C160" s="69" t="s">
        <v>440</v>
      </c>
      <c r="D160" s="83">
        <v>480392</v>
      </c>
      <c r="E160" s="63"/>
      <c r="F160" s="94"/>
      <c r="G160" s="94"/>
      <c r="H160" s="85">
        <f t="shared" si="6"/>
        <v>0</v>
      </c>
      <c r="I160" s="94"/>
      <c r="J160" s="85">
        <f t="shared" si="7"/>
        <v>0</v>
      </c>
      <c r="K160" s="85">
        <f t="shared" si="8"/>
        <v>0</v>
      </c>
      <c r="L160" s="63"/>
      <c r="M160" s="63"/>
      <c r="N160" s="63"/>
      <c r="O160" s="63"/>
      <c r="P160" s="63"/>
    </row>
    <row r="161" spans="1:16" s="64" customFormat="1" ht="25.5" x14ac:dyDescent="0.2">
      <c r="A161" s="68">
        <v>156</v>
      </c>
      <c r="B161" s="68" t="s">
        <v>441</v>
      </c>
      <c r="C161" s="69" t="s">
        <v>442</v>
      </c>
      <c r="D161" s="83">
        <v>6630595</v>
      </c>
      <c r="E161" s="63"/>
      <c r="F161" s="94"/>
      <c r="G161" s="94"/>
      <c r="H161" s="85">
        <f t="shared" si="6"/>
        <v>0</v>
      </c>
      <c r="I161" s="94"/>
      <c r="J161" s="85">
        <f t="shared" si="7"/>
        <v>0</v>
      </c>
      <c r="K161" s="85">
        <f t="shared" si="8"/>
        <v>0</v>
      </c>
      <c r="L161" s="63"/>
      <c r="M161" s="63"/>
      <c r="N161" s="63"/>
      <c r="O161" s="63"/>
      <c r="P161" s="63"/>
    </row>
    <row r="162" spans="1:16" s="64" customFormat="1" ht="51" x14ac:dyDescent="0.2">
      <c r="A162" s="68">
        <v>157</v>
      </c>
      <c r="B162" s="68" t="s">
        <v>443</v>
      </c>
      <c r="C162" s="69" t="s">
        <v>444</v>
      </c>
      <c r="D162" s="83">
        <v>4037201</v>
      </c>
      <c r="E162" s="63"/>
      <c r="F162" s="94"/>
      <c r="G162" s="94"/>
      <c r="H162" s="85">
        <f t="shared" si="6"/>
        <v>0</v>
      </c>
      <c r="I162" s="94"/>
      <c r="J162" s="85">
        <f t="shared" si="7"/>
        <v>0</v>
      </c>
      <c r="K162" s="85">
        <f t="shared" si="8"/>
        <v>0</v>
      </c>
      <c r="L162" s="63"/>
      <c r="M162" s="63"/>
      <c r="N162" s="63"/>
      <c r="O162" s="63"/>
      <c r="P162" s="63"/>
    </row>
    <row r="163" spans="1:16" s="64" customFormat="1" ht="25.5" x14ac:dyDescent="0.2">
      <c r="A163" s="68">
        <v>158</v>
      </c>
      <c r="B163" s="68" t="s">
        <v>445</v>
      </c>
      <c r="C163" s="69" t="s">
        <v>446</v>
      </c>
      <c r="D163" s="83">
        <v>1038433</v>
      </c>
      <c r="E163" s="63"/>
      <c r="F163" s="94"/>
      <c r="G163" s="94"/>
      <c r="H163" s="85">
        <f t="shared" si="6"/>
        <v>0</v>
      </c>
      <c r="I163" s="94"/>
      <c r="J163" s="85">
        <f t="shared" si="7"/>
        <v>0</v>
      </c>
      <c r="K163" s="85">
        <f t="shared" si="8"/>
        <v>0</v>
      </c>
      <c r="L163" s="63"/>
      <c r="M163" s="63"/>
      <c r="N163" s="63"/>
      <c r="O163" s="63"/>
      <c r="P163" s="63"/>
    </row>
    <row r="164" spans="1:16" s="64" customFormat="1" ht="38.25" x14ac:dyDescent="0.2">
      <c r="A164" s="68">
        <v>159</v>
      </c>
      <c r="B164" s="68" t="s">
        <v>447</v>
      </c>
      <c r="C164" s="69" t="s">
        <v>448</v>
      </c>
      <c r="D164" s="83">
        <v>142651</v>
      </c>
      <c r="E164" s="63"/>
      <c r="F164" s="94"/>
      <c r="G164" s="94"/>
      <c r="H164" s="85">
        <f t="shared" si="6"/>
        <v>0</v>
      </c>
      <c r="I164" s="94"/>
      <c r="J164" s="85">
        <f t="shared" si="7"/>
        <v>0</v>
      </c>
      <c r="K164" s="85">
        <f t="shared" si="8"/>
        <v>0</v>
      </c>
      <c r="L164" s="63"/>
      <c r="M164" s="63"/>
      <c r="N164" s="63"/>
      <c r="O164" s="63"/>
      <c r="P164" s="63"/>
    </row>
    <row r="165" spans="1:16" s="64" customFormat="1" ht="63.75" x14ac:dyDescent="0.2">
      <c r="A165" s="68">
        <v>160</v>
      </c>
      <c r="B165" s="68" t="s">
        <v>449</v>
      </c>
      <c r="C165" s="69" t="s">
        <v>450</v>
      </c>
      <c r="D165" s="83">
        <v>405174</v>
      </c>
      <c r="E165" s="63"/>
      <c r="F165" s="94"/>
      <c r="G165" s="94"/>
      <c r="H165" s="85">
        <f t="shared" si="6"/>
        <v>0</v>
      </c>
      <c r="I165" s="94"/>
      <c r="J165" s="85">
        <f t="shared" si="7"/>
        <v>0</v>
      </c>
      <c r="K165" s="85">
        <f t="shared" si="8"/>
        <v>0</v>
      </c>
      <c r="L165" s="63"/>
      <c r="M165" s="63"/>
      <c r="N165" s="63"/>
      <c r="O165" s="63"/>
      <c r="P165" s="63"/>
    </row>
    <row r="166" spans="1:16" s="64" customFormat="1" ht="38.25" x14ac:dyDescent="0.2">
      <c r="A166" s="68">
        <v>161</v>
      </c>
      <c r="B166" s="68" t="s">
        <v>451</v>
      </c>
      <c r="C166" s="69" t="s">
        <v>452</v>
      </c>
      <c r="D166" s="83">
        <v>2523422</v>
      </c>
      <c r="E166" s="63"/>
      <c r="F166" s="94"/>
      <c r="G166" s="94"/>
      <c r="H166" s="85">
        <f t="shared" si="6"/>
        <v>0</v>
      </c>
      <c r="I166" s="94"/>
      <c r="J166" s="85">
        <f t="shared" si="7"/>
        <v>0</v>
      </c>
      <c r="K166" s="85">
        <f t="shared" si="8"/>
        <v>0</v>
      </c>
      <c r="L166" s="63"/>
      <c r="M166" s="63"/>
      <c r="N166" s="63"/>
      <c r="O166" s="63"/>
      <c r="P166" s="63"/>
    </row>
    <row r="167" spans="1:16" s="64" customFormat="1" ht="38.25" x14ac:dyDescent="0.2">
      <c r="A167" s="68">
        <v>162</v>
      </c>
      <c r="B167" s="68" t="s">
        <v>453</v>
      </c>
      <c r="C167" s="69" t="s">
        <v>454</v>
      </c>
      <c r="D167" s="83">
        <v>51783</v>
      </c>
      <c r="E167" s="63"/>
      <c r="F167" s="94"/>
      <c r="G167" s="94"/>
      <c r="H167" s="85">
        <f t="shared" si="6"/>
        <v>0</v>
      </c>
      <c r="I167" s="94"/>
      <c r="J167" s="85">
        <f t="shared" si="7"/>
        <v>0</v>
      </c>
      <c r="K167" s="85">
        <f t="shared" si="8"/>
        <v>0</v>
      </c>
      <c r="L167" s="63"/>
      <c r="M167" s="63"/>
      <c r="N167" s="63"/>
      <c r="O167" s="63"/>
      <c r="P167" s="63"/>
    </row>
    <row r="168" spans="1:16" s="64" customFormat="1" ht="38.25" x14ac:dyDescent="0.2">
      <c r="A168" s="68">
        <v>163</v>
      </c>
      <c r="B168" s="68" t="s">
        <v>455</v>
      </c>
      <c r="C168" s="69" t="s">
        <v>456</v>
      </c>
      <c r="D168" s="83">
        <v>463683</v>
      </c>
      <c r="E168" s="63"/>
      <c r="F168" s="94"/>
      <c r="G168" s="94"/>
      <c r="H168" s="85">
        <f t="shared" si="6"/>
        <v>0</v>
      </c>
      <c r="I168" s="94"/>
      <c r="J168" s="85">
        <f t="shared" si="7"/>
        <v>0</v>
      </c>
      <c r="K168" s="85">
        <f t="shared" si="8"/>
        <v>0</v>
      </c>
      <c r="L168" s="63"/>
      <c r="M168" s="63"/>
      <c r="N168" s="63"/>
      <c r="O168" s="63"/>
      <c r="P168" s="63"/>
    </row>
    <row r="169" spans="1:16" s="64" customFormat="1" ht="38.25" x14ac:dyDescent="0.2">
      <c r="A169" s="68">
        <v>164</v>
      </c>
      <c r="B169" s="68" t="s">
        <v>457</v>
      </c>
      <c r="C169" s="69" t="s">
        <v>458</v>
      </c>
      <c r="D169" s="83">
        <v>191338</v>
      </c>
      <c r="E169" s="63"/>
      <c r="F169" s="94"/>
      <c r="G169" s="94"/>
      <c r="H169" s="85">
        <f t="shared" si="6"/>
        <v>0</v>
      </c>
      <c r="I169" s="94"/>
      <c r="J169" s="85">
        <f t="shared" si="7"/>
        <v>0</v>
      </c>
      <c r="K169" s="85">
        <f t="shared" si="8"/>
        <v>0</v>
      </c>
      <c r="L169" s="63"/>
      <c r="M169" s="63"/>
      <c r="N169" s="63"/>
      <c r="O169" s="63"/>
      <c r="P169" s="63"/>
    </row>
    <row r="170" spans="1:16" s="64" customFormat="1" ht="38.25" x14ac:dyDescent="0.2">
      <c r="A170" s="68">
        <v>165</v>
      </c>
      <c r="B170" s="68" t="s">
        <v>459</v>
      </c>
      <c r="C170" s="69" t="s">
        <v>460</v>
      </c>
      <c r="D170" s="83">
        <v>556058</v>
      </c>
      <c r="E170" s="63"/>
      <c r="F170" s="94"/>
      <c r="G170" s="94"/>
      <c r="H170" s="85">
        <f t="shared" si="6"/>
        <v>0</v>
      </c>
      <c r="I170" s="94"/>
      <c r="J170" s="85">
        <f t="shared" si="7"/>
        <v>0</v>
      </c>
      <c r="K170" s="85">
        <f t="shared" si="8"/>
        <v>0</v>
      </c>
      <c r="L170" s="63"/>
      <c r="M170" s="63"/>
      <c r="N170" s="63"/>
      <c r="O170" s="63"/>
      <c r="P170" s="63"/>
    </row>
    <row r="171" spans="1:16" s="64" customFormat="1" ht="38.25" x14ac:dyDescent="0.2">
      <c r="A171" s="68">
        <v>166</v>
      </c>
      <c r="B171" s="68" t="s">
        <v>461</v>
      </c>
      <c r="C171" s="69" t="s">
        <v>462</v>
      </c>
      <c r="D171" s="83">
        <v>57207</v>
      </c>
      <c r="E171" s="63"/>
      <c r="F171" s="94"/>
      <c r="G171" s="94"/>
      <c r="H171" s="85">
        <f t="shared" si="6"/>
        <v>0</v>
      </c>
      <c r="I171" s="94"/>
      <c r="J171" s="85">
        <f t="shared" si="7"/>
        <v>0</v>
      </c>
      <c r="K171" s="85">
        <f t="shared" si="8"/>
        <v>0</v>
      </c>
      <c r="L171" s="63"/>
      <c r="M171" s="63"/>
      <c r="N171" s="63"/>
      <c r="O171" s="63"/>
      <c r="P171" s="63"/>
    </row>
    <row r="172" spans="1:16" s="64" customFormat="1" ht="51" x14ac:dyDescent="0.2">
      <c r="A172" s="68">
        <v>167</v>
      </c>
      <c r="B172" s="68" t="s">
        <v>463</v>
      </c>
      <c r="C172" s="69" t="s">
        <v>464</v>
      </c>
      <c r="D172" s="83">
        <v>15261342</v>
      </c>
      <c r="E172" s="63"/>
      <c r="F172" s="94"/>
      <c r="G172" s="94"/>
      <c r="H172" s="85">
        <f t="shared" si="6"/>
        <v>0</v>
      </c>
      <c r="I172" s="94"/>
      <c r="J172" s="85">
        <f t="shared" si="7"/>
        <v>0</v>
      </c>
      <c r="K172" s="85">
        <f t="shared" si="8"/>
        <v>0</v>
      </c>
      <c r="L172" s="63"/>
      <c r="M172" s="63"/>
      <c r="N172" s="63"/>
      <c r="O172" s="63"/>
      <c r="P172" s="63"/>
    </row>
    <row r="173" spans="1:16" s="64" customFormat="1" ht="38.25" x14ac:dyDescent="0.2">
      <c r="A173" s="68">
        <v>168</v>
      </c>
      <c r="B173" s="68" t="s">
        <v>465</v>
      </c>
      <c r="C173" s="69" t="s">
        <v>466</v>
      </c>
      <c r="D173" s="83">
        <v>370196</v>
      </c>
      <c r="E173" s="63"/>
      <c r="F173" s="94"/>
      <c r="G173" s="94"/>
      <c r="H173" s="85">
        <f t="shared" si="6"/>
        <v>0</v>
      </c>
      <c r="I173" s="94"/>
      <c r="J173" s="85">
        <f t="shared" si="7"/>
        <v>0</v>
      </c>
      <c r="K173" s="85">
        <f t="shared" si="8"/>
        <v>0</v>
      </c>
      <c r="L173" s="63"/>
      <c r="M173" s="63"/>
      <c r="N173" s="63"/>
      <c r="O173" s="63"/>
      <c r="P173" s="63"/>
    </row>
    <row r="174" spans="1:16" s="64" customFormat="1" ht="51" x14ac:dyDescent="0.2">
      <c r="A174" s="68">
        <v>169</v>
      </c>
      <c r="B174" s="68" t="s">
        <v>467</v>
      </c>
      <c r="C174" s="69" t="s">
        <v>468</v>
      </c>
      <c r="D174" s="83">
        <v>1120907</v>
      </c>
      <c r="E174" s="63"/>
      <c r="F174" s="94"/>
      <c r="G174" s="94"/>
      <c r="H174" s="85">
        <f t="shared" si="6"/>
        <v>0</v>
      </c>
      <c r="I174" s="94"/>
      <c r="J174" s="85">
        <f t="shared" si="7"/>
        <v>0</v>
      </c>
      <c r="K174" s="85">
        <f t="shared" si="8"/>
        <v>0</v>
      </c>
      <c r="L174" s="63"/>
      <c r="M174" s="63"/>
      <c r="N174" s="63"/>
      <c r="O174" s="63"/>
      <c r="P174" s="63"/>
    </row>
    <row r="175" spans="1:16" s="64" customFormat="1" ht="51" x14ac:dyDescent="0.2">
      <c r="A175" s="68">
        <v>170</v>
      </c>
      <c r="B175" s="68" t="s">
        <v>469</v>
      </c>
      <c r="C175" s="69" t="s">
        <v>470</v>
      </c>
      <c r="D175" s="83">
        <v>25850</v>
      </c>
      <c r="E175" s="63"/>
      <c r="F175" s="94"/>
      <c r="G175" s="94"/>
      <c r="H175" s="85">
        <f t="shared" si="6"/>
        <v>0</v>
      </c>
      <c r="I175" s="94"/>
      <c r="J175" s="85">
        <f t="shared" si="7"/>
        <v>0</v>
      </c>
      <c r="K175" s="85">
        <f t="shared" si="8"/>
        <v>0</v>
      </c>
      <c r="L175" s="63"/>
      <c r="M175" s="63"/>
      <c r="N175" s="63"/>
      <c r="O175" s="63"/>
      <c r="P175" s="63"/>
    </row>
    <row r="176" spans="1:16" s="64" customFormat="1" ht="38.25" x14ac:dyDescent="0.2">
      <c r="A176" s="68">
        <v>171</v>
      </c>
      <c r="B176" s="68" t="s">
        <v>471</v>
      </c>
      <c r="C176" s="69" t="s">
        <v>472</v>
      </c>
      <c r="D176" s="83">
        <v>240472</v>
      </c>
      <c r="E176" s="63"/>
      <c r="F176" s="94"/>
      <c r="G176" s="94"/>
      <c r="H176" s="85">
        <f t="shared" si="6"/>
        <v>0</v>
      </c>
      <c r="I176" s="94"/>
      <c r="J176" s="85">
        <f t="shared" si="7"/>
        <v>0</v>
      </c>
      <c r="K176" s="85">
        <f t="shared" si="8"/>
        <v>0</v>
      </c>
      <c r="L176" s="63"/>
      <c r="M176" s="63"/>
      <c r="N176" s="63"/>
      <c r="O176" s="63"/>
      <c r="P176" s="63"/>
    </row>
    <row r="177" spans="1:16" s="64" customFormat="1" ht="38.25" x14ac:dyDescent="0.2">
      <c r="A177" s="68">
        <v>172</v>
      </c>
      <c r="B177" s="68" t="s">
        <v>473</v>
      </c>
      <c r="C177" s="69" t="s">
        <v>474</v>
      </c>
      <c r="D177" s="83">
        <v>21970</v>
      </c>
      <c r="E177" s="63"/>
      <c r="F177" s="94"/>
      <c r="G177" s="94"/>
      <c r="H177" s="85">
        <f t="shared" si="6"/>
        <v>0</v>
      </c>
      <c r="I177" s="94"/>
      <c r="J177" s="85">
        <f t="shared" si="7"/>
        <v>0</v>
      </c>
      <c r="K177" s="85">
        <f t="shared" si="8"/>
        <v>0</v>
      </c>
      <c r="L177" s="63"/>
      <c r="M177" s="63"/>
      <c r="N177" s="63"/>
      <c r="O177" s="63"/>
      <c r="P177" s="63"/>
    </row>
    <row r="178" spans="1:16" s="64" customFormat="1" ht="51" x14ac:dyDescent="0.2">
      <c r="A178" s="68">
        <v>173</v>
      </c>
      <c r="B178" s="68" t="s">
        <v>475</v>
      </c>
      <c r="C178" s="69" t="s">
        <v>476</v>
      </c>
      <c r="D178" s="83">
        <v>157931</v>
      </c>
      <c r="E178" s="63"/>
      <c r="F178" s="94"/>
      <c r="G178" s="94"/>
      <c r="H178" s="85">
        <f t="shared" si="6"/>
        <v>0</v>
      </c>
      <c r="I178" s="94"/>
      <c r="J178" s="85">
        <f t="shared" si="7"/>
        <v>0</v>
      </c>
      <c r="K178" s="85">
        <f t="shared" si="8"/>
        <v>0</v>
      </c>
      <c r="L178" s="63"/>
      <c r="M178" s="63"/>
      <c r="N178" s="63"/>
      <c r="O178" s="63"/>
      <c r="P178" s="63"/>
    </row>
    <row r="179" spans="1:16" s="64" customFormat="1" ht="25.5" x14ac:dyDescent="0.2">
      <c r="A179" s="68">
        <v>174</v>
      </c>
      <c r="B179" s="68" t="s">
        <v>477</v>
      </c>
      <c r="C179" s="69" t="s">
        <v>478</v>
      </c>
      <c r="D179" s="83">
        <v>848937</v>
      </c>
      <c r="E179" s="63"/>
      <c r="F179" s="94"/>
      <c r="G179" s="94"/>
      <c r="H179" s="85">
        <f t="shared" si="6"/>
        <v>0</v>
      </c>
      <c r="I179" s="94"/>
      <c r="J179" s="85">
        <f t="shared" si="7"/>
        <v>0</v>
      </c>
      <c r="K179" s="85">
        <f t="shared" si="8"/>
        <v>0</v>
      </c>
      <c r="L179" s="63"/>
      <c r="M179" s="63"/>
      <c r="N179" s="63"/>
      <c r="O179" s="63"/>
      <c r="P179" s="63"/>
    </row>
    <row r="180" spans="1:16" s="64" customFormat="1" ht="51" x14ac:dyDescent="0.2">
      <c r="A180" s="68">
        <v>175</v>
      </c>
      <c r="B180" s="68" t="s">
        <v>479</v>
      </c>
      <c r="C180" s="69" t="s">
        <v>480</v>
      </c>
      <c r="D180" s="83">
        <v>796845</v>
      </c>
      <c r="E180" s="63"/>
      <c r="F180" s="94"/>
      <c r="G180" s="94"/>
      <c r="H180" s="85">
        <f t="shared" si="6"/>
        <v>0</v>
      </c>
      <c r="I180" s="94"/>
      <c r="J180" s="85">
        <f t="shared" si="7"/>
        <v>0</v>
      </c>
      <c r="K180" s="85">
        <f t="shared" si="8"/>
        <v>0</v>
      </c>
      <c r="L180" s="63"/>
      <c r="M180" s="63"/>
      <c r="N180" s="63"/>
      <c r="O180" s="63"/>
      <c r="P180" s="63"/>
    </row>
    <row r="181" spans="1:16" s="64" customFormat="1" ht="51" x14ac:dyDescent="0.2">
      <c r="A181" s="68">
        <v>176</v>
      </c>
      <c r="B181" s="68" t="s">
        <v>481</v>
      </c>
      <c r="C181" s="69" t="s">
        <v>482</v>
      </c>
      <c r="D181" s="83">
        <v>1588568</v>
      </c>
      <c r="E181" s="63"/>
      <c r="F181" s="94"/>
      <c r="G181" s="94"/>
      <c r="H181" s="85">
        <f t="shared" si="6"/>
        <v>0</v>
      </c>
      <c r="I181" s="94"/>
      <c r="J181" s="85">
        <f t="shared" si="7"/>
        <v>0</v>
      </c>
      <c r="K181" s="85">
        <f t="shared" si="8"/>
        <v>0</v>
      </c>
      <c r="L181" s="63"/>
      <c r="M181" s="63"/>
      <c r="N181" s="63"/>
      <c r="O181" s="63"/>
      <c r="P181" s="63"/>
    </row>
    <row r="182" spans="1:16" s="64" customFormat="1" ht="38.25" x14ac:dyDescent="0.2">
      <c r="A182" s="68">
        <v>177</v>
      </c>
      <c r="B182" s="68" t="s">
        <v>483</v>
      </c>
      <c r="C182" s="69" t="s">
        <v>484</v>
      </c>
      <c r="D182" s="83">
        <v>538237</v>
      </c>
      <c r="E182" s="63"/>
      <c r="F182" s="94"/>
      <c r="G182" s="94"/>
      <c r="H182" s="85">
        <f t="shared" si="6"/>
        <v>0</v>
      </c>
      <c r="I182" s="94"/>
      <c r="J182" s="85">
        <f t="shared" si="7"/>
        <v>0</v>
      </c>
      <c r="K182" s="85">
        <f t="shared" si="8"/>
        <v>0</v>
      </c>
      <c r="L182" s="63"/>
      <c r="M182" s="63"/>
      <c r="N182" s="63"/>
      <c r="O182" s="63"/>
      <c r="P182" s="63"/>
    </row>
    <row r="183" spans="1:16" s="64" customFormat="1" ht="89.25" x14ac:dyDescent="0.2">
      <c r="A183" s="68">
        <v>178</v>
      </c>
      <c r="B183" s="68" t="s">
        <v>485</v>
      </c>
      <c r="C183" s="69" t="s">
        <v>486</v>
      </c>
      <c r="D183" s="83">
        <v>309521</v>
      </c>
      <c r="E183" s="63"/>
      <c r="F183" s="94"/>
      <c r="G183" s="94"/>
      <c r="H183" s="85">
        <f t="shared" si="6"/>
        <v>0</v>
      </c>
      <c r="I183" s="94"/>
      <c r="J183" s="85">
        <f t="shared" si="7"/>
        <v>0</v>
      </c>
      <c r="K183" s="85">
        <f t="shared" si="8"/>
        <v>0</v>
      </c>
      <c r="L183" s="63"/>
      <c r="M183" s="63"/>
      <c r="N183" s="63"/>
      <c r="O183" s="63"/>
      <c r="P183" s="63"/>
    </row>
    <row r="184" spans="1:16" s="64" customFormat="1" ht="51" x14ac:dyDescent="0.2">
      <c r="A184" s="68">
        <v>179</v>
      </c>
      <c r="B184" s="68" t="s">
        <v>487</v>
      </c>
      <c r="C184" s="69" t="s">
        <v>488</v>
      </c>
      <c r="D184" s="83">
        <v>8334</v>
      </c>
      <c r="E184" s="63"/>
      <c r="F184" s="94"/>
      <c r="G184" s="94"/>
      <c r="H184" s="85">
        <f t="shared" si="6"/>
        <v>0</v>
      </c>
      <c r="I184" s="94"/>
      <c r="J184" s="85">
        <f t="shared" si="7"/>
        <v>0</v>
      </c>
      <c r="K184" s="85">
        <f t="shared" si="8"/>
        <v>0</v>
      </c>
      <c r="L184" s="63"/>
      <c r="M184" s="63"/>
      <c r="N184" s="63"/>
      <c r="O184" s="63"/>
      <c r="P184" s="63"/>
    </row>
    <row r="185" spans="1:16" s="64" customFormat="1" ht="51" x14ac:dyDescent="0.2">
      <c r="A185" s="68">
        <v>180</v>
      </c>
      <c r="B185" s="68" t="s">
        <v>489</v>
      </c>
      <c r="C185" s="69" t="s">
        <v>490</v>
      </c>
      <c r="D185" s="83">
        <v>61226</v>
      </c>
      <c r="E185" s="63"/>
      <c r="F185" s="94"/>
      <c r="G185" s="94"/>
      <c r="H185" s="85">
        <f t="shared" si="6"/>
        <v>0</v>
      </c>
      <c r="I185" s="94"/>
      <c r="J185" s="85">
        <f t="shared" si="7"/>
        <v>0</v>
      </c>
      <c r="K185" s="85">
        <f t="shared" si="8"/>
        <v>0</v>
      </c>
      <c r="L185" s="63"/>
      <c r="M185" s="63"/>
      <c r="N185" s="63"/>
      <c r="O185" s="63"/>
      <c r="P185" s="63"/>
    </row>
    <row r="186" spans="1:16" s="64" customFormat="1" ht="51" x14ac:dyDescent="0.2">
      <c r="A186" s="68">
        <v>181</v>
      </c>
      <c r="B186" s="68" t="s">
        <v>491</v>
      </c>
      <c r="C186" s="69" t="s">
        <v>492</v>
      </c>
      <c r="D186" s="83">
        <v>63066</v>
      </c>
      <c r="E186" s="63"/>
      <c r="F186" s="94"/>
      <c r="G186" s="94"/>
      <c r="H186" s="85">
        <f t="shared" si="6"/>
        <v>0</v>
      </c>
      <c r="I186" s="94"/>
      <c r="J186" s="85">
        <f t="shared" si="7"/>
        <v>0</v>
      </c>
      <c r="K186" s="85">
        <f t="shared" si="8"/>
        <v>0</v>
      </c>
      <c r="L186" s="63"/>
      <c r="M186" s="63"/>
      <c r="N186" s="63"/>
      <c r="O186" s="63"/>
      <c r="P186" s="63"/>
    </row>
    <row r="187" spans="1:16" s="64" customFormat="1" ht="63.75" x14ac:dyDescent="0.2">
      <c r="A187" s="68">
        <v>182</v>
      </c>
      <c r="B187" s="68" t="s">
        <v>493</v>
      </c>
      <c r="C187" s="69" t="s">
        <v>494</v>
      </c>
      <c r="D187" s="83">
        <v>691916</v>
      </c>
      <c r="E187" s="63"/>
      <c r="F187" s="94"/>
      <c r="G187" s="94"/>
      <c r="H187" s="85">
        <f t="shared" si="6"/>
        <v>0</v>
      </c>
      <c r="I187" s="94"/>
      <c r="J187" s="85">
        <f t="shared" si="7"/>
        <v>0</v>
      </c>
      <c r="K187" s="85">
        <f t="shared" si="8"/>
        <v>0</v>
      </c>
      <c r="L187" s="63"/>
      <c r="M187" s="63"/>
      <c r="N187" s="63"/>
      <c r="O187" s="63"/>
      <c r="P187" s="63"/>
    </row>
    <row r="188" spans="1:16" s="64" customFormat="1" ht="25.5" x14ac:dyDescent="0.2">
      <c r="A188" s="68">
        <v>183</v>
      </c>
      <c r="B188" s="68" t="s">
        <v>495</v>
      </c>
      <c r="C188" s="69" t="s">
        <v>496</v>
      </c>
      <c r="D188" s="83">
        <v>1331099</v>
      </c>
      <c r="E188" s="63"/>
      <c r="F188" s="94"/>
      <c r="G188" s="94"/>
      <c r="H188" s="85">
        <f t="shared" si="6"/>
        <v>0</v>
      </c>
      <c r="I188" s="94"/>
      <c r="J188" s="85">
        <f t="shared" si="7"/>
        <v>0</v>
      </c>
      <c r="K188" s="85">
        <f t="shared" si="8"/>
        <v>0</v>
      </c>
      <c r="L188" s="63"/>
      <c r="M188" s="63"/>
      <c r="N188" s="63"/>
      <c r="O188" s="63"/>
      <c r="P188" s="63"/>
    </row>
    <row r="189" spans="1:16" s="64" customFormat="1" ht="25.5" x14ac:dyDescent="0.2">
      <c r="A189" s="68">
        <v>184</v>
      </c>
      <c r="B189" s="68" t="s">
        <v>497</v>
      </c>
      <c r="C189" s="69" t="s">
        <v>498</v>
      </c>
      <c r="D189" s="83">
        <v>1697124</v>
      </c>
      <c r="E189" s="63"/>
      <c r="F189" s="94"/>
      <c r="G189" s="94"/>
      <c r="H189" s="85">
        <f t="shared" si="6"/>
        <v>0</v>
      </c>
      <c r="I189" s="94"/>
      <c r="J189" s="85">
        <f t="shared" si="7"/>
        <v>0</v>
      </c>
      <c r="K189" s="85">
        <f t="shared" si="8"/>
        <v>0</v>
      </c>
      <c r="L189" s="63"/>
      <c r="M189" s="63"/>
      <c r="N189" s="63"/>
      <c r="O189" s="63"/>
      <c r="P189" s="63"/>
    </row>
    <row r="190" spans="1:16" s="64" customFormat="1" ht="51" x14ac:dyDescent="0.2">
      <c r="A190" s="68">
        <v>185</v>
      </c>
      <c r="B190" s="68" t="s">
        <v>499</v>
      </c>
      <c r="C190" s="69" t="s">
        <v>500</v>
      </c>
      <c r="D190" s="83">
        <v>257687</v>
      </c>
      <c r="E190" s="63"/>
      <c r="F190" s="94"/>
      <c r="G190" s="94"/>
      <c r="H190" s="85">
        <f t="shared" si="6"/>
        <v>0</v>
      </c>
      <c r="I190" s="94"/>
      <c r="J190" s="85">
        <f t="shared" si="7"/>
        <v>0</v>
      </c>
      <c r="K190" s="85">
        <f t="shared" si="8"/>
        <v>0</v>
      </c>
      <c r="L190" s="63"/>
      <c r="M190" s="63"/>
      <c r="N190" s="63"/>
      <c r="O190" s="63"/>
      <c r="P190" s="63"/>
    </row>
    <row r="191" spans="1:16" s="64" customFormat="1" ht="51" x14ac:dyDescent="0.2">
      <c r="A191" s="68">
        <v>186</v>
      </c>
      <c r="B191" s="68" t="s">
        <v>501</v>
      </c>
      <c r="C191" s="69" t="s">
        <v>502</v>
      </c>
      <c r="D191" s="83">
        <v>10780794</v>
      </c>
      <c r="E191" s="63"/>
      <c r="F191" s="94"/>
      <c r="G191" s="94"/>
      <c r="H191" s="85">
        <f t="shared" si="6"/>
        <v>0</v>
      </c>
      <c r="I191" s="94"/>
      <c r="J191" s="85">
        <f t="shared" si="7"/>
        <v>0</v>
      </c>
      <c r="K191" s="85">
        <f t="shared" si="8"/>
        <v>0</v>
      </c>
      <c r="L191" s="63"/>
      <c r="M191" s="63"/>
      <c r="N191" s="63"/>
      <c r="O191" s="63"/>
      <c r="P191" s="63"/>
    </row>
    <row r="192" spans="1:16" s="64" customFormat="1" ht="51" x14ac:dyDescent="0.2">
      <c r="A192" s="68">
        <v>187</v>
      </c>
      <c r="B192" s="68" t="s">
        <v>503</v>
      </c>
      <c r="C192" s="69" t="s">
        <v>504</v>
      </c>
      <c r="D192" s="83">
        <v>197468</v>
      </c>
      <c r="E192" s="63"/>
      <c r="F192" s="94"/>
      <c r="G192" s="94"/>
      <c r="H192" s="85">
        <f t="shared" si="6"/>
        <v>0</v>
      </c>
      <c r="I192" s="94"/>
      <c r="J192" s="85">
        <f t="shared" si="7"/>
        <v>0</v>
      </c>
      <c r="K192" s="85">
        <f t="shared" si="8"/>
        <v>0</v>
      </c>
      <c r="L192" s="63"/>
      <c r="M192" s="63"/>
      <c r="N192" s="63"/>
      <c r="O192" s="63"/>
      <c r="P192" s="63"/>
    </row>
    <row r="193" spans="1:16" s="64" customFormat="1" ht="38.25" x14ac:dyDescent="0.2">
      <c r="A193" s="68">
        <v>188</v>
      </c>
      <c r="B193" s="68" t="s">
        <v>505</v>
      </c>
      <c r="C193" s="69" t="s">
        <v>506</v>
      </c>
      <c r="D193" s="83">
        <v>894727</v>
      </c>
      <c r="E193" s="63"/>
      <c r="F193" s="94"/>
      <c r="G193" s="94"/>
      <c r="H193" s="85">
        <f t="shared" si="6"/>
        <v>0</v>
      </c>
      <c r="I193" s="94"/>
      <c r="J193" s="85">
        <f t="shared" si="7"/>
        <v>0</v>
      </c>
      <c r="K193" s="85">
        <f t="shared" si="8"/>
        <v>0</v>
      </c>
      <c r="L193" s="63"/>
      <c r="M193" s="63"/>
      <c r="N193" s="63"/>
      <c r="O193" s="63"/>
      <c r="P193" s="63"/>
    </row>
    <row r="194" spans="1:16" s="64" customFormat="1" ht="38.25" x14ac:dyDescent="0.2">
      <c r="A194" s="68">
        <v>189</v>
      </c>
      <c r="B194" s="68" t="s">
        <v>507</v>
      </c>
      <c r="C194" s="69" t="s">
        <v>508</v>
      </c>
      <c r="D194" s="83">
        <v>1248733</v>
      </c>
      <c r="E194" s="63"/>
      <c r="F194" s="94"/>
      <c r="G194" s="94"/>
      <c r="H194" s="85">
        <f t="shared" si="6"/>
        <v>0</v>
      </c>
      <c r="I194" s="94"/>
      <c r="J194" s="85">
        <f t="shared" si="7"/>
        <v>0</v>
      </c>
      <c r="K194" s="85">
        <f t="shared" si="8"/>
        <v>0</v>
      </c>
      <c r="L194" s="63"/>
      <c r="M194" s="63"/>
      <c r="N194" s="63"/>
      <c r="O194" s="63"/>
      <c r="P194" s="63"/>
    </row>
    <row r="195" spans="1:16" s="64" customFormat="1" ht="38.25" x14ac:dyDescent="0.2">
      <c r="A195" s="68">
        <v>190</v>
      </c>
      <c r="B195" s="68" t="s">
        <v>509</v>
      </c>
      <c r="C195" s="69" t="s">
        <v>510</v>
      </c>
      <c r="D195" s="83">
        <v>38264</v>
      </c>
      <c r="E195" s="63"/>
      <c r="F195" s="94"/>
      <c r="G195" s="94"/>
      <c r="H195" s="85">
        <f t="shared" si="6"/>
        <v>0</v>
      </c>
      <c r="I195" s="94"/>
      <c r="J195" s="85">
        <f t="shared" si="7"/>
        <v>0</v>
      </c>
      <c r="K195" s="85">
        <f t="shared" si="8"/>
        <v>0</v>
      </c>
      <c r="L195" s="63"/>
      <c r="M195" s="63"/>
      <c r="N195" s="63"/>
      <c r="O195" s="63"/>
      <c r="P195" s="63"/>
    </row>
    <row r="196" spans="1:16" s="64" customFormat="1" ht="38.25" x14ac:dyDescent="0.2">
      <c r="A196" s="68">
        <v>191</v>
      </c>
      <c r="B196" s="68" t="s">
        <v>511</v>
      </c>
      <c r="C196" s="69" t="s">
        <v>512</v>
      </c>
      <c r="D196" s="83">
        <v>843</v>
      </c>
      <c r="E196" s="63"/>
      <c r="F196" s="94"/>
      <c r="G196" s="94"/>
      <c r="H196" s="85">
        <f t="shared" si="6"/>
        <v>0</v>
      </c>
      <c r="I196" s="94"/>
      <c r="J196" s="85">
        <f t="shared" si="7"/>
        <v>0</v>
      </c>
      <c r="K196" s="85">
        <f t="shared" si="8"/>
        <v>0</v>
      </c>
      <c r="L196" s="63"/>
      <c r="M196" s="63"/>
      <c r="N196" s="63"/>
      <c r="O196" s="63"/>
      <c r="P196" s="63"/>
    </row>
    <row r="197" spans="1:16" s="64" customFormat="1" ht="51" x14ac:dyDescent="0.2">
      <c r="A197" s="68">
        <v>192</v>
      </c>
      <c r="B197" s="68" t="s">
        <v>513</v>
      </c>
      <c r="C197" s="69" t="s">
        <v>514</v>
      </c>
      <c r="D197" s="83">
        <v>80592</v>
      </c>
      <c r="E197" s="63"/>
      <c r="F197" s="94"/>
      <c r="G197" s="94"/>
      <c r="H197" s="85">
        <f t="shared" si="6"/>
        <v>0</v>
      </c>
      <c r="I197" s="94"/>
      <c r="J197" s="85">
        <f t="shared" si="7"/>
        <v>0</v>
      </c>
      <c r="K197" s="85">
        <f t="shared" si="8"/>
        <v>0</v>
      </c>
      <c r="L197" s="63"/>
      <c r="M197" s="63"/>
      <c r="N197" s="63"/>
      <c r="O197" s="63"/>
      <c r="P197" s="63"/>
    </row>
    <row r="198" spans="1:16" s="64" customFormat="1" ht="51" x14ac:dyDescent="0.2">
      <c r="A198" s="68">
        <v>193</v>
      </c>
      <c r="B198" s="68" t="s">
        <v>515</v>
      </c>
      <c r="C198" s="69" t="s">
        <v>516</v>
      </c>
      <c r="D198" s="83">
        <v>6632613</v>
      </c>
      <c r="E198" s="63"/>
      <c r="F198" s="94"/>
      <c r="G198" s="94"/>
      <c r="H198" s="85">
        <f t="shared" ref="H198:H261" si="9">+IF(D198="N/A","",ROUND(F198,2)+ROUND(G198,2))</f>
        <v>0</v>
      </c>
      <c r="I198" s="94"/>
      <c r="J198" s="85">
        <f t="shared" ref="J198:J261" si="10">+IF(D198="N/A","",ROUND(ROUND(D198,2)*ROUND(H198,2),2))</f>
        <v>0</v>
      </c>
      <c r="K198" s="85">
        <f t="shared" ref="K198:K261" si="11">+IF(D198="N/A","",ROUND(ROUND(D198,2)*(ROUND(H198,2)+ROUND(I198,2)),2))</f>
        <v>0</v>
      </c>
      <c r="L198" s="63"/>
      <c r="M198" s="63"/>
      <c r="N198" s="63"/>
      <c r="O198" s="63"/>
      <c r="P198" s="63"/>
    </row>
    <row r="199" spans="1:16" s="64" customFormat="1" ht="38.25" x14ac:dyDescent="0.2">
      <c r="A199" s="68">
        <v>194</v>
      </c>
      <c r="B199" s="68" t="s">
        <v>517</v>
      </c>
      <c r="C199" s="69" t="s">
        <v>518</v>
      </c>
      <c r="D199" s="83">
        <v>302449</v>
      </c>
      <c r="E199" s="63"/>
      <c r="F199" s="94"/>
      <c r="G199" s="94"/>
      <c r="H199" s="85">
        <f t="shared" si="9"/>
        <v>0</v>
      </c>
      <c r="I199" s="94"/>
      <c r="J199" s="85">
        <f t="shared" si="10"/>
        <v>0</v>
      </c>
      <c r="K199" s="85">
        <f t="shared" si="11"/>
        <v>0</v>
      </c>
      <c r="L199" s="63"/>
      <c r="M199" s="63"/>
      <c r="N199" s="63"/>
      <c r="O199" s="63"/>
      <c r="P199" s="63"/>
    </row>
    <row r="200" spans="1:16" s="64" customFormat="1" ht="51" x14ac:dyDescent="0.2">
      <c r="A200" s="68">
        <v>195</v>
      </c>
      <c r="B200" s="68" t="s">
        <v>519</v>
      </c>
      <c r="C200" s="69" t="s">
        <v>520</v>
      </c>
      <c r="D200" s="83">
        <v>4761</v>
      </c>
      <c r="E200" s="63"/>
      <c r="F200" s="94"/>
      <c r="G200" s="94"/>
      <c r="H200" s="85">
        <f t="shared" si="9"/>
        <v>0</v>
      </c>
      <c r="I200" s="94"/>
      <c r="J200" s="85">
        <f t="shared" si="10"/>
        <v>0</v>
      </c>
      <c r="K200" s="85">
        <f t="shared" si="11"/>
        <v>0</v>
      </c>
      <c r="L200" s="63"/>
      <c r="M200" s="63"/>
      <c r="N200" s="63"/>
      <c r="O200" s="63"/>
      <c r="P200" s="63"/>
    </row>
    <row r="201" spans="1:16" s="64" customFormat="1" ht="89.25" x14ac:dyDescent="0.2">
      <c r="A201" s="68">
        <v>196</v>
      </c>
      <c r="B201" s="68" t="s">
        <v>521</v>
      </c>
      <c r="C201" s="69" t="s">
        <v>522</v>
      </c>
      <c r="D201" s="83">
        <v>825071</v>
      </c>
      <c r="E201" s="63"/>
      <c r="F201" s="94"/>
      <c r="G201" s="94"/>
      <c r="H201" s="85">
        <f t="shared" si="9"/>
        <v>0</v>
      </c>
      <c r="I201" s="94"/>
      <c r="J201" s="85">
        <f t="shared" si="10"/>
        <v>0</v>
      </c>
      <c r="K201" s="85">
        <f t="shared" si="11"/>
        <v>0</v>
      </c>
      <c r="L201" s="63"/>
      <c r="M201" s="63"/>
      <c r="N201" s="63"/>
      <c r="O201" s="63"/>
      <c r="P201" s="63"/>
    </row>
    <row r="202" spans="1:16" s="64" customFormat="1" ht="63.75" x14ac:dyDescent="0.2">
      <c r="A202" s="68">
        <v>197</v>
      </c>
      <c r="B202" s="68" t="s">
        <v>523</v>
      </c>
      <c r="C202" s="69" t="s">
        <v>524</v>
      </c>
      <c r="D202" s="83">
        <v>2449</v>
      </c>
      <c r="E202" s="63"/>
      <c r="F202" s="94"/>
      <c r="G202" s="94"/>
      <c r="H202" s="85">
        <f t="shared" si="9"/>
        <v>0</v>
      </c>
      <c r="I202" s="94"/>
      <c r="J202" s="85">
        <f t="shared" si="10"/>
        <v>0</v>
      </c>
      <c r="K202" s="85">
        <f t="shared" si="11"/>
        <v>0</v>
      </c>
      <c r="L202" s="63"/>
      <c r="M202" s="63"/>
      <c r="N202" s="63"/>
      <c r="O202" s="63"/>
      <c r="P202" s="63"/>
    </row>
    <row r="203" spans="1:16" s="64" customFormat="1" ht="63.75" x14ac:dyDescent="0.2">
      <c r="A203" s="68">
        <v>198</v>
      </c>
      <c r="B203" s="68" t="s">
        <v>525</v>
      </c>
      <c r="C203" s="69" t="s">
        <v>526</v>
      </c>
      <c r="D203" s="83">
        <v>3377485</v>
      </c>
      <c r="E203" s="63"/>
      <c r="F203" s="94"/>
      <c r="G203" s="94"/>
      <c r="H203" s="85">
        <f t="shared" si="9"/>
        <v>0</v>
      </c>
      <c r="I203" s="94"/>
      <c r="J203" s="85">
        <f t="shared" si="10"/>
        <v>0</v>
      </c>
      <c r="K203" s="85">
        <f t="shared" si="11"/>
        <v>0</v>
      </c>
      <c r="L203" s="63"/>
      <c r="M203" s="63"/>
      <c r="N203" s="63"/>
      <c r="O203" s="63"/>
      <c r="P203" s="63"/>
    </row>
    <row r="204" spans="1:16" s="64" customFormat="1" ht="76.5" x14ac:dyDescent="0.2">
      <c r="A204" s="68">
        <v>199</v>
      </c>
      <c r="B204" s="68" t="s">
        <v>527</v>
      </c>
      <c r="C204" s="69" t="s">
        <v>528</v>
      </c>
      <c r="D204" s="83">
        <v>1909420</v>
      </c>
      <c r="E204" s="63"/>
      <c r="F204" s="94"/>
      <c r="G204" s="94"/>
      <c r="H204" s="85">
        <f t="shared" si="9"/>
        <v>0</v>
      </c>
      <c r="I204" s="94"/>
      <c r="J204" s="85">
        <f t="shared" si="10"/>
        <v>0</v>
      </c>
      <c r="K204" s="85">
        <f t="shared" si="11"/>
        <v>0</v>
      </c>
      <c r="L204" s="63"/>
      <c r="M204" s="63"/>
      <c r="N204" s="63"/>
      <c r="O204" s="63"/>
      <c r="P204" s="63"/>
    </row>
    <row r="205" spans="1:16" s="64" customFormat="1" ht="38.25" x14ac:dyDescent="0.2">
      <c r="A205" s="68">
        <v>200</v>
      </c>
      <c r="B205" s="68" t="s">
        <v>529</v>
      </c>
      <c r="C205" s="69" t="s">
        <v>530</v>
      </c>
      <c r="D205" s="83">
        <v>5370802</v>
      </c>
      <c r="E205" s="63"/>
      <c r="F205" s="94"/>
      <c r="G205" s="94"/>
      <c r="H205" s="85">
        <f t="shared" si="9"/>
        <v>0</v>
      </c>
      <c r="I205" s="94"/>
      <c r="J205" s="85">
        <f t="shared" si="10"/>
        <v>0</v>
      </c>
      <c r="K205" s="85">
        <f t="shared" si="11"/>
        <v>0</v>
      </c>
      <c r="L205" s="63"/>
      <c r="M205" s="63"/>
      <c r="N205" s="63"/>
      <c r="O205" s="63"/>
      <c r="P205" s="63"/>
    </row>
    <row r="206" spans="1:16" s="64" customFormat="1" ht="51" x14ac:dyDescent="0.2">
      <c r="A206" s="68">
        <v>201</v>
      </c>
      <c r="B206" s="68" t="s">
        <v>531</v>
      </c>
      <c r="C206" s="69" t="s">
        <v>532</v>
      </c>
      <c r="D206" s="98" t="s">
        <v>990</v>
      </c>
      <c r="E206" s="88"/>
      <c r="F206" s="88"/>
      <c r="G206" s="88"/>
      <c r="H206" s="85" t="str">
        <f t="shared" si="9"/>
        <v/>
      </c>
      <c r="I206" s="95"/>
      <c r="J206" s="85" t="str">
        <f t="shared" si="10"/>
        <v/>
      </c>
      <c r="K206" s="85" t="str">
        <f t="shared" si="11"/>
        <v/>
      </c>
      <c r="L206" s="88"/>
      <c r="M206" s="88"/>
      <c r="N206" s="88"/>
      <c r="O206" s="88"/>
      <c r="P206" s="88"/>
    </row>
    <row r="207" spans="1:16" s="64" customFormat="1" ht="51" x14ac:dyDescent="0.2">
      <c r="A207" s="68">
        <v>202</v>
      </c>
      <c r="B207" s="68" t="s">
        <v>533</v>
      </c>
      <c r="C207" s="69" t="s">
        <v>534</v>
      </c>
      <c r="D207" s="98" t="s">
        <v>990</v>
      </c>
      <c r="E207" s="88"/>
      <c r="F207" s="88"/>
      <c r="G207" s="88"/>
      <c r="H207" s="85" t="str">
        <f t="shared" si="9"/>
        <v/>
      </c>
      <c r="I207" s="95"/>
      <c r="J207" s="85" t="str">
        <f t="shared" si="10"/>
        <v/>
      </c>
      <c r="K207" s="85" t="str">
        <f t="shared" si="11"/>
        <v/>
      </c>
      <c r="L207" s="88"/>
      <c r="M207" s="88"/>
      <c r="N207" s="88"/>
      <c r="O207" s="88"/>
      <c r="P207" s="88"/>
    </row>
    <row r="208" spans="1:16" s="64" customFormat="1" ht="38.25" x14ac:dyDescent="0.2">
      <c r="A208" s="68">
        <v>203</v>
      </c>
      <c r="B208" s="68" t="s">
        <v>535</v>
      </c>
      <c r="C208" s="69" t="s">
        <v>536</v>
      </c>
      <c r="D208" s="83">
        <v>85451</v>
      </c>
      <c r="E208" s="63"/>
      <c r="F208" s="94"/>
      <c r="G208" s="94"/>
      <c r="H208" s="85">
        <f t="shared" si="9"/>
        <v>0</v>
      </c>
      <c r="I208" s="94"/>
      <c r="J208" s="85">
        <f t="shared" si="10"/>
        <v>0</v>
      </c>
      <c r="K208" s="85">
        <f t="shared" si="11"/>
        <v>0</v>
      </c>
      <c r="L208" s="63"/>
      <c r="M208" s="63"/>
      <c r="N208" s="63"/>
      <c r="O208" s="63"/>
      <c r="P208" s="63"/>
    </row>
    <row r="209" spans="1:16" s="64" customFormat="1" ht="76.5" x14ac:dyDescent="0.2">
      <c r="A209" s="68">
        <v>204</v>
      </c>
      <c r="B209" s="68" t="s">
        <v>537</v>
      </c>
      <c r="C209" s="69" t="s">
        <v>538</v>
      </c>
      <c r="D209" s="83">
        <v>1104</v>
      </c>
      <c r="E209" s="63"/>
      <c r="F209" s="94"/>
      <c r="G209" s="94"/>
      <c r="H209" s="85">
        <f t="shared" si="9"/>
        <v>0</v>
      </c>
      <c r="I209" s="94"/>
      <c r="J209" s="85">
        <f t="shared" si="10"/>
        <v>0</v>
      </c>
      <c r="K209" s="85">
        <f t="shared" si="11"/>
        <v>0</v>
      </c>
      <c r="L209" s="63"/>
      <c r="M209" s="63"/>
      <c r="N209" s="63"/>
      <c r="O209" s="63"/>
      <c r="P209" s="63"/>
    </row>
    <row r="210" spans="1:16" s="64" customFormat="1" ht="63.75" x14ac:dyDescent="0.2">
      <c r="A210" s="68">
        <v>205</v>
      </c>
      <c r="B210" s="68" t="s">
        <v>539</v>
      </c>
      <c r="C210" s="69" t="s">
        <v>540</v>
      </c>
      <c r="D210" s="98" t="s">
        <v>990</v>
      </c>
      <c r="E210" s="88"/>
      <c r="F210" s="88"/>
      <c r="G210" s="88"/>
      <c r="H210" s="85" t="str">
        <f t="shared" si="9"/>
        <v/>
      </c>
      <c r="I210" s="95"/>
      <c r="J210" s="85" t="str">
        <f t="shared" si="10"/>
        <v/>
      </c>
      <c r="K210" s="85" t="str">
        <f t="shared" si="11"/>
        <v/>
      </c>
      <c r="L210" s="88"/>
      <c r="M210" s="88"/>
      <c r="N210" s="88"/>
      <c r="O210" s="88"/>
      <c r="P210" s="88"/>
    </row>
    <row r="211" spans="1:16" s="64" customFormat="1" ht="63.75" x14ac:dyDescent="0.2">
      <c r="A211" s="68">
        <v>206</v>
      </c>
      <c r="B211" s="68" t="s">
        <v>541</v>
      </c>
      <c r="C211" s="69" t="s">
        <v>542</v>
      </c>
      <c r="D211" s="98" t="s">
        <v>990</v>
      </c>
      <c r="E211" s="88"/>
      <c r="F211" s="88"/>
      <c r="G211" s="88"/>
      <c r="H211" s="85" t="str">
        <f t="shared" si="9"/>
        <v/>
      </c>
      <c r="I211" s="95"/>
      <c r="J211" s="85" t="str">
        <f t="shared" si="10"/>
        <v/>
      </c>
      <c r="K211" s="85" t="str">
        <f t="shared" si="11"/>
        <v/>
      </c>
      <c r="L211" s="88"/>
      <c r="M211" s="88"/>
      <c r="N211" s="88"/>
      <c r="O211" s="88"/>
      <c r="P211" s="88"/>
    </row>
    <row r="212" spans="1:16" s="64" customFormat="1" ht="63.75" x14ac:dyDescent="0.2">
      <c r="A212" s="68">
        <v>207</v>
      </c>
      <c r="B212" s="68" t="s">
        <v>543</v>
      </c>
      <c r="C212" s="69" t="s">
        <v>544</v>
      </c>
      <c r="D212" s="83">
        <v>9250002</v>
      </c>
      <c r="E212" s="63"/>
      <c r="F212" s="94"/>
      <c r="G212" s="94"/>
      <c r="H212" s="85">
        <f t="shared" si="9"/>
        <v>0</v>
      </c>
      <c r="I212" s="94"/>
      <c r="J212" s="85">
        <f t="shared" si="10"/>
        <v>0</v>
      </c>
      <c r="K212" s="85">
        <f t="shared" si="11"/>
        <v>0</v>
      </c>
      <c r="L212" s="63"/>
      <c r="M212" s="63"/>
      <c r="N212" s="63"/>
      <c r="O212" s="63"/>
      <c r="P212" s="63"/>
    </row>
    <row r="213" spans="1:16" s="64" customFormat="1" ht="63.75" x14ac:dyDescent="0.2">
      <c r="A213" s="68">
        <v>208</v>
      </c>
      <c r="B213" s="68" t="s">
        <v>545</v>
      </c>
      <c r="C213" s="69" t="s">
        <v>546</v>
      </c>
      <c r="D213" s="83">
        <v>181656</v>
      </c>
      <c r="E213" s="63"/>
      <c r="F213" s="94"/>
      <c r="G213" s="94"/>
      <c r="H213" s="85">
        <f t="shared" si="9"/>
        <v>0</v>
      </c>
      <c r="I213" s="94"/>
      <c r="J213" s="85">
        <f t="shared" si="10"/>
        <v>0</v>
      </c>
      <c r="K213" s="85">
        <f t="shared" si="11"/>
        <v>0</v>
      </c>
      <c r="L213" s="63"/>
      <c r="M213" s="63"/>
      <c r="N213" s="63"/>
      <c r="O213" s="63"/>
      <c r="P213" s="63"/>
    </row>
    <row r="214" spans="1:16" s="64" customFormat="1" ht="51" x14ac:dyDescent="0.2">
      <c r="A214" s="68">
        <v>209</v>
      </c>
      <c r="B214" s="68" t="s">
        <v>547</v>
      </c>
      <c r="C214" s="69" t="s">
        <v>548</v>
      </c>
      <c r="D214" s="83">
        <v>16076</v>
      </c>
      <c r="E214" s="63"/>
      <c r="F214" s="94"/>
      <c r="G214" s="94"/>
      <c r="H214" s="85">
        <f t="shared" si="9"/>
        <v>0</v>
      </c>
      <c r="I214" s="94"/>
      <c r="J214" s="85">
        <f t="shared" si="10"/>
        <v>0</v>
      </c>
      <c r="K214" s="85">
        <f t="shared" si="11"/>
        <v>0</v>
      </c>
      <c r="L214" s="63"/>
      <c r="M214" s="63"/>
      <c r="N214" s="63"/>
      <c r="O214" s="63"/>
      <c r="P214" s="63"/>
    </row>
    <row r="215" spans="1:16" s="64" customFormat="1" ht="63.75" x14ac:dyDescent="0.2">
      <c r="A215" s="68">
        <v>210</v>
      </c>
      <c r="B215" s="68" t="s">
        <v>549</v>
      </c>
      <c r="C215" s="69" t="s">
        <v>550</v>
      </c>
      <c r="D215" s="83">
        <v>386803</v>
      </c>
      <c r="E215" s="63"/>
      <c r="F215" s="94"/>
      <c r="G215" s="94"/>
      <c r="H215" s="85">
        <f t="shared" si="9"/>
        <v>0</v>
      </c>
      <c r="I215" s="94"/>
      <c r="J215" s="85">
        <f t="shared" si="10"/>
        <v>0</v>
      </c>
      <c r="K215" s="85">
        <f t="shared" si="11"/>
        <v>0</v>
      </c>
      <c r="L215" s="63"/>
      <c r="M215" s="63"/>
      <c r="N215" s="63"/>
      <c r="O215" s="63"/>
      <c r="P215" s="63"/>
    </row>
    <row r="216" spans="1:16" s="64" customFormat="1" ht="51" x14ac:dyDescent="0.2">
      <c r="A216" s="68">
        <v>211</v>
      </c>
      <c r="B216" s="68" t="s">
        <v>551</v>
      </c>
      <c r="C216" s="69" t="s">
        <v>552</v>
      </c>
      <c r="D216" s="98" t="s">
        <v>990</v>
      </c>
      <c r="E216" s="88"/>
      <c r="F216" s="88"/>
      <c r="G216" s="88"/>
      <c r="H216" s="85" t="str">
        <f t="shared" si="9"/>
        <v/>
      </c>
      <c r="I216" s="95"/>
      <c r="J216" s="85" t="str">
        <f t="shared" si="10"/>
        <v/>
      </c>
      <c r="K216" s="85" t="str">
        <f t="shared" si="11"/>
        <v/>
      </c>
      <c r="L216" s="88"/>
      <c r="M216" s="88"/>
      <c r="N216" s="88"/>
      <c r="O216" s="88"/>
      <c r="P216" s="88"/>
    </row>
    <row r="217" spans="1:16" s="64" customFormat="1" ht="38.25" x14ac:dyDescent="0.2">
      <c r="A217" s="68">
        <v>212</v>
      </c>
      <c r="B217" s="68" t="s">
        <v>553</v>
      </c>
      <c r="C217" s="69" t="s">
        <v>554</v>
      </c>
      <c r="D217" s="83">
        <v>141633</v>
      </c>
      <c r="E217" s="63"/>
      <c r="F217" s="94"/>
      <c r="G217" s="94"/>
      <c r="H217" s="85">
        <f t="shared" si="9"/>
        <v>0</v>
      </c>
      <c r="I217" s="94"/>
      <c r="J217" s="85">
        <f t="shared" si="10"/>
        <v>0</v>
      </c>
      <c r="K217" s="85">
        <f t="shared" si="11"/>
        <v>0</v>
      </c>
      <c r="L217" s="63"/>
      <c r="M217" s="63"/>
      <c r="N217" s="63"/>
      <c r="O217" s="63"/>
      <c r="P217" s="63"/>
    </row>
    <row r="218" spans="1:16" s="64" customFormat="1" ht="38.25" x14ac:dyDescent="0.2">
      <c r="A218" s="68">
        <v>213</v>
      </c>
      <c r="B218" s="68" t="s">
        <v>555</v>
      </c>
      <c r="C218" s="69" t="s">
        <v>556</v>
      </c>
      <c r="D218" s="83">
        <v>265360</v>
      </c>
      <c r="E218" s="63"/>
      <c r="F218" s="94"/>
      <c r="G218" s="94"/>
      <c r="H218" s="85">
        <f t="shared" si="9"/>
        <v>0</v>
      </c>
      <c r="I218" s="94"/>
      <c r="J218" s="85">
        <f t="shared" si="10"/>
        <v>0</v>
      </c>
      <c r="K218" s="85">
        <f t="shared" si="11"/>
        <v>0</v>
      </c>
      <c r="L218" s="63"/>
      <c r="M218" s="63"/>
      <c r="N218" s="63"/>
      <c r="O218" s="63"/>
      <c r="P218" s="63"/>
    </row>
    <row r="219" spans="1:16" s="64" customFormat="1" ht="63.75" x14ac:dyDescent="0.2">
      <c r="A219" s="68">
        <v>214</v>
      </c>
      <c r="B219" s="68" t="s">
        <v>557</v>
      </c>
      <c r="C219" s="69" t="s">
        <v>558</v>
      </c>
      <c r="D219" s="83">
        <v>139932</v>
      </c>
      <c r="E219" s="63"/>
      <c r="F219" s="94"/>
      <c r="G219" s="94"/>
      <c r="H219" s="85">
        <f t="shared" si="9"/>
        <v>0</v>
      </c>
      <c r="I219" s="94"/>
      <c r="J219" s="85">
        <f t="shared" si="10"/>
        <v>0</v>
      </c>
      <c r="K219" s="85">
        <f t="shared" si="11"/>
        <v>0</v>
      </c>
      <c r="L219" s="63"/>
      <c r="M219" s="63"/>
      <c r="N219" s="63"/>
      <c r="O219" s="63"/>
      <c r="P219" s="63"/>
    </row>
    <row r="220" spans="1:16" s="64" customFormat="1" ht="51" x14ac:dyDescent="0.2">
      <c r="A220" s="68">
        <v>215</v>
      </c>
      <c r="B220" s="68" t="s">
        <v>559</v>
      </c>
      <c r="C220" s="69" t="s">
        <v>560</v>
      </c>
      <c r="D220" s="83">
        <v>171537</v>
      </c>
      <c r="E220" s="63"/>
      <c r="F220" s="94"/>
      <c r="G220" s="94"/>
      <c r="H220" s="85">
        <f t="shared" si="9"/>
        <v>0</v>
      </c>
      <c r="I220" s="94"/>
      <c r="J220" s="85">
        <f t="shared" si="10"/>
        <v>0</v>
      </c>
      <c r="K220" s="85">
        <f t="shared" si="11"/>
        <v>0</v>
      </c>
      <c r="L220" s="63"/>
      <c r="M220" s="63"/>
      <c r="N220" s="63"/>
      <c r="O220" s="63"/>
      <c r="P220" s="63"/>
    </row>
    <row r="221" spans="1:16" s="64" customFormat="1" ht="51" x14ac:dyDescent="0.2">
      <c r="A221" s="68">
        <v>216</v>
      </c>
      <c r="B221" s="68" t="s">
        <v>561</v>
      </c>
      <c r="C221" s="69" t="s">
        <v>562</v>
      </c>
      <c r="D221" s="83">
        <v>376630</v>
      </c>
      <c r="E221" s="63"/>
      <c r="F221" s="94"/>
      <c r="G221" s="94"/>
      <c r="H221" s="85">
        <f t="shared" si="9"/>
        <v>0</v>
      </c>
      <c r="I221" s="94"/>
      <c r="J221" s="85">
        <f t="shared" si="10"/>
        <v>0</v>
      </c>
      <c r="K221" s="85">
        <f t="shared" si="11"/>
        <v>0</v>
      </c>
      <c r="L221" s="63"/>
      <c r="M221" s="63"/>
      <c r="N221" s="63"/>
      <c r="O221" s="63"/>
      <c r="P221" s="63"/>
    </row>
    <row r="222" spans="1:16" s="64" customFormat="1" ht="51" x14ac:dyDescent="0.2">
      <c r="A222" s="68">
        <v>217</v>
      </c>
      <c r="B222" s="68" t="s">
        <v>563</v>
      </c>
      <c r="C222" s="69" t="s">
        <v>564</v>
      </c>
      <c r="D222" s="83">
        <v>145761</v>
      </c>
      <c r="E222" s="63"/>
      <c r="F222" s="94"/>
      <c r="G222" s="94"/>
      <c r="H222" s="85">
        <f t="shared" si="9"/>
        <v>0</v>
      </c>
      <c r="I222" s="94"/>
      <c r="J222" s="85">
        <f t="shared" si="10"/>
        <v>0</v>
      </c>
      <c r="K222" s="85">
        <f t="shared" si="11"/>
        <v>0</v>
      </c>
      <c r="L222" s="63"/>
      <c r="M222" s="63"/>
      <c r="N222" s="63"/>
      <c r="O222" s="63"/>
      <c r="P222" s="63"/>
    </row>
    <row r="223" spans="1:16" s="64" customFormat="1" ht="51" x14ac:dyDescent="0.2">
      <c r="A223" s="68">
        <v>218</v>
      </c>
      <c r="B223" s="68" t="s">
        <v>565</v>
      </c>
      <c r="C223" s="69" t="s">
        <v>566</v>
      </c>
      <c r="D223" s="83">
        <v>26202</v>
      </c>
      <c r="E223" s="63"/>
      <c r="F223" s="94"/>
      <c r="G223" s="94"/>
      <c r="H223" s="85">
        <f t="shared" si="9"/>
        <v>0</v>
      </c>
      <c r="I223" s="94"/>
      <c r="J223" s="85">
        <f t="shared" si="10"/>
        <v>0</v>
      </c>
      <c r="K223" s="85">
        <f t="shared" si="11"/>
        <v>0</v>
      </c>
      <c r="L223" s="63"/>
      <c r="M223" s="63"/>
      <c r="N223" s="63"/>
      <c r="O223" s="63"/>
      <c r="P223" s="63"/>
    </row>
    <row r="224" spans="1:16" s="64" customFormat="1" ht="38.25" x14ac:dyDescent="0.2">
      <c r="A224" s="68">
        <v>219</v>
      </c>
      <c r="B224" s="68" t="s">
        <v>567</v>
      </c>
      <c r="C224" s="69" t="s">
        <v>568</v>
      </c>
      <c r="D224" s="83">
        <v>24741</v>
      </c>
      <c r="E224" s="63"/>
      <c r="F224" s="94"/>
      <c r="G224" s="94"/>
      <c r="H224" s="85">
        <f t="shared" si="9"/>
        <v>0</v>
      </c>
      <c r="I224" s="94"/>
      <c r="J224" s="85">
        <f t="shared" si="10"/>
        <v>0</v>
      </c>
      <c r="K224" s="85">
        <f t="shared" si="11"/>
        <v>0</v>
      </c>
      <c r="L224" s="63"/>
      <c r="M224" s="63"/>
      <c r="N224" s="63"/>
      <c r="O224" s="63"/>
      <c r="P224" s="63"/>
    </row>
    <row r="225" spans="1:16" s="64" customFormat="1" ht="38.25" x14ac:dyDescent="0.2">
      <c r="A225" s="68">
        <v>220</v>
      </c>
      <c r="B225" s="68" t="s">
        <v>569</v>
      </c>
      <c r="C225" s="69" t="s">
        <v>570</v>
      </c>
      <c r="D225" s="83">
        <v>2745</v>
      </c>
      <c r="E225" s="63"/>
      <c r="F225" s="94"/>
      <c r="G225" s="94"/>
      <c r="H225" s="85">
        <f t="shared" si="9"/>
        <v>0</v>
      </c>
      <c r="I225" s="94"/>
      <c r="J225" s="85">
        <f t="shared" si="10"/>
        <v>0</v>
      </c>
      <c r="K225" s="85">
        <f t="shared" si="11"/>
        <v>0</v>
      </c>
      <c r="L225" s="63"/>
      <c r="M225" s="63"/>
      <c r="N225" s="63"/>
      <c r="O225" s="63"/>
      <c r="P225" s="63"/>
    </row>
    <row r="226" spans="1:16" s="64" customFormat="1" ht="51" x14ac:dyDescent="0.2">
      <c r="A226" s="68">
        <v>221</v>
      </c>
      <c r="B226" s="68" t="s">
        <v>571</v>
      </c>
      <c r="C226" s="69" t="s">
        <v>572</v>
      </c>
      <c r="D226" s="83">
        <v>2646797</v>
      </c>
      <c r="E226" s="63"/>
      <c r="F226" s="94"/>
      <c r="G226" s="94"/>
      <c r="H226" s="85">
        <f t="shared" si="9"/>
        <v>0</v>
      </c>
      <c r="I226" s="94"/>
      <c r="J226" s="85">
        <f t="shared" si="10"/>
        <v>0</v>
      </c>
      <c r="K226" s="85">
        <f t="shared" si="11"/>
        <v>0</v>
      </c>
      <c r="L226" s="63"/>
      <c r="M226" s="63"/>
      <c r="N226" s="63"/>
      <c r="O226" s="63"/>
      <c r="P226" s="63"/>
    </row>
    <row r="227" spans="1:16" s="64" customFormat="1" ht="38.25" x14ac:dyDescent="0.2">
      <c r="A227" s="68">
        <v>222</v>
      </c>
      <c r="B227" s="68" t="s">
        <v>573</v>
      </c>
      <c r="C227" s="69" t="s">
        <v>574</v>
      </c>
      <c r="D227" s="83">
        <v>463307</v>
      </c>
      <c r="E227" s="63"/>
      <c r="F227" s="94"/>
      <c r="G227" s="94"/>
      <c r="H227" s="85">
        <f t="shared" si="9"/>
        <v>0</v>
      </c>
      <c r="I227" s="94"/>
      <c r="J227" s="85">
        <f t="shared" si="10"/>
        <v>0</v>
      </c>
      <c r="K227" s="85">
        <f t="shared" si="11"/>
        <v>0</v>
      </c>
      <c r="L227" s="63"/>
      <c r="M227" s="63"/>
      <c r="N227" s="63"/>
      <c r="O227" s="63"/>
      <c r="P227" s="63"/>
    </row>
    <row r="228" spans="1:16" s="64" customFormat="1" ht="38.25" x14ac:dyDescent="0.2">
      <c r="A228" s="68">
        <v>223</v>
      </c>
      <c r="B228" s="68" t="s">
        <v>575</v>
      </c>
      <c r="C228" s="69" t="s">
        <v>576</v>
      </c>
      <c r="D228" s="83">
        <v>22785</v>
      </c>
      <c r="E228" s="63"/>
      <c r="F228" s="94"/>
      <c r="G228" s="94"/>
      <c r="H228" s="85">
        <f t="shared" si="9"/>
        <v>0</v>
      </c>
      <c r="I228" s="94"/>
      <c r="J228" s="85">
        <f t="shared" si="10"/>
        <v>0</v>
      </c>
      <c r="K228" s="85">
        <f t="shared" si="11"/>
        <v>0</v>
      </c>
      <c r="L228" s="63"/>
      <c r="M228" s="63"/>
      <c r="N228" s="63"/>
      <c r="O228" s="63"/>
      <c r="P228" s="63"/>
    </row>
    <row r="229" spans="1:16" s="64" customFormat="1" ht="76.5" x14ac:dyDescent="0.2">
      <c r="A229" s="68">
        <v>224</v>
      </c>
      <c r="B229" s="68" t="s">
        <v>577</v>
      </c>
      <c r="C229" s="69" t="s">
        <v>578</v>
      </c>
      <c r="D229" s="83">
        <v>1249398</v>
      </c>
      <c r="E229" s="63"/>
      <c r="F229" s="94"/>
      <c r="G229" s="94"/>
      <c r="H229" s="85">
        <f t="shared" si="9"/>
        <v>0</v>
      </c>
      <c r="I229" s="94"/>
      <c r="J229" s="85">
        <f t="shared" si="10"/>
        <v>0</v>
      </c>
      <c r="K229" s="85">
        <f t="shared" si="11"/>
        <v>0</v>
      </c>
      <c r="L229" s="63"/>
      <c r="M229" s="63"/>
      <c r="N229" s="63"/>
      <c r="O229" s="63"/>
      <c r="P229" s="63"/>
    </row>
    <row r="230" spans="1:16" s="64" customFormat="1" ht="89.25" x14ac:dyDescent="0.2">
      <c r="A230" s="68">
        <v>225</v>
      </c>
      <c r="B230" s="68" t="s">
        <v>579</v>
      </c>
      <c r="C230" s="69" t="s">
        <v>580</v>
      </c>
      <c r="D230" s="83">
        <v>6846</v>
      </c>
      <c r="E230" s="63"/>
      <c r="F230" s="94"/>
      <c r="G230" s="94"/>
      <c r="H230" s="85">
        <f t="shared" si="9"/>
        <v>0</v>
      </c>
      <c r="I230" s="94"/>
      <c r="J230" s="85">
        <f t="shared" si="10"/>
        <v>0</v>
      </c>
      <c r="K230" s="85">
        <f t="shared" si="11"/>
        <v>0</v>
      </c>
      <c r="L230" s="63"/>
      <c r="M230" s="63"/>
      <c r="N230" s="63"/>
      <c r="O230" s="63"/>
      <c r="P230" s="63"/>
    </row>
    <row r="231" spans="1:16" s="64" customFormat="1" ht="63.75" x14ac:dyDescent="0.2">
      <c r="A231" s="68">
        <v>226</v>
      </c>
      <c r="B231" s="68" t="s">
        <v>581</v>
      </c>
      <c r="C231" s="69" t="s">
        <v>582</v>
      </c>
      <c r="D231" s="83">
        <v>5179</v>
      </c>
      <c r="E231" s="63"/>
      <c r="F231" s="94"/>
      <c r="G231" s="94"/>
      <c r="H231" s="85">
        <f t="shared" si="9"/>
        <v>0</v>
      </c>
      <c r="I231" s="94"/>
      <c r="J231" s="85">
        <f t="shared" si="10"/>
        <v>0</v>
      </c>
      <c r="K231" s="85">
        <f t="shared" si="11"/>
        <v>0</v>
      </c>
      <c r="L231" s="63"/>
      <c r="M231" s="63"/>
      <c r="N231" s="63"/>
      <c r="O231" s="63"/>
      <c r="P231" s="63"/>
    </row>
    <row r="232" spans="1:16" s="64" customFormat="1" ht="63.75" x14ac:dyDescent="0.2">
      <c r="A232" s="68">
        <v>227</v>
      </c>
      <c r="B232" s="68" t="s">
        <v>583</v>
      </c>
      <c r="C232" s="69" t="s">
        <v>584</v>
      </c>
      <c r="D232" s="83">
        <v>3621</v>
      </c>
      <c r="E232" s="63"/>
      <c r="F232" s="94"/>
      <c r="G232" s="94"/>
      <c r="H232" s="85">
        <f t="shared" si="9"/>
        <v>0</v>
      </c>
      <c r="I232" s="94"/>
      <c r="J232" s="85">
        <f t="shared" si="10"/>
        <v>0</v>
      </c>
      <c r="K232" s="85">
        <f t="shared" si="11"/>
        <v>0</v>
      </c>
      <c r="L232" s="63"/>
      <c r="M232" s="63"/>
      <c r="N232" s="63"/>
      <c r="O232" s="63"/>
      <c r="P232" s="63"/>
    </row>
    <row r="233" spans="1:16" s="64" customFormat="1" ht="38.25" x14ac:dyDescent="0.2">
      <c r="A233" s="68">
        <v>228</v>
      </c>
      <c r="B233" s="68" t="s">
        <v>585</v>
      </c>
      <c r="C233" s="69" t="s">
        <v>586</v>
      </c>
      <c r="D233" s="83">
        <v>37595</v>
      </c>
      <c r="E233" s="63"/>
      <c r="F233" s="94"/>
      <c r="G233" s="94"/>
      <c r="H233" s="85">
        <f t="shared" si="9"/>
        <v>0</v>
      </c>
      <c r="I233" s="94"/>
      <c r="J233" s="85">
        <f t="shared" si="10"/>
        <v>0</v>
      </c>
      <c r="K233" s="85">
        <f t="shared" si="11"/>
        <v>0</v>
      </c>
      <c r="L233" s="63"/>
      <c r="M233" s="63"/>
      <c r="N233" s="63"/>
      <c r="O233" s="63"/>
      <c r="P233" s="63"/>
    </row>
    <row r="234" spans="1:16" s="64" customFormat="1" ht="63.75" x14ac:dyDescent="0.2">
      <c r="A234" s="68">
        <v>229</v>
      </c>
      <c r="B234" s="68" t="s">
        <v>587</v>
      </c>
      <c r="C234" s="69" t="s">
        <v>588</v>
      </c>
      <c r="D234" s="83">
        <v>411841</v>
      </c>
      <c r="E234" s="63"/>
      <c r="F234" s="94"/>
      <c r="G234" s="94"/>
      <c r="H234" s="85">
        <f t="shared" si="9"/>
        <v>0</v>
      </c>
      <c r="I234" s="94"/>
      <c r="J234" s="85">
        <f t="shared" si="10"/>
        <v>0</v>
      </c>
      <c r="K234" s="85">
        <f t="shared" si="11"/>
        <v>0</v>
      </c>
      <c r="L234" s="63"/>
      <c r="M234" s="63"/>
      <c r="N234" s="63"/>
      <c r="O234" s="63"/>
      <c r="P234" s="63"/>
    </row>
    <row r="235" spans="1:16" s="64" customFormat="1" ht="38.25" x14ac:dyDescent="0.2">
      <c r="A235" s="68">
        <v>230</v>
      </c>
      <c r="B235" s="68" t="s">
        <v>589</v>
      </c>
      <c r="C235" s="69" t="s">
        <v>590</v>
      </c>
      <c r="D235" s="83">
        <v>136454</v>
      </c>
      <c r="E235" s="63"/>
      <c r="F235" s="94"/>
      <c r="G235" s="94"/>
      <c r="H235" s="85">
        <f t="shared" si="9"/>
        <v>0</v>
      </c>
      <c r="I235" s="94"/>
      <c r="J235" s="85">
        <f t="shared" si="10"/>
        <v>0</v>
      </c>
      <c r="K235" s="85">
        <f t="shared" si="11"/>
        <v>0</v>
      </c>
      <c r="L235" s="63"/>
      <c r="M235" s="63"/>
      <c r="N235" s="63"/>
      <c r="O235" s="63"/>
      <c r="P235" s="63"/>
    </row>
    <row r="236" spans="1:16" s="64" customFormat="1" ht="51" x14ac:dyDescent="0.2">
      <c r="A236" s="68">
        <v>231</v>
      </c>
      <c r="B236" s="68" t="s">
        <v>591</v>
      </c>
      <c r="C236" s="69" t="s">
        <v>592</v>
      </c>
      <c r="D236" s="83">
        <v>118161</v>
      </c>
      <c r="E236" s="63"/>
      <c r="F236" s="94"/>
      <c r="G236" s="94"/>
      <c r="H236" s="85">
        <f t="shared" si="9"/>
        <v>0</v>
      </c>
      <c r="I236" s="94"/>
      <c r="J236" s="85">
        <f t="shared" si="10"/>
        <v>0</v>
      </c>
      <c r="K236" s="85">
        <f t="shared" si="11"/>
        <v>0</v>
      </c>
      <c r="L236" s="63"/>
      <c r="M236" s="63"/>
      <c r="N236" s="63"/>
      <c r="O236" s="63"/>
      <c r="P236" s="63"/>
    </row>
    <row r="237" spans="1:16" s="64" customFormat="1" ht="38.25" x14ac:dyDescent="0.2">
      <c r="A237" s="68">
        <v>232</v>
      </c>
      <c r="B237" s="68" t="s">
        <v>593</v>
      </c>
      <c r="C237" s="69" t="s">
        <v>594</v>
      </c>
      <c r="D237" s="83">
        <v>7765</v>
      </c>
      <c r="E237" s="63"/>
      <c r="F237" s="94"/>
      <c r="G237" s="94"/>
      <c r="H237" s="85">
        <f t="shared" si="9"/>
        <v>0</v>
      </c>
      <c r="I237" s="94"/>
      <c r="J237" s="85">
        <f t="shared" si="10"/>
        <v>0</v>
      </c>
      <c r="K237" s="85">
        <f t="shared" si="11"/>
        <v>0</v>
      </c>
      <c r="L237" s="63"/>
      <c r="M237" s="63"/>
      <c r="N237" s="63"/>
      <c r="O237" s="63"/>
      <c r="P237" s="63"/>
    </row>
    <row r="238" spans="1:16" s="64" customFormat="1" ht="38.25" x14ac:dyDescent="0.2">
      <c r="A238" s="68">
        <v>233</v>
      </c>
      <c r="B238" s="68" t="s">
        <v>595</v>
      </c>
      <c r="C238" s="69" t="s">
        <v>596</v>
      </c>
      <c r="D238" s="83">
        <v>82427</v>
      </c>
      <c r="E238" s="63"/>
      <c r="F238" s="94"/>
      <c r="G238" s="94"/>
      <c r="H238" s="85">
        <f t="shared" si="9"/>
        <v>0</v>
      </c>
      <c r="I238" s="94"/>
      <c r="J238" s="85">
        <f t="shared" si="10"/>
        <v>0</v>
      </c>
      <c r="K238" s="85">
        <f t="shared" si="11"/>
        <v>0</v>
      </c>
      <c r="L238" s="63"/>
      <c r="M238" s="63"/>
      <c r="N238" s="63"/>
      <c r="O238" s="63"/>
      <c r="P238" s="63"/>
    </row>
    <row r="239" spans="1:16" s="64" customFormat="1" ht="25.5" x14ac:dyDescent="0.2">
      <c r="A239" s="68">
        <v>234</v>
      </c>
      <c r="B239" s="68" t="s">
        <v>597</v>
      </c>
      <c r="C239" s="69" t="s">
        <v>598</v>
      </c>
      <c r="D239" s="83">
        <v>29726</v>
      </c>
      <c r="E239" s="63"/>
      <c r="F239" s="94"/>
      <c r="G239" s="94"/>
      <c r="H239" s="85">
        <f t="shared" si="9"/>
        <v>0</v>
      </c>
      <c r="I239" s="94"/>
      <c r="J239" s="85">
        <f t="shared" si="10"/>
        <v>0</v>
      </c>
      <c r="K239" s="85">
        <f t="shared" si="11"/>
        <v>0</v>
      </c>
      <c r="L239" s="63"/>
      <c r="M239" s="63"/>
      <c r="N239" s="63"/>
      <c r="O239" s="63"/>
      <c r="P239" s="63"/>
    </row>
    <row r="240" spans="1:16" s="64" customFormat="1" ht="25.5" x14ac:dyDescent="0.2">
      <c r="A240" s="68">
        <v>235</v>
      </c>
      <c r="B240" s="68" t="s">
        <v>599</v>
      </c>
      <c r="C240" s="69" t="s">
        <v>600</v>
      </c>
      <c r="D240" s="83">
        <v>1916</v>
      </c>
      <c r="E240" s="63"/>
      <c r="F240" s="94"/>
      <c r="G240" s="94"/>
      <c r="H240" s="85">
        <f t="shared" si="9"/>
        <v>0</v>
      </c>
      <c r="I240" s="94"/>
      <c r="J240" s="85">
        <f t="shared" si="10"/>
        <v>0</v>
      </c>
      <c r="K240" s="85">
        <f t="shared" si="11"/>
        <v>0</v>
      </c>
      <c r="L240" s="63"/>
      <c r="M240" s="63"/>
      <c r="N240" s="63"/>
      <c r="O240" s="63"/>
      <c r="P240" s="63"/>
    </row>
    <row r="241" spans="1:16" s="64" customFormat="1" ht="25.5" x14ac:dyDescent="0.2">
      <c r="A241" s="68">
        <v>236</v>
      </c>
      <c r="B241" s="68" t="s">
        <v>601</v>
      </c>
      <c r="C241" s="69" t="s">
        <v>602</v>
      </c>
      <c r="D241" s="83">
        <v>1388</v>
      </c>
      <c r="E241" s="63"/>
      <c r="F241" s="94"/>
      <c r="G241" s="94"/>
      <c r="H241" s="85">
        <f t="shared" si="9"/>
        <v>0</v>
      </c>
      <c r="I241" s="94"/>
      <c r="J241" s="85">
        <f t="shared" si="10"/>
        <v>0</v>
      </c>
      <c r="K241" s="85">
        <f t="shared" si="11"/>
        <v>0</v>
      </c>
      <c r="L241" s="63"/>
      <c r="M241" s="63"/>
      <c r="N241" s="63"/>
      <c r="O241" s="63"/>
      <c r="P241" s="63"/>
    </row>
    <row r="242" spans="1:16" s="64" customFormat="1" ht="38.25" x14ac:dyDescent="0.2">
      <c r="A242" s="68">
        <v>237</v>
      </c>
      <c r="B242" s="68" t="s">
        <v>603</v>
      </c>
      <c r="C242" s="69" t="s">
        <v>604</v>
      </c>
      <c r="D242" s="83">
        <v>41873</v>
      </c>
      <c r="E242" s="63"/>
      <c r="F242" s="94"/>
      <c r="G242" s="94"/>
      <c r="H242" s="85">
        <f t="shared" si="9"/>
        <v>0</v>
      </c>
      <c r="I242" s="94"/>
      <c r="J242" s="85">
        <f t="shared" si="10"/>
        <v>0</v>
      </c>
      <c r="K242" s="85">
        <f t="shared" si="11"/>
        <v>0</v>
      </c>
      <c r="L242" s="63"/>
      <c r="M242" s="63"/>
      <c r="N242" s="63"/>
      <c r="O242" s="63"/>
      <c r="P242" s="63"/>
    </row>
    <row r="243" spans="1:16" s="64" customFormat="1" ht="38.25" x14ac:dyDescent="0.2">
      <c r="A243" s="68">
        <v>238</v>
      </c>
      <c r="B243" s="68" t="s">
        <v>605</v>
      </c>
      <c r="C243" s="69" t="s">
        <v>606</v>
      </c>
      <c r="D243" s="83">
        <v>66856</v>
      </c>
      <c r="E243" s="63"/>
      <c r="F243" s="94"/>
      <c r="G243" s="94"/>
      <c r="H243" s="85">
        <f t="shared" si="9"/>
        <v>0</v>
      </c>
      <c r="I243" s="94"/>
      <c r="J243" s="85">
        <f t="shared" si="10"/>
        <v>0</v>
      </c>
      <c r="K243" s="85">
        <f t="shared" si="11"/>
        <v>0</v>
      </c>
      <c r="L243" s="63"/>
      <c r="M243" s="63"/>
      <c r="N243" s="63"/>
      <c r="O243" s="63"/>
      <c r="P243" s="63"/>
    </row>
    <row r="244" spans="1:16" s="64" customFormat="1" ht="63.75" x14ac:dyDescent="0.2">
      <c r="A244" s="68">
        <v>239</v>
      </c>
      <c r="B244" s="68" t="s">
        <v>607</v>
      </c>
      <c r="C244" s="69" t="s">
        <v>608</v>
      </c>
      <c r="D244" s="83">
        <v>2363966</v>
      </c>
      <c r="E244" s="63"/>
      <c r="F244" s="94"/>
      <c r="G244" s="94"/>
      <c r="H244" s="85">
        <f t="shared" si="9"/>
        <v>0</v>
      </c>
      <c r="I244" s="94"/>
      <c r="J244" s="85">
        <f t="shared" si="10"/>
        <v>0</v>
      </c>
      <c r="K244" s="85">
        <f t="shared" si="11"/>
        <v>0</v>
      </c>
      <c r="L244" s="63"/>
      <c r="M244" s="63"/>
      <c r="N244" s="63"/>
      <c r="O244" s="63"/>
      <c r="P244" s="63"/>
    </row>
    <row r="245" spans="1:16" s="64" customFormat="1" ht="38.25" x14ac:dyDescent="0.2">
      <c r="A245" s="68">
        <v>240</v>
      </c>
      <c r="B245" s="68" t="s">
        <v>609</v>
      </c>
      <c r="C245" s="69" t="s">
        <v>610</v>
      </c>
      <c r="D245" s="83">
        <v>27004</v>
      </c>
      <c r="E245" s="63"/>
      <c r="F245" s="94"/>
      <c r="G245" s="94"/>
      <c r="H245" s="85">
        <f t="shared" si="9"/>
        <v>0</v>
      </c>
      <c r="I245" s="94"/>
      <c r="J245" s="85">
        <f t="shared" si="10"/>
        <v>0</v>
      </c>
      <c r="K245" s="85">
        <f t="shared" si="11"/>
        <v>0</v>
      </c>
      <c r="L245" s="63"/>
      <c r="M245" s="63"/>
      <c r="N245" s="63"/>
      <c r="O245" s="63"/>
      <c r="P245" s="63"/>
    </row>
    <row r="246" spans="1:16" s="64" customFormat="1" ht="25.5" x14ac:dyDescent="0.2">
      <c r="A246" s="68">
        <v>241</v>
      </c>
      <c r="B246" s="68" t="s">
        <v>611</v>
      </c>
      <c r="C246" s="69" t="s">
        <v>612</v>
      </c>
      <c r="D246" s="83">
        <v>155858</v>
      </c>
      <c r="E246" s="63"/>
      <c r="F246" s="94"/>
      <c r="G246" s="94"/>
      <c r="H246" s="85">
        <f t="shared" si="9"/>
        <v>0</v>
      </c>
      <c r="I246" s="94"/>
      <c r="J246" s="85">
        <f t="shared" si="10"/>
        <v>0</v>
      </c>
      <c r="K246" s="85">
        <f t="shared" si="11"/>
        <v>0</v>
      </c>
      <c r="L246" s="63"/>
      <c r="M246" s="63"/>
      <c r="N246" s="63"/>
      <c r="O246" s="63"/>
      <c r="P246" s="63"/>
    </row>
    <row r="247" spans="1:16" s="64" customFormat="1" ht="38.25" x14ac:dyDescent="0.2">
      <c r="A247" s="68">
        <v>242</v>
      </c>
      <c r="B247" s="68" t="s">
        <v>613</v>
      </c>
      <c r="C247" s="69" t="s">
        <v>614</v>
      </c>
      <c r="D247" s="83">
        <v>1854</v>
      </c>
      <c r="E247" s="63"/>
      <c r="F247" s="94"/>
      <c r="G247" s="94"/>
      <c r="H247" s="85">
        <f t="shared" si="9"/>
        <v>0</v>
      </c>
      <c r="I247" s="94"/>
      <c r="J247" s="85">
        <f t="shared" si="10"/>
        <v>0</v>
      </c>
      <c r="K247" s="85">
        <f t="shared" si="11"/>
        <v>0</v>
      </c>
      <c r="L247" s="63"/>
      <c r="M247" s="63"/>
      <c r="N247" s="63"/>
      <c r="O247" s="63"/>
      <c r="P247" s="63"/>
    </row>
    <row r="248" spans="1:16" s="64" customFormat="1" ht="51" x14ac:dyDescent="0.2">
      <c r="A248" s="68">
        <v>243</v>
      </c>
      <c r="B248" s="68" t="s">
        <v>615</v>
      </c>
      <c r="C248" s="69" t="s">
        <v>616</v>
      </c>
      <c r="D248" s="83">
        <v>38484</v>
      </c>
      <c r="E248" s="63"/>
      <c r="F248" s="94"/>
      <c r="G248" s="94"/>
      <c r="H248" s="85">
        <f t="shared" si="9"/>
        <v>0</v>
      </c>
      <c r="I248" s="94"/>
      <c r="J248" s="85">
        <f t="shared" si="10"/>
        <v>0</v>
      </c>
      <c r="K248" s="85">
        <f t="shared" si="11"/>
        <v>0</v>
      </c>
      <c r="L248" s="63"/>
      <c r="M248" s="63"/>
      <c r="N248" s="63"/>
      <c r="O248" s="63"/>
      <c r="P248" s="63"/>
    </row>
    <row r="249" spans="1:16" s="64" customFormat="1" ht="51" x14ac:dyDescent="0.2">
      <c r="A249" s="68">
        <v>244</v>
      </c>
      <c r="B249" s="68" t="s">
        <v>617</v>
      </c>
      <c r="C249" s="69" t="s">
        <v>618</v>
      </c>
      <c r="D249" s="83">
        <v>667765</v>
      </c>
      <c r="E249" s="63"/>
      <c r="F249" s="94"/>
      <c r="G249" s="94"/>
      <c r="H249" s="85">
        <f t="shared" si="9"/>
        <v>0</v>
      </c>
      <c r="I249" s="94"/>
      <c r="J249" s="85">
        <f t="shared" si="10"/>
        <v>0</v>
      </c>
      <c r="K249" s="85">
        <f t="shared" si="11"/>
        <v>0</v>
      </c>
      <c r="L249" s="63"/>
      <c r="M249" s="63"/>
      <c r="N249" s="63"/>
      <c r="O249" s="63"/>
      <c r="P249" s="63"/>
    </row>
    <row r="250" spans="1:16" s="64" customFormat="1" ht="25.5" x14ac:dyDescent="0.2">
      <c r="A250" s="68">
        <v>245</v>
      </c>
      <c r="B250" s="68" t="s">
        <v>619</v>
      </c>
      <c r="C250" s="69" t="s">
        <v>620</v>
      </c>
      <c r="D250" s="83">
        <v>686578</v>
      </c>
      <c r="E250" s="63"/>
      <c r="F250" s="94"/>
      <c r="G250" s="94"/>
      <c r="H250" s="85">
        <f t="shared" si="9"/>
        <v>0</v>
      </c>
      <c r="I250" s="94"/>
      <c r="J250" s="85">
        <f t="shared" si="10"/>
        <v>0</v>
      </c>
      <c r="K250" s="85">
        <f t="shared" si="11"/>
        <v>0</v>
      </c>
      <c r="L250" s="63"/>
      <c r="M250" s="63"/>
      <c r="N250" s="63"/>
      <c r="O250" s="63"/>
      <c r="P250" s="63"/>
    </row>
    <row r="251" spans="1:16" s="64" customFormat="1" ht="51" x14ac:dyDescent="0.2">
      <c r="A251" s="68">
        <v>246</v>
      </c>
      <c r="B251" s="68" t="s">
        <v>621</v>
      </c>
      <c r="C251" s="69" t="s">
        <v>622</v>
      </c>
      <c r="D251" s="83">
        <v>57394</v>
      </c>
      <c r="E251" s="63"/>
      <c r="F251" s="94"/>
      <c r="G251" s="94"/>
      <c r="H251" s="85">
        <f t="shared" si="9"/>
        <v>0</v>
      </c>
      <c r="I251" s="94"/>
      <c r="J251" s="85">
        <f t="shared" si="10"/>
        <v>0</v>
      </c>
      <c r="K251" s="85">
        <f t="shared" si="11"/>
        <v>0</v>
      </c>
      <c r="L251" s="63"/>
      <c r="M251" s="63"/>
      <c r="N251" s="63"/>
      <c r="O251" s="63"/>
      <c r="P251" s="63"/>
    </row>
    <row r="252" spans="1:16" s="64" customFormat="1" ht="38.25" x14ac:dyDescent="0.2">
      <c r="A252" s="68">
        <v>247</v>
      </c>
      <c r="B252" s="68" t="s">
        <v>623</v>
      </c>
      <c r="C252" s="69" t="s">
        <v>624</v>
      </c>
      <c r="D252" s="83">
        <v>14654</v>
      </c>
      <c r="E252" s="63"/>
      <c r="F252" s="94"/>
      <c r="G252" s="94"/>
      <c r="H252" s="85">
        <f t="shared" si="9"/>
        <v>0</v>
      </c>
      <c r="I252" s="94"/>
      <c r="J252" s="85">
        <f t="shared" si="10"/>
        <v>0</v>
      </c>
      <c r="K252" s="85">
        <f t="shared" si="11"/>
        <v>0</v>
      </c>
      <c r="L252" s="63"/>
      <c r="M252" s="63"/>
      <c r="N252" s="63"/>
      <c r="O252" s="63"/>
      <c r="P252" s="63"/>
    </row>
    <row r="253" spans="1:16" s="64" customFormat="1" ht="38.25" x14ac:dyDescent="0.2">
      <c r="A253" s="68">
        <v>248</v>
      </c>
      <c r="B253" s="68" t="s">
        <v>625</v>
      </c>
      <c r="C253" s="69" t="s">
        <v>626</v>
      </c>
      <c r="D253" s="83">
        <v>6985</v>
      </c>
      <c r="E253" s="63"/>
      <c r="F253" s="94"/>
      <c r="G253" s="94"/>
      <c r="H253" s="85">
        <f t="shared" si="9"/>
        <v>0</v>
      </c>
      <c r="I253" s="94"/>
      <c r="J253" s="85">
        <f t="shared" si="10"/>
        <v>0</v>
      </c>
      <c r="K253" s="85">
        <f t="shared" si="11"/>
        <v>0</v>
      </c>
      <c r="L253" s="63"/>
      <c r="M253" s="63"/>
      <c r="N253" s="63"/>
      <c r="O253" s="63"/>
      <c r="P253" s="63"/>
    </row>
    <row r="254" spans="1:16" s="64" customFormat="1" ht="38.25" x14ac:dyDescent="0.2">
      <c r="A254" s="68">
        <v>249</v>
      </c>
      <c r="B254" s="68" t="s">
        <v>627</v>
      </c>
      <c r="C254" s="69" t="s">
        <v>628</v>
      </c>
      <c r="D254" s="83">
        <v>30471</v>
      </c>
      <c r="E254" s="63"/>
      <c r="F254" s="94"/>
      <c r="G254" s="94"/>
      <c r="H254" s="85">
        <f t="shared" si="9"/>
        <v>0</v>
      </c>
      <c r="I254" s="94"/>
      <c r="J254" s="85">
        <f t="shared" si="10"/>
        <v>0</v>
      </c>
      <c r="K254" s="85">
        <f t="shared" si="11"/>
        <v>0</v>
      </c>
      <c r="L254" s="63"/>
      <c r="M254" s="63"/>
      <c r="N254" s="63"/>
      <c r="O254" s="63"/>
      <c r="P254" s="63"/>
    </row>
    <row r="255" spans="1:16" s="64" customFormat="1" ht="76.5" x14ac:dyDescent="0.2">
      <c r="A255" s="68">
        <v>250</v>
      </c>
      <c r="B255" s="68" t="s">
        <v>629</v>
      </c>
      <c r="C255" s="69" t="s">
        <v>630</v>
      </c>
      <c r="D255" s="83">
        <v>14011</v>
      </c>
      <c r="E255" s="63"/>
      <c r="F255" s="94"/>
      <c r="G255" s="94"/>
      <c r="H255" s="85">
        <f t="shared" si="9"/>
        <v>0</v>
      </c>
      <c r="I255" s="94"/>
      <c r="J255" s="85">
        <f t="shared" si="10"/>
        <v>0</v>
      </c>
      <c r="K255" s="85">
        <f t="shared" si="11"/>
        <v>0</v>
      </c>
      <c r="L255" s="63"/>
      <c r="M255" s="63"/>
      <c r="N255" s="63"/>
      <c r="O255" s="63"/>
      <c r="P255" s="63"/>
    </row>
    <row r="256" spans="1:16" s="64" customFormat="1" ht="51" x14ac:dyDescent="0.2">
      <c r="A256" s="68">
        <v>251</v>
      </c>
      <c r="B256" s="68" t="s">
        <v>631</v>
      </c>
      <c r="C256" s="69" t="s">
        <v>632</v>
      </c>
      <c r="D256" s="83">
        <v>28178</v>
      </c>
      <c r="E256" s="63"/>
      <c r="F256" s="94"/>
      <c r="G256" s="94"/>
      <c r="H256" s="85">
        <f t="shared" si="9"/>
        <v>0</v>
      </c>
      <c r="I256" s="94"/>
      <c r="J256" s="85">
        <f t="shared" si="10"/>
        <v>0</v>
      </c>
      <c r="K256" s="85">
        <f t="shared" si="11"/>
        <v>0</v>
      </c>
      <c r="L256" s="63"/>
      <c r="M256" s="63"/>
      <c r="N256" s="63"/>
      <c r="O256" s="63"/>
      <c r="P256" s="63"/>
    </row>
    <row r="257" spans="1:16" s="64" customFormat="1" ht="51" x14ac:dyDescent="0.2">
      <c r="A257" s="68">
        <v>252</v>
      </c>
      <c r="B257" s="68" t="s">
        <v>633</v>
      </c>
      <c r="C257" s="69" t="s">
        <v>634</v>
      </c>
      <c r="D257" s="83">
        <v>43058</v>
      </c>
      <c r="E257" s="63"/>
      <c r="F257" s="94"/>
      <c r="G257" s="94"/>
      <c r="H257" s="85">
        <f t="shared" si="9"/>
        <v>0</v>
      </c>
      <c r="I257" s="94"/>
      <c r="J257" s="85">
        <f t="shared" si="10"/>
        <v>0</v>
      </c>
      <c r="K257" s="85">
        <f t="shared" si="11"/>
        <v>0</v>
      </c>
      <c r="L257" s="63"/>
      <c r="M257" s="63"/>
      <c r="N257" s="63"/>
      <c r="O257" s="63"/>
      <c r="P257" s="63"/>
    </row>
    <row r="258" spans="1:16" s="64" customFormat="1" ht="51" x14ac:dyDescent="0.2">
      <c r="A258" s="68">
        <v>253</v>
      </c>
      <c r="B258" s="68" t="s">
        <v>635</v>
      </c>
      <c r="C258" s="69" t="s">
        <v>636</v>
      </c>
      <c r="D258" s="83">
        <v>31313785</v>
      </c>
      <c r="E258" s="63"/>
      <c r="F258" s="94"/>
      <c r="G258" s="94"/>
      <c r="H258" s="85">
        <f t="shared" si="9"/>
        <v>0</v>
      </c>
      <c r="I258" s="94"/>
      <c r="J258" s="85">
        <f t="shared" si="10"/>
        <v>0</v>
      </c>
      <c r="K258" s="85">
        <f t="shared" si="11"/>
        <v>0</v>
      </c>
      <c r="L258" s="63"/>
      <c r="M258" s="63"/>
      <c r="N258" s="63"/>
      <c r="O258" s="63"/>
      <c r="P258" s="63"/>
    </row>
    <row r="259" spans="1:16" s="64" customFormat="1" ht="51" x14ac:dyDescent="0.2">
      <c r="A259" s="68">
        <v>254</v>
      </c>
      <c r="B259" s="68" t="s">
        <v>637</v>
      </c>
      <c r="C259" s="69" t="s">
        <v>638</v>
      </c>
      <c r="D259" s="83">
        <v>260401</v>
      </c>
      <c r="E259" s="63"/>
      <c r="F259" s="94"/>
      <c r="G259" s="94"/>
      <c r="H259" s="85">
        <f t="shared" si="9"/>
        <v>0</v>
      </c>
      <c r="I259" s="94"/>
      <c r="J259" s="85">
        <f t="shared" si="10"/>
        <v>0</v>
      </c>
      <c r="K259" s="85">
        <f t="shared" si="11"/>
        <v>0</v>
      </c>
      <c r="L259" s="63"/>
      <c r="M259" s="63"/>
      <c r="N259" s="63"/>
      <c r="O259" s="63"/>
      <c r="P259" s="63"/>
    </row>
    <row r="260" spans="1:16" s="64" customFormat="1" ht="76.5" x14ac:dyDescent="0.2">
      <c r="A260" s="68">
        <v>255</v>
      </c>
      <c r="B260" s="68" t="s">
        <v>639</v>
      </c>
      <c r="C260" s="69" t="s">
        <v>640</v>
      </c>
      <c r="D260" s="83">
        <v>12237</v>
      </c>
      <c r="E260" s="63"/>
      <c r="F260" s="94"/>
      <c r="G260" s="94"/>
      <c r="H260" s="85">
        <f t="shared" si="9"/>
        <v>0</v>
      </c>
      <c r="I260" s="94"/>
      <c r="J260" s="85">
        <f t="shared" si="10"/>
        <v>0</v>
      </c>
      <c r="K260" s="85">
        <f t="shared" si="11"/>
        <v>0</v>
      </c>
      <c r="L260" s="63"/>
      <c r="M260" s="63"/>
      <c r="N260" s="63"/>
      <c r="O260" s="63"/>
      <c r="P260" s="63"/>
    </row>
    <row r="261" spans="1:16" s="64" customFormat="1" ht="25.5" x14ac:dyDescent="0.2">
      <c r="A261" s="68">
        <v>256</v>
      </c>
      <c r="B261" s="68" t="s">
        <v>641</v>
      </c>
      <c r="C261" s="69" t="s">
        <v>642</v>
      </c>
      <c r="D261" s="83">
        <v>720482</v>
      </c>
      <c r="E261" s="63"/>
      <c r="F261" s="94"/>
      <c r="G261" s="94"/>
      <c r="H261" s="85">
        <f t="shared" si="9"/>
        <v>0</v>
      </c>
      <c r="I261" s="94"/>
      <c r="J261" s="85">
        <f t="shared" si="10"/>
        <v>0</v>
      </c>
      <c r="K261" s="85">
        <f t="shared" si="11"/>
        <v>0</v>
      </c>
      <c r="L261" s="63"/>
      <c r="M261" s="63"/>
      <c r="N261" s="63"/>
      <c r="O261" s="63"/>
      <c r="P261" s="63"/>
    </row>
    <row r="262" spans="1:16" s="64" customFormat="1" ht="63.75" x14ac:dyDescent="0.2">
      <c r="A262" s="68">
        <v>257</v>
      </c>
      <c r="B262" s="68" t="s">
        <v>643</v>
      </c>
      <c r="C262" s="69" t="s">
        <v>644</v>
      </c>
      <c r="D262" s="83">
        <v>16306</v>
      </c>
      <c r="E262" s="63"/>
      <c r="F262" s="94"/>
      <c r="G262" s="94"/>
      <c r="H262" s="85">
        <f t="shared" ref="H262:H325" si="12">+IF(D262="N/A","",ROUND(F262,2)+ROUND(G262,2))</f>
        <v>0</v>
      </c>
      <c r="I262" s="94"/>
      <c r="J262" s="85">
        <f t="shared" ref="J262:J325" si="13">+IF(D262="N/A","",ROUND(ROUND(D262,2)*ROUND(H262,2),2))</f>
        <v>0</v>
      </c>
      <c r="K262" s="85">
        <f t="shared" ref="K262:K325" si="14">+IF(D262="N/A","",ROUND(ROUND(D262,2)*(ROUND(H262,2)+ROUND(I262,2)),2))</f>
        <v>0</v>
      </c>
      <c r="L262" s="63"/>
      <c r="M262" s="63"/>
      <c r="N262" s="63"/>
      <c r="O262" s="63"/>
      <c r="P262" s="63"/>
    </row>
    <row r="263" spans="1:16" s="64" customFormat="1" ht="63.75" x14ac:dyDescent="0.2">
      <c r="A263" s="68">
        <v>258</v>
      </c>
      <c r="B263" s="68" t="s">
        <v>645</v>
      </c>
      <c r="C263" s="69" t="s">
        <v>646</v>
      </c>
      <c r="D263" s="83">
        <v>144</v>
      </c>
      <c r="E263" s="63"/>
      <c r="F263" s="94"/>
      <c r="G263" s="94"/>
      <c r="H263" s="85">
        <f t="shared" si="12"/>
        <v>0</v>
      </c>
      <c r="I263" s="94"/>
      <c r="J263" s="85">
        <f t="shared" si="13"/>
        <v>0</v>
      </c>
      <c r="K263" s="85">
        <f t="shared" si="14"/>
        <v>0</v>
      </c>
      <c r="L263" s="63"/>
      <c r="M263" s="63"/>
      <c r="N263" s="63"/>
      <c r="O263" s="63"/>
      <c r="P263" s="63"/>
    </row>
    <row r="264" spans="1:16" s="64" customFormat="1" ht="76.5" x14ac:dyDescent="0.2">
      <c r="A264" s="68">
        <v>259</v>
      </c>
      <c r="B264" s="68" t="s">
        <v>647</v>
      </c>
      <c r="C264" s="69" t="s">
        <v>648</v>
      </c>
      <c r="D264" s="83">
        <v>327440</v>
      </c>
      <c r="E264" s="63"/>
      <c r="F264" s="94"/>
      <c r="G264" s="94"/>
      <c r="H264" s="85">
        <f t="shared" si="12"/>
        <v>0</v>
      </c>
      <c r="I264" s="94"/>
      <c r="J264" s="85">
        <f t="shared" si="13"/>
        <v>0</v>
      </c>
      <c r="K264" s="85">
        <f t="shared" si="14"/>
        <v>0</v>
      </c>
      <c r="L264" s="63"/>
      <c r="M264" s="63"/>
      <c r="N264" s="63"/>
      <c r="O264" s="63"/>
      <c r="P264" s="63"/>
    </row>
    <row r="265" spans="1:16" s="64" customFormat="1" ht="38.25" x14ac:dyDescent="0.2">
      <c r="A265" s="68">
        <v>260</v>
      </c>
      <c r="B265" s="68" t="s">
        <v>649</v>
      </c>
      <c r="C265" s="69" t="s">
        <v>650</v>
      </c>
      <c r="D265" s="83">
        <v>53302055</v>
      </c>
      <c r="E265" s="63"/>
      <c r="F265" s="94"/>
      <c r="G265" s="94"/>
      <c r="H265" s="85">
        <f t="shared" si="12"/>
        <v>0</v>
      </c>
      <c r="I265" s="94"/>
      <c r="J265" s="85">
        <f t="shared" si="13"/>
        <v>0</v>
      </c>
      <c r="K265" s="85">
        <f t="shared" si="14"/>
        <v>0</v>
      </c>
      <c r="L265" s="63"/>
      <c r="M265" s="63"/>
      <c r="N265" s="63"/>
      <c r="O265" s="63"/>
      <c r="P265" s="63"/>
    </row>
    <row r="266" spans="1:16" s="64" customFormat="1" ht="89.25" x14ac:dyDescent="0.2">
      <c r="A266" s="68">
        <v>261</v>
      </c>
      <c r="B266" s="68" t="s">
        <v>651</v>
      </c>
      <c r="C266" s="69" t="s">
        <v>652</v>
      </c>
      <c r="D266" s="83">
        <v>84925</v>
      </c>
      <c r="E266" s="63"/>
      <c r="F266" s="94"/>
      <c r="G266" s="94"/>
      <c r="H266" s="85">
        <f t="shared" si="12"/>
        <v>0</v>
      </c>
      <c r="I266" s="94"/>
      <c r="J266" s="85">
        <f t="shared" si="13"/>
        <v>0</v>
      </c>
      <c r="K266" s="85">
        <f t="shared" si="14"/>
        <v>0</v>
      </c>
      <c r="L266" s="63"/>
      <c r="M266" s="63"/>
      <c r="N266" s="63"/>
      <c r="O266" s="63"/>
      <c r="P266" s="63"/>
    </row>
    <row r="267" spans="1:16" s="64" customFormat="1" ht="51" x14ac:dyDescent="0.2">
      <c r="A267" s="68">
        <v>262</v>
      </c>
      <c r="B267" s="68" t="s">
        <v>653</v>
      </c>
      <c r="C267" s="69" t="s">
        <v>654</v>
      </c>
      <c r="D267" s="83">
        <v>3547</v>
      </c>
      <c r="E267" s="63"/>
      <c r="F267" s="94"/>
      <c r="G267" s="94"/>
      <c r="H267" s="85">
        <f t="shared" si="12"/>
        <v>0</v>
      </c>
      <c r="I267" s="94"/>
      <c r="J267" s="85">
        <f t="shared" si="13"/>
        <v>0</v>
      </c>
      <c r="K267" s="85">
        <f t="shared" si="14"/>
        <v>0</v>
      </c>
      <c r="L267" s="63"/>
      <c r="M267" s="63"/>
      <c r="N267" s="63"/>
      <c r="O267" s="63"/>
      <c r="P267" s="63"/>
    </row>
    <row r="268" spans="1:16" s="64" customFormat="1" ht="63.75" x14ac:dyDescent="0.2">
      <c r="A268" s="68">
        <v>263</v>
      </c>
      <c r="B268" s="68" t="s">
        <v>655</v>
      </c>
      <c r="C268" s="69" t="s">
        <v>656</v>
      </c>
      <c r="D268" s="83">
        <v>11214</v>
      </c>
      <c r="E268" s="63"/>
      <c r="F268" s="94"/>
      <c r="G268" s="94"/>
      <c r="H268" s="85">
        <f t="shared" si="12"/>
        <v>0</v>
      </c>
      <c r="I268" s="94"/>
      <c r="J268" s="85">
        <f t="shared" si="13"/>
        <v>0</v>
      </c>
      <c r="K268" s="85">
        <f t="shared" si="14"/>
        <v>0</v>
      </c>
      <c r="L268" s="63"/>
      <c r="M268" s="63"/>
      <c r="N268" s="63"/>
      <c r="O268" s="63"/>
      <c r="P268" s="63"/>
    </row>
    <row r="269" spans="1:16" s="64" customFormat="1" ht="63.75" x14ac:dyDescent="0.2">
      <c r="A269" s="68">
        <v>264</v>
      </c>
      <c r="B269" s="68" t="s">
        <v>657</v>
      </c>
      <c r="C269" s="69" t="s">
        <v>658</v>
      </c>
      <c r="D269" s="83">
        <v>5082</v>
      </c>
      <c r="E269" s="63"/>
      <c r="F269" s="94"/>
      <c r="G269" s="94"/>
      <c r="H269" s="85">
        <f t="shared" si="12"/>
        <v>0</v>
      </c>
      <c r="I269" s="94"/>
      <c r="J269" s="85">
        <f t="shared" si="13"/>
        <v>0</v>
      </c>
      <c r="K269" s="85">
        <f t="shared" si="14"/>
        <v>0</v>
      </c>
      <c r="L269" s="63"/>
      <c r="M269" s="63"/>
      <c r="N269" s="63"/>
      <c r="O269" s="63"/>
      <c r="P269" s="63"/>
    </row>
    <row r="270" spans="1:16" s="64" customFormat="1" ht="25.5" x14ac:dyDescent="0.2">
      <c r="A270" s="68">
        <v>265</v>
      </c>
      <c r="B270" s="68" t="s">
        <v>659</v>
      </c>
      <c r="C270" s="69" t="s">
        <v>660</v>
      </c>
      <c r="D270" s="83">
        <v>2041174</v>
      </c>
      <c r="E270" s="63"/>
      <c r="F270" s="94"/>
      <c r="G270" s="94"/>
      <c r="H270" s="85">
        <f t="shared" si="12"/>
        <v>0</v>
      </c>
      <c r="I270" s="94"/>
      <c r="J270" s="85">
        <f t="shared" si="13"/>
        <v>0</v>
      </c>
      <c r="K270" s="85">
        <f t="shared" si="14"/>
        <v>0</v>
      </c>
      <c r="L270" s="63"/>
      <c r="M270" s="63"/>
      <c r="N270" s="63"/>
      <c r="O270" s="63"/>
      <c r="P270" s="63"/>
    </row>
    <row r="271" spans="1:16" s="64" customFormat="1" ht="38.25" x14ac:dyDescent="0.2">
      <c r="A271" s="68">
        <v>266</v>
      </c>
      <c r="B271" s="68" t="s">
        <v>661</v>
      </c>
      <c r="C271" s="69" t="s">
        <v>662</v>
      </c>
      <c r="D271" s="83">
        <v>91474</v>
      </c>
      <c r="E271" s="63"/>
      <c r="F271" s="94"/>
      <c r="G271" s="94"/>
      <c r="H271" s="85">
        <f t="shared" si="12"/>
        <v>0</v>
      </c>
      <c r="I271" s="94"/>
      <c r="J271" s="85">
        <f t="shared" si="13"/>
        <v>0</v>
      </c>
      <c r="K271" s="85">
        <f t="shared" si="14"/>
        <v>0</v>
      </c>
      <c r="L271" s="63"/>
      <c r="M271" s="63"/>
      <c r="N271" s="63"/>
      <c r="O271" s="63"/>
      <c r="P271" s="63"/>
    </row>
    <row r="272" spans="1:16" s="64" customFormat="1" ht="76.5" x14ac:dyDescent="0.2">
      <c r="A272" s="68">
        <v>267</v>
      </c>
      <c r="B272" s="68" t="s">
        <v>663</v>
      </c>
      <c r="C272" s="69" t="s">
        <v>664</v>
      </c>
      <c r="D272" s="83">
        <v>4649651</v>
      </c>
      <c r="E272" s="63"/>
      <c r="F272" s="94"/>
      <c r="G272" s="94"/>
      <c r="H272" s="85">
        <f t="shared" si="12"/>
        <v>0</v>
      </c>
      <c r="I272" s="94"/>
      <c r="J272" s="85">
        <f t="shared" si="13"/>
        <v>0</v>
      </c>
      <c r="K272" s="85">
        <f t="shared" si="14"/>
        <v>0</v>
      </c>
      <c r="L272" s="63"/>
      <c r="M272" s="63"/>
      <c r="N272" s="63"/>
      <c r="O272" s="63"/>
      <c r="P272" s="63"/>
    </row>
    <row r="273" spans="1:16" s="64" customFormat="1" ht="76.5" x14ac:dyDescent="0.2">
      <c r="A273" s="68">
        <v>268</v>
      </c>
      <c r="B273" s="68" t="s">
        <v>665</v>
      </c>
      <c r="C273" s="69" t="s">
        <v>666</v>
      </c>
      <c r="D273" s="83">
        <v>54485913</v>
      </c>
      <c r="E273" s="63"/>
      <c r="F273" s="94"/>
      <c r="G273" s="94"/>
      <c r="H273" s="85">
        <f t="shared" si="12"/>
        <v>0</v>
      </c>
      <c r="I273" s="94"/>
      <c r="J273" s="85">
        <f t="shared" si="13"/>
        <v>0</v>
      </c>
      <c r="K273" s="85">
        <f t="shared" si="14"/>
        <v>0</v>
      </c>
      <c r="L273" s="63"/>
      <c r="M273" s="63"/>
      <c r="N273" s="63"/>
      <c r="O273" s="63"/>
      <c r="P273" s="63"/>
    </row>
    <row r="274" spans="1:16" s="64" customFormat="1" ht="76.5" x14ac:dyDescent="0.2">
      <c r="A274" s="68">
        <v>269</v>
      </c>
      <c r="B274" s="68" t="s">
        <v>667</v>
      </c>
      <c r="C274" s="69" t="s">
        <v>668</v>
      </c>
      <c r="D274" s="83">
        <v>1413441</v>
      </c>
      <c r="E274" s="63"/>
      <c r="F274" s="94"/>
      <c r="G274" s="94"/>
      <c r="H274" s="85">
        <f t="shared" si="12"/>
        <v>0</v>
      </c>
      <c r="I274" s="94"/>
      <c r="J274" s="85">
        <f t="shared" si="13"/>
        <v>0</v>
      </c>
      <c r="K274" s="85">
        <f t="shared" si="14"/>
        <v>0</v>
      </c>
      <c r="L274" s="63"/>
      <c r="M274" s="63"/>
      <c r="N274" s="63"/>
      <c r="O274" s="63"/>
      <c r="P274" s="63"/>
    </row>
    <row r="275" spans="1:16" s="64" customFormat="1" ht="89.25" x14ac:dyDescent="0.2">
      <c r="A275" s="68">
        <v>270</v>
      </c>
      <c r="B275" s="68" t="s">
        <v>669</v>
      </c>
      <c r="C275" s="69" t="s">
        <v>670</v>
      </c>
      <c r="D275" s="83">
        <v>17336292</v>
      </c>
      <c r="E275" s="63"/>
      <c r="F275" s="94"/>
      <c r="G275" s="94"/>
      <c r="H275" s="85">
        <f t="shared" si="12"/>
        <v>0</v>
      </c>
      <c r="I275" s="94"/>
      <c r="J275" s="85">
        <f t="shared" si="13"/>
        <v>0</v>
      </c>
      <c r="K275" s="85">
        <f t="shared" si="14"/>
        <v>0</v>
      </c>
      <c r="L275" s="63"/>
      <c r="M275" s="63"/>
      <c r="N275" s="63"/>
      <c r="O275" s="63"/>
      <c r="P275" s="63"/>
    </row>
    <row r="276" spans="1:16" s="64" customFormat="1" ht="51" x14ac:dyDescent="0.2">
      <c r="A276" s="68">
        <v>271</v>
      </c>
      <c r="B276" s="68" t="s">
        <v>671</v>
      </c>
      <c r="C276" s="69" t="s">
        <v>672</v>
      </c>
      <c r="D276" s="83">
        <v>125106</v>
      </c>
      <c r="E276" s="63"/>
      <c r="F276" s="94"/>
      <c r="G276" s="94"/>
      <c r="H276" s="85">
        <f t="shared" si="12"/>
        <v>0</v>
      </c>
      <c r="I276" s="94"/>
      <c r="J276" s="85">
        <f t="shared" si="13"/>
        <v>0</v>
      </c>
      <c r="K276" s="85">
        <f t="shared" si="14"/>
        <v>0</v>
      </c>
      <c r="L276" s="63"/>
      <c r="M276" s="63"/>
      <c r="N276" s="63"/>
      <c r="O276" s="63"/>
      <c r="P276" s="63"/>
    </row>
    <row r="277" spans="1:16" s="64" customFormat="1" ht="102" x14ac:dyDescent="0.2">
      <c r="A277" s="68">
        <v>272</v>
      </c>
      <c r="B277" s="68" t="s">
        <v>673</v>
      </c>
      <c r="C277" s="69" t="s">
        <v>674</v>
      </c>
      <c r="D277" s="83">
        <v>327918</v>
      </c>
      <c r="E277" s="63"/>
      <c r="F277" s="94"/>
      <c r="G277" s="94"/>
      <c r="H277" s="85">
        <f t="shared" si="12"/>
        <v>0</v>
      </c>
      <c r="I277" s="94"/>
      <c r="J277" s="85">
        <f t="shared" si="13"/>
        <v>0</v>
      </c>
      <c r="K277" s="85">
        <f t="shared" si="14"/>
        <v>0</v>
      </c>
      <c r="L277" s="63"/>
      <c r="M277" s="63"/>
      <c r="N277" s="63"/>
      <c r="O277" s="63"/>
      <c r="P277" s="63"/>
    </row>
    <row r="278" spans="1:16" s="64" customFormat="1" ht="102" x14ac:dyDescent="0.2">
      <c r="A278" s="68">
        <v>273</v>
      </c>
      <c r="B278" s="68" t="s">
        <v>675</v>
      </c>
      <c r="C278" s="69" t="s">
        <v>676</v>
      </c>
      <c r="D278" s="98" t="s">
        <v>990</v>
      </c>
      <c r="E278" s="88"/>
      <c r="F278" s="88"/>
      <c r="G278" s="88"/>
      <c r="H278" s="85" t="str">
        <f t="shared" si="12"/>
        <v/>
      </c>
      <c r="I278" s="95"/>
      <c r="J278" s="85" t="str">
        <f t="shared" si="13"/>
        <v/>
      </c>
      <c r="K278" s="85" t="str">
        <f t="shared" si="14"/>
        <v/>
      </c>
      <c r="L278" s="88"/>
      <c r="M278" s="88"/>
      <c r="N278" s="88"/>
      <c r="O278" s="88"/>
      <c r="P278" s="88"/>
    </row>
    <row r="279" spans="1:16" s="64" customFormat="1" ht="153" x14ac:dyDescent="0.2">
      <c r="A279" s="68">
        <v>274</v>
      </c>
      <c r="B279" s="68" t="s">
        <v>677</v>
      </c>
      <c r="C279" s="69" t="s">
        <v>678</v>
      </c>
      <c r="D279" s="98" t="s">
        <v>990</v>
      </c>
      <c r="E279" s="88"/>
      <c r="F279" s="88"/>
      <c r="G279" s="88"/>
      <c r="H279" s="85" t="str">
        <f t="shared" si="12"/>
        <v/>
      </c>
      <c r="I279" s="95"/>
      <c r="J279" s="85" t="str">
        <f t="shared" si="13"/>
        <v/>
      </c>
      <c r="K279" s="85" t="str">
        <f t="shared" si="14"/>
        <v/>
      </c>
      <c r="L279" s="88"/>
      <c r="M279" s="88"/>
      <c r="N279" s="88"/>
      <c r="O279" s="88"/>
      <c r="P279" s="88"/>
    </row>
    <row r="280" spans="1:16" s="64" customFormat="1" ht="76.5" x14ac:dyDescent="0.2">
      <c r="A280" s="68">
        <v>275</v>
      </c>
      <c r="B280" s="68" t="s">
        <v>679</v>
      </c>
      <c r="C280" s="69" t="s">
        <v>680</v>
      </c>
      <c r="D280" s="98" t="s">
        <v>990</v>
      </c>
      <c r="E280" s="88"/>
      <c r="F280" s="88"/>
      <c r="G280" s="88"/>
      <c r="H280" s="85" t="str">
        <f t="shared" si="12"/>
        <v/>
      </c>
      <c r="I280" s="95"/>
      <c r="J280" s="85" t="str">
        <f t="shared" si="13"/>
        <v/>
      </c>
      <c r="K280" s="85" t="str">
        <f t="shared" si="14"/>
        <v/>
      </c>
      <c r="L280" s="88"/>
      <c r="M280" s="88"/>
      <c r="N280" s="88"/>
      <c r="O280" s="88"/>
      <c r="P280" s="88"/>
    </row>
    <row r="281" spans="1:16" s="64" customFormat="1" ht="51" x14ac:dyDescent="0.2">
      <c r="A281" s="68">
        <v>276</v>
      </c>
      <c r="B281" s="68" t="s">
        <v>681</v>
      </c>
      <c r="C281" s="69" t="s">
        <v>682</v>
      </c>
      <c r="D281" s="98" t="s">
        <v>990</v>
      </c>
      <c r="E281" s="88"/>
      <c r="F281" s="88"/>
      <c r="G281" s="88"/>
      <c r="H281" s="85" t="str">
        <f t="shared" si="12"/>
        <v/>
      </c>
      <c r="I281" s="95"/>
      <c r="J281" s="85" t="str">
        <f t="shared" si="13"/>
        <v/>
      </c>
      <c r="K281" s="85" t="str">
        <f t="shared" si="14"/>
        <v/>
      </c>
      <c r="L281" s="88"/>
      <c r="M281" s="88"/>
      <c r="N281" s="88"/>
      <c r="O281" s="88"/>
      <c r="P281" s="88"/>
    </row>
    <row r="282" spans="1:16" s="64" customFormat="1" ht="63.75" x14ac:dyDescent="0.2">
      <c r="A282" s="68">
        <v>277</v>
      </c>
      <c r="B282" s="68" t="s">
        <v>683</v>
      </c>
      <c r="C282" s="69" t="s">
        <v>684</v>
      </c>
      <c r="D282" s="83">
        <v>99523</v>
      </c>
      <c r="E282" s="63"/>
      <c r="F282" s="94"/>
      <c r="G282" s="94"/>
      <c r="H282" s="85">
        <f t="shared" si="12"/>
        <v>0</v>
      </c>
      <c r="I282" s="94"/>
      <c r="J282" s="85">
        <f t="shared" si="13"/>
        <v>0</v>
      </c>
      <c r="K282" s="85">
        <f t="shared" si="14"/>
        <v>0</v>
      </c>
      <c r="L282" s="63"/>
      <c r="M282" s="63"/>
      <c r="N282" s="63"/>
      <c r="O282" s="63"/>
      <c r="P282" s="63"/>
    </row>
    <row r="283" spans="1:16" s="64" customFormat="1" ht="89.25" x14ac:dyDescent="0.2">
      <c r="A283" s="68">
        <v>278</v>
      </c>
      <c r="B283" s="68" t="s">
        <v>685</v>
      </c>
      <c r="C283" s="69" t="s">
        <v>686</v>
      </c>
      <c r="D283" s="83">
        <v>6667</v>
      </c>
      <c r="E283" s="63"/>
      <c r="F283" s="94"/>
      <c r="G283" s="94"/>
      <c r="H283" s="85">
        <f t="shared" si="12"/>
        <v>0</v>
      </c>
      <c r="I283" s="94"/>
      <c r="J283" s="85">
        <f t="shared" si="13"/>
        <v>0</v>
      </c>
      <c r="K283" s="85">
        <f t="shared" si="14"/>
        <v>0</v>
      </c>
      <c r="L283" s="63"/>
      <c r="M283" s="63"/>
      <c r="N283" s="63"/>
      <c r="O283" s="63"/>
      <c r="P283" s="63"/>
    </row>
    <row r="284" spans="1:16" s="64" customFormat="1" ht="51" x14ac:dyDescent="0.2">
      <c r="A284" s="68">
        <v>279</v>
      </c>
      <c r="B284" s="68" t="s">
        <v>687</v>
      </c>
      <c r="C284" s="69" t="s">
        <v>688</v>
      </c>
      <c r="D284" s="83">
        <v>51973</v>
      </c>
      <c r="E284" s="63"/>
      <c r="F284" s="94"/>
      <c r="G284" s="94"/>
      <c r="H284" s="85">
        <f t="shared" si="12"/>
        <v>0</v>
      </c>
      <c r="I284" s="94"/>
      <c r="J284" s="85">
        <f t="shared" si="13"/>
        <v>0</v>
      </c>
      <c r="K284" s="85">
        <f t="shared" si="14"/>
        <v>0</v>
      </c>
      <c r="L284" s="63"/>
      <c r="M284" s="63"/>
      <c r="N284" s="63"/>
      <c r="O284" s="63"/>
      <c r="P284" s="63"/>
    </row>
    <row r="285" spans="1:16" s="64" customFormat="1" ht="63.75" x14ac:dyDescent="0.2">
      <c r="A285" s="68">
        <v>280</v>
      </c>
      <c r="B285" s="68" t="s">
        <v>689</v>
      </c>
      <c r="C285" s="69" t="s">
        <v>690</v>
      </c>
      <c r="D285" s="83">
        <v>4072</v>
      </c>
      <c r="E285" s="63"/>
      <c r="F285" s="94"/>
      <c r="G285" s="94"/>
      <c r="H285" s="85">
        <f t="shared" si="12"/>
        <v>0</v>
      </c>
      <c r="I285" s="94"/>
      <c r="J285" s="85">
        <f t="shared" si="13"/>
        <v>0</v>
      </c>
      <c r="K285" s="85">
        <f t="shared" si="14"/>
        <v>0</v>
      </c>
      <c r="L285" s="63"/>
      <c r="M285" s="63"/>
      <c r="N285" s="63"/>
      <c r="O285" s="63"/>
      <c r="P285" s="63"/>
    </row>
    <row r="286" spans="1:16" s="64" customFormat="1" ht="38.25" x14ac:dyDescent="0.2">
      <c r="A286" s="68">
        <v>281</v>
      </c>
      <c r="B286" s="68" t="s">
        <v>691</v>
      </c>
      <c r="C286" s="69" t="s">
        <v>692</v>
      </c>
      <c r="D286" s="98" t="s">
        <v>990</v>
      </c>
      <c r="E286" s="88"/>
      <c r="F286" s="88"/>
      <c r="G286" s="88"/>
      <c r="H286" s="85" t="str">
        <f t="shared" si="12"/>
        <v/>
      </c>
      <c r="I286" s="95"/>
      <c r="J286" s="85" t="str">
        <f t="shared" si="13"/>
        <v/>
      </c>
      <c r="K286" s="85" t="str">
        <f t="shared" si="14"/>
        <v/>
      </c>
      <c r="L286" s="88"/>
      <c r="M286" s="88"/>
      <c r="N286" s="88"/>
      <c r="O286" s="88"/>
      <c r="P286" s="88"/>
    </row>
    <row r="287" spans="1:16" s="64" customFormat="1" ht="51" x14ac:dyDescent="0.2">
      <c r="A287" s="68">
        <v>282</v>
      </c>
      <c r="B287" s="68" t="s">
        <v>693</v>
      </c>
      <c r="C287" s="69" t="s">
        <v>694</v>
      </c>
      <c r="D287" s="83">
        <v>10173</v>
      </c>
      <c r="E287" s="63"/>
      <c r="F287" s="94"/>
      <c r="G287" s="94"/>
      <c r="H287" s="85">
        <f t="shared" si="12"/>
        <v>0</v>
      </c>
      <c r="I287" s="94"/>
      <c r="J287" s="85">
        <f t="shared" si="13"/>
        <v>0</v>
      </c>
      <c r="K287" s="85">
        <f t="shared" si="14"/>
        <v>0</v>
      </c>
      <c r="L287" s="63"/>
      <c r="M287" s="63"/>
      <c r="N287" s="63"/>
      <c r="O287" s="63"/>
      <c r="P287" s="63"/>
    </row>
    <row r="288" spans="1:16" s="64" customFormat="1" ht="51" x14ac:dyDescent="0.2">
      <c r="A288" s="68">
        <v>283</v>
      </c>
      <c r="B288" s="68" t="s">
        <v>695</v>
      </c>
      <c r="C288" s="69" t="s">
        <v>696</v>
      </c>
      <c r="D288" s="98" t="s">
        <v>990</v>
      </c>
      <c r="E288" s="88"/>
      <c r="F288" s="88"/>
      <c r="G288" s="88"/>
      <c r="H288" s="85" t="str">
        <f t="shared" si="12"/>
        <v/>
      </c>
      <c r="I288" s="95"/>
      <c r="J288" s="85" t="str">
        <f t="shared" si="13"/>
        <v/>
      </c>
      <c r="K288" s="85" t="str">
        <f t="shared" si="14"/>
        <v/>
      </c>
      <c r="L288" s="88"/>
      <c r="M288" s="88"/>
      <c r="N288" s="88"/>
      <c r="O288" s="88"/>
      <c r="P288" s="88"/>
    </row>
    <row r="289" spans="1:16" s="64" customFormat="1" ht="51" x14ac:dyDescent="0.2">
      <c r="A289" s="68">
        <v>284</v>
      </c>
      <c r="B289" s="68" t="s">
        <v>697</v>
      </c>
      <c r="C289" s="69" t="s">
        <v>698</v>
      </c>
      <c r="D289" s="98" t="s">
        <v>990</v>
      </c>
      <c r="E289" s="88"/>
      <c r="F289" s="88"/>
      <c r="G289" s="88"/>
      <c r="H289" s="85" t="str">
        <f t="shared" si="12"/>
        <v/>
      </c>
      <c r="I289" s="95"/>
      <c r="J289" s="85" t="str">
        <f t="shared" si="13"/>
        <v/>
      </c>
      <c r="K289" s="85" t="str">
        <f t="shared" si="14"/>
        <v/>
      </c>
      <c r="L289" s="88"/>
      <c r="M289" s="88"/>
      <c r="N289" s="88"/>
      <c r="O289" s="88"/>
      <c r="P289" s="88"/>
    </row>
    <row r="290" spans="1:16" s="64" customFormat="1" ht="51" x14ac:dyDescent="0.2">
      <c r="A290" s="68">
        <v>285</v>
      </c>
      <c r="B290" s="68" t="s">
        <v>699</v>
      </c>
      <c r="C290" s="69" t="s">
        <v>700</v>
      </c>
      <c r="D290" s="98" t="s">
        <v>990</v>
      </c>
      <c r="E290" s="88"/>
      <c r="F290" s="88"/>
      <c r="G290" s="88"/>
      <c r="H290" s="85" t="str">
        <f t="shared" si="12"/>
        <v/>
      </c>
      <c r="I290" s="95"/>
      <c r="J290" s="85" t="str">
        <f t="shared" si="13"/>
        <v/>
      </c>
      <c r="K290" s="85" t="str">
        <f t="shared" si="14"/>
        <v/>
      </c>
      <c r="L290" s="88"/>
      <c r="M290" s="88"/>
      <c r="N290" s="88"/>
      <c r="O290" s="88"/>
      <c r="P290" s="88"/>
    </row>
    <row r="291" spans="1:16" s="64" customFormat="1" ht="51" x14ac:dyDescent="0.2">
      <c r="A291" s="68">
        <v>286</v>
      </c>
      <c r="B291" s="68" t="s">
        <v>701</v>
      </c>
      <c r="C291" s="69" t="s">
        <v>702</v>
      </c>
      <c r="D291" s="83">
        <v>8202</v>
      </c>
      <c r="E291" s="63"/>
      <c r="F291" s="94"/>
      <c r="G291" s="94"/>
      <c r="H291" s="85">
        <f t="shared" si="12"/>
        <v>0</v>
      </c>
      <c r="I291" s="94"/>
      <c r="J291" s="85">
        <f t="shared" si="13"/>
        <v>0</v>
      </c>
      <c r="K291" s="85">
        <f t="shared" si="14"/>
        <v>0</v>
      </c>
      <c r="L291" s="63"/>
      <c r="M291" s="63"/>
      <c r="N291" s="63"/>
      <c r="O291" s="63"/>
      <c r="P291" s="63"/>
    </row>
    <row r="292" spans="1:16" s="64" customFormat="1" ht="38.25" x14ac:dyDescent="0.2">
      <c r="A292" s="68">
        <v>287</v>
      </c>
      <c r="B292" s="68" t="s">
        <v>703</v>
      </c>
      <c r="C292" s="69" t="s">
        <v>704</v>
      </c>
      <c r="D292" s="98" t="s">
        <v>990</v>
      </c>
      <c r="E292" s="88"/>
      <c r="F292" s="88"/>
      <c r="G292" s="88"/>
      <c r="H292" s="85" t="str">
        <f t="shared" si="12"/>
        <v/>
      </c>
      <c r="I292" s="95"/>
      <c r="J292" s="85" t="str">
        <f t="shared" si="13"/>
        <v/>
      </c>
      <c r="K292" s="85" t="str">
        <f t="shared" si="14"/>
        <v/>
      </c>
      <c r="L292" s="88"/>
      <c r="M292" s="88"/>
      <c r="N292" s="88"/>
      <c r="O292" s="88"/>
      <c r="P292" s="88"/>
    </row>
    <row r="293" spans="1:16" s="64" customFormat="1" ht="63.75" x14ac:dyDescent="0.2">
      <c r="A293" s="68">
        <v>288</v>
      </c>
      <c r="B293" s="68" t="s">
        <v>705</v>
      </c>
      <c r="C293" s="69" t="s">
        <v>706</v>
      </c>
      <c r="D293" s="83">
        <v>150</v>
      </c>
      <c r="E293" s="63"/>
      <c r="F293" s="94"/>
      <c r="G293" s="94"/>
      <c r="H293" s="85">
        <f t="shared" si="12"/>
        <v>0</v>
      </c>
      <c r="I293" s="94"/>
      <c r="J293" s="85">
        <f t="shared" si="13"/>
        <v>0</v>
      </c>
      <c r="K293" s="85">
        <f t="shared" si="14"/>
        <v>0</v>
      </c>
      <c r="L293" s="63"/>
      <c r="M293" s="63"/>
      <c r="N293" s="63"/>
      <c r="O293" s="63"/>
      <c r="P293" s="63"/>
    </row>
    <row r="294" spans="1:16" s="64" customFormat="1" ht="63.75" x14ac:dyDescent="0.2">
      <c r="A294" s="68">
        <v>289</v>
      </c>
      <c r="B294" s="68" t="s">
        <v>707</v>
      </c>
      <c r="C294" s="69" t="s">
        <v>708</v>
      </c>
      <c r="D294" s="83">
        <v>5600</v>
      </c>
      <c r="E294" s="63"/>
      <c r="F294" s="94"/>
      <c r="G294" s="94"/>
      <c r="H294" s="85">
        <f t="shared" si="12"/>
        <v>0</v>
      </c>
      <c r="I294" s="94"/>
      <c r="J294" s="85">
        <f t="shared" si="13"/>
        <v>0</v>
      </c>
      <c r="K294" s="85">
        <f t="shared" si="14"/>
        <v>0</v>
      </c>
      <c r="L294" s="63"/>
      <c r="M294" s="63"/>
      <c r="N294" s="63"/>
      <c r="O294" s="63"/>
      <c r="P294" s="63"/>
    </row>
    <row r="295" spans="1:16" s="64" customFormat="1" ht="51" x14ac:dyDescent="0.2">
      <c r="A295" s="68">
        <v>290</v>
      </c>
      <c r="B295" s="68" t="s">
        <v>709</v>
      </c>
      <c r="C295" s="69" t="s">
        <v>710</v>
      </c>
      <c r="D295" s="98" t="s">
        <v>990</v>
      </c>
      <c r="E295" s="88"/>
      <c r="F295" s="88"/>
      <c r="G295" s="88"/>
      <c r="H295" s="85" t="str">
        <f t="shared" si="12"/>
        <v/>
      </c>
      <c r="I295" s="95"/>
      <c r="J295" s="85" t="str">
        <f t="shared" si="13"/>
        <v/>
      </c>
      <c r="K295" s="85" t="str">
        <f t="shared" si="14"/>
        <v/>
      </c>
      <c r="L295" s="88"/>
      <c r="M295" s="88"/>
      <c r="N295" s="88"/>
      <c r="O295" s="88"/>
      <c r="P295" s="88"/>
    </row>
    <row r="296" spans="1:16" s="64" customFormat="1" ht="38.25" x14ac:dyDescent="0.2">
      <c r="A296" s="68">
        <v>291</v>
      </c>
      <c r="B296" s="68" t="s">
        <v>711</v>
      </c>
      <c r="C296" s="69" t="s">
        <v>712</v>
      </c>
      <c r="D296" s="83">
        <v>2632</v>
      </c>
      <c r="E296" s="63"/>
      <c r="F296" s="94"/>
      <c r="G296" s="94"/>
      <c r="H296" s="85">
        <f t="shared" si="12"/>
        <v>0</v>
      </c>
      <c r="I296" s="94"/>
      <c r="J296" s="85">
        <f t="shared" si="13"/>
        <v>0</v>
      </c>
      <c r="K296" s="85">
        <f t="shared" si="14"/>
        <v>0</v>
      </c>
      <c r="L296" s="63"/>
      <c r="M296" s="63"/>
      <c r="N296" s="63"/>
      <c r="O296" s="63"/>
      <c r="P296" s="63"/>
    </row>
    <row r="297" spans="1:16" s="64" customFormat="1" ht="51" x14ac:dyDescent="0.2">
      <c r="A297" s="68">
        <v>292</v>
      </c>
      <c r="B297" s="68" t="s">
        <v>713</v>
      </c>
      <c r="C297" s="69" t="s">
        <v>714</v>
      </c>
      <c r="D297" s="83">
        <v>3306</v>
      </c>
      <c r="E297" s="63"/>
      <c r="F297" s="94"/>
      <c r="G297" s="94"/>
      <c r="H297" s="85">
        <f t="shared" si="12"/>
        <v>0</v>
      </c>
      <c r="I297" s="94"/>
      <c r="J297" s="85">
        <f t="shared" si="13"/>
        <v>0</v>
      </c>
      <c r="K297" s="85">
        <f t="shared" si="14"/>
        <v>0</v>
      </c>
      <c r="L297" s="63"/>
      <c r="M297" s="63"/>
      <c r="N297" s="63"/>
      <c r="O297" s="63"/>
      <c r="P297" s="63"/>
    </row>
    <row r="298" spans="1:16" s="114" customFormat="1" ht="63.75" x14ac:dyDescent="0.2">
      <c r="A298" s="68">
        <v>293</v>
      </c>
      <c r="B298" s="68" t="s">
        <v>715</v>
      </c>
      <c r="C298" s="69" t="s">
        <v>716</v>
      </c>
      <c r="D298" s="98" t="s">
        <v>990</v>
      </c>
      <c r="E298" s="88"/>
      <c r="F298" s="88"/>
      <c r="G298" s="88"/>
      <c r="H298" s="85" t="str">
        <f t="shared" si="12"/>
        <v/>
      </c>
      <c r="I298" s="95"/>
      <c r="J298" s="85" t="str">
        <f t="shared" si="13"/>
        <v/>
      </c>
      <c r="K298" s="85" t="str">
        <f t="shared" si="14"/>
        <v/>
      </c>
      <c r="L298" s="88"/>
      <c r="M298" s="88"/>
      <c r="N298" s="88"/>
      <c r="O298" s="88"/>
      <c r="P298" s="88"/>
    </row>
    <row r="299" spans="1:16" s="64" customFormat="1" ht="63.75" x14ac:dyDescent="0.2">
      <c r="A299" s="68">
        <v>294</v>
      </c>
      <c r="B299" s="68" t="s">
        <v>717</v>
      </c>
      <c r="C299" s="69" t="s">
        <v>718</v>
      </c>
      <c r="D299" s="83">
        <v>1797</v>
      </c>
      <c r="E299" s="63"/>
      <c r="F299" s="94"/>
      <c r="G299" s="94"/>
      <c r="H299" s="85">
        <f t="shared" si="12"/>
        <v>0</v>
      </c>
      <c r="I299" s="94"/>
      <c r="J299" s="85">
        <f t="shared" si="13"/>
        <v>0</v>
      </c>
      <c r="K299" s="85">
        <f t="shared" si="14"/>
        <v>0</v>
      </c>
      <c r="L299" s="63"/>
      <c r="M299" s="63"/>
      <c r="N299" s="63"/>
      <c r="O299" s="63"/>
      <c r="P299" s="63"/>
    </row>
    <row r="300" spans="1:16" s="64" customFormat="1" ht="63.75" x14ac:dyDescent="0.2">
      <c r="A300" s="68">
        <v>295</v>
      </c>
      <c r="B300" s="68" t="s">
        <v>719</v>
      </c>
      <c r="C300" s="69" t="s">
        <v>720</v>
      </c>
      <c r="D300" s="83">
        <v>8151</v>
      </c>
      <c r="E300" s="63"/>
      <c r="F300" s="94"/>
      <c r="G300" s="94"/>
      <c r="H300" s="85">
        <f t="shared" si="12"/>
        <v>0</v>
      </c>
      <c r="I300" s="94"/>
      <c r="J300" s="85">
        <f t="shared" si="13"/>
        <v>0</v>
      </c>
      <c r="K300" s="85">
        <f t="shared" si="14"/>
        <v>0</v>
      </c>
      <c r="L300" s="63"/>
      <c r="M300" s="63"/>
      <c r="N300" s="63"/>
      <c r="O300" s="63"/>
      <c r="P300" s="63"/>
    </row>
    <row r="301" spans="1:16" s="64" customFormat="1" ht="51" x14ac:dyDescent="0.2">
      <c r="A301" s="68">
        <v>296</v>
      </c>
      <c r="B301" s="68" t="s">
        <v>721</v>
      </c>
      <c r="C301" s="69" t="s">
        <v>722</v>
      </c>
      <c r="D301" s="83">
        <v>1393</v>
      </c>
      <c r="E301" s="63"/>
      <c r="F301" s="94"/>
      <c r="G301" s="94"/>
      <c r="H301" s="85">
        <f t="shared" si="12"/>
        <v>0</v>
      </c>
      <c r="I301" s="94"/>
      <c r="J301" s="85">
        <f t="shared" si="13"/>
        <v>0</v>
      </c>
      <c r="K301" s="85">
        <f t="shared" si="14"/>
        <v>0</v>
      </c>
      <c r="L301" s="63"/>
      <c r="M301" s="63"/>
      <c r="N301" s="63"/>
      <c r="O301" s="63"/>
      <c r="P301" s="63"/>
    </row>
    <row r="302" spans="1:16" s="64" customFormat="1" ht="76.5" x14ac:dyDescent="0.2">
      <c r="A302" s="68">
        <v>297</v>
      </c>
      <c r="B302" s="68" t="s">
        <v>723</v>
      </c>
      <c r="C302" s="69" t="s">
        <v>724</v>
      </c>
      <c r="D302" s="83">
        <v>1004</v>
      </c>
      <c r="E302" s="63"/>
      <c r="F302" s="94"/>
      <c r="G302" s="94"/>
      <c r="H302" s="85">
        <f t="shared" si="12"/>
        <v>0</v>
      </c>
      <c r="I302" s="94"/>
      <c r="J302" s="85">
        <f t="shared" si="13"/>
        <v>0</v>
      </c>
      <c r="K302" s="85">
        <f t="shared" si="14"/>
        <v>0</v>
      </c>
      <c r="L302" s="63"/>
      <c r="M302" s="63"/>
      <c r="N302" s="63"/>
      <c r="O302" s="63"/>
      <c r="P302" s="63"/>
    </row>
    <row r="303" spans="1:16" s="64" customFormat="1" ht="63.75" x14ac:dyDescent="0.2">
      <c r="A303" s="68">
        <v>298</v>
      </c>
      <c r="B303" s="68" t="s">
        <v>725</v>
      </c>
      <c r="C303" s="69" t="s">
        <v>726</v>
      </c>
      <c r="D303" s="83">
        <v>115708</v>
      </c>
      <c r="E303" s="63"/>
      <c r="F303" s="94"/>
      <c r="G303" s="94"/>
      <c r="H303" s="85">
        <f t="shared" si="12"/>
        <v>0</v>
      </c>
      <c r="I303" s="94"/>
      <c r="J303" s="85">
        <f t="shared" si="13"/>
        <v>0</v>
      </c>
      <c r="K303" s="85">
        <f t="shared" si="14"/>
        <v>0</v>
      </c>
      <c r="L303" s="63"/>
      <c r="M303" s="63"/>
      <c r="N303" s="63"/>
      <c r="O303" s="63"/>
      <c r="P303" s="63"/>
    </row>
    <row r="304" spans="1:16" s="64" customFormat="1" ht="63.75" x14ac:dyDescent="0.2">
      <c r="A304" s="68">
        <v>299</v>
      </c>
      <c r="B304" s="68" t="s">
        <v>727</v>
      </c>
      <c r="C304" s="69" t="s">
        <v>728</v>
      </c>
      <c r="D304" s="83">
        <v>13004</v>
      </c>
      <c r="E304" s="63"/>
      <c r="F304" s="94"/>
      <c r="G304" s="94"/>
      <c r="H304" s="85">
        <f t="shared" si="12"/>
        <v>0</v>
      </c>
      <c r="I304" s="94"/>
      <c r="J304" s="85">
        <f t="shared" si="13"/>
        <v>0</v>
      </c>
      <c r="K304" s="85">
        <f t="shared" si="14"/>
        <v>0</v>
      </c>
      <c r="L304" s="63"/>
      <c r="M304" s="63"/>
      <c r="N304" s="63"/>
      <c r="O304" s="63"/>
      <c r="P304" s="63"/>
    </row>
    <row r="305" spans="1:16" s="64" customFormat="1" ht="63.75" x14ac:dyDescent="0.2">
      <c r="A305" s="68">
        <v>300</v>
      </c>
      <c r="B305" s="68" t="s">
        <v>729</v>
      </c>
      <c r="C305" s="69" t="s">
        <v>730</v>
      </c>
      <c r="D305" s="98" t="s">
        <v>990</v>
      </c>
      <c r="E305" s="88"/>
      <c r="F305" s="88"/>
      <c r="G305" s="88"/>
      <c r="H305" s="85" t="str">
        <f t="shared" si="12"/>
        <v/>
      </c>
      <c r="I305" s="95"/>
      <c r="J305" s="85" t="str">
        <f t="shared" si="13"/>
        <v/>
      </c>
      <c r="K305" s="85" t="str">
        <f t="shared" si="14"/>
        <v/>
      </c>
      <c r="L305" s="88"/>
      <c r="M305" s="88"/>
      <c r="N305" s="88"/>
      <c r="O305" s="88"/>
      <c r="P305" s="88"/>
    </row>
    <row r="306" spans="1:16" s="64" customFormat="1" ht="38.25" x14ac:dyDescent="0.2">
      <c r="A306" s="68">
        <v>301</v>
      </c>
      <c r="B306" s="68" t="s">
        <v>731</v>
      </c>
      <c r="C306" s="69" t="s">
        <v>732</v>
      </c>
      <c r="D306" s="83">
        <v>357562</v>
      </c>
      <c r="E306" s="63"/>
      <c r="F306" s="94"/>
      <c r="G306" s="94"/>
      <c r="H306" s="85">
        <f t="shared" si="12"/>
        <v>0</v>
      </c>
      <c r="I306" s="94"/>
      <c r="J306" s="85">
        <f t="shared" si="13"/>
        <v>0</v>
      </c>
      <c r="K306" s="85">
        <f t="shared" si="14"/>
        <v>0</v>
      </c>
      <c r="L306" s="63"/>
      <c r="M306" s="63"/>
      <c r="N306" s="63"/>
      <c r="O306" s="63"/>
      <c r="P306" s="63"/>
    </row>
    <row r="307" spans="1:16" s="64" customFormat="1" ht="38.25" x14ac:dyDescent="0.2">
      <c r="A307" s="68">
        <v>302</v>
      </c>
      <c r="B307" s="68" t="s">
        <v>733</v>
      </c>
      <c r="C307" s="69" t="s">
        <v>734</v>
      </c>
      <c r="D307" s="83">
        <v>406378</v>
      </c>
      <c r="E307" s="63"/>
      <c r="F307" s="94"/>
      <c r="G307" s="94"/>
      <c r="H307" s="85">
        <f t="shared" si="12"/>
        <v>0</v>
      </c>
      <c r="I307" s="94"/>
      <c r="J307" s="85">
        <f t="shared" si="13"/>
        <v>0</v>
      </c>
      <c r="K307" s="85">
        <f t="shared" si="14"/>
        <v>0</v>
      </c>
      <c r="L307" s="63"/>
      <c r="M307" s="63"/>
      <c r="N307" s="63"/>
      <c r="O307" s="63"/>
      <c r="P307" s="63"/>
    </row>
    <row r="308" spans="1:16" s="64" customFormat="1" ht="38.25" x14ac:dyDescent="0.2">
      <c r="A308" s="68">
        <v>303</v>
      </c>
      <c r="B308" s="68" t="s">
        <v>735</v>
      </c>
      <c r="C308" s="69" t="s">
        <v>736</v>
      </c>
      <c r="D308" s="83">
        <v>4046</v>
      </c>
      <c r="E308" s="63"/>
      <c r="F308" s="94"/>
      <c r="G308" s="94"/>
      <c r="H308" s="85">
        <f t="shared" si="12"/>
        <v>0</v>
      </c>
      <c r="I308" s="94"/>
      <c r="J308" s="85">
        <f t="shared" si="13"/>
        <v>0</v>
      </c>
      <c r="K308" s="85">
        <f t="shared" si="14"/>
        <v>0</v>
      </c>
      <c r="L308" s="63"/>
      <c r="M308" s="63"/>
      <c r="N308" s="63"/>
      <c r="O308" s="63"/>
      <c r="P308" s="63"/>
    </row>
    <row r="309" spans="1:16" s="64" customFormat="1" ht="38.25" x14ac:dyDescent="0.2">
      <c r="A309" s="68">
        <v>304</v>
      </c>
      <c r="B309" s="68" t="s">
        <v>737</v>
      </c>
      <c r="C309" s="69" t="s">
        <v>738</v>
      </c>
      <c r="D309" s="83">
        <v>1952468</v>
      </c>
      <c r="E309" s="63"/>
      <c r="F309" s="94"/>
      <c r="G309" s="94"/>
      <c r="H309" s="85">
        <f t="shared" si="12"/>
        <v>0</v>
      </c>
      <c r="I309" s="94"/>
      <c r="J309" s="85">
        <f t="shared" si="13"/>
        <v>0</v>
      </c>
      <c r="K309" s="85">
        <f t="shared" si="14"/>
        <v>0</v>
      </c>
      <c r="L309" s="63"/>
      <c r="M309" s="63"/>
      <c r="N309" s="63"/>
      <c r="O309" s="63"/>
      <c r="P309" s="63"/>
    </row>
    <row r="310" spans="1:16" s="64" customFormat="1" ht="38.25" x14ac:dyDescent="0.2">
      <c r="A310" s="68">
        <v>305</v>
      </c>
      <c r="B310" s="68" t="s">
        <v>739</v>
      </c>
      <c r="C310" s="69" t="s">
        <v>740</v>
      </c>
      <c r="D310" s="83">
        <v>984822</v>
      </c>
      <c r="E310" s="63"/>
      <c r="F310" s="94"/>
      <c r="G310" s="94"/>
      <c r="H310" s="85">
        <f t="shared" si="12"/>
        <v>0</v>
      </c>
      <c r="I310" s="94"/>
      <c r="J310" s="85">
        <f t="shared" si="13"/>
        <v>0</v>
      </c>
      <c r="K310" s="85">
        <f t="shared" si="14"/>
        <v>0</v>
      </c>
      <c r="L310" s="63"/>
      <c r="M310" s="63"/>
      <c r="N310" s="63"/>
      <c r="O310" s="63"/>
      <c r="P310" s="63"/>
    </row>
    <row r="311" spans="1:16" s="64" customFormat="1" ht="38.25" x14ac:dyDescent="0.2">
      <c r="A311" s="68">
        <v>306</v>
      </c>
      <c r="B311" s="68" t="s">
        <v>741</v>
      </c>
      <c r="C311" s="69" t="s">
        <v>742</v>
      </c>
      <c r="D311" s="83">
        <v>18955</v>
      </c>
      <c r="E311" s="63"/>
      <c r="F311" s="94"/>
      <c r="G311" s="94"/>
      <c r="H311" s="85">
        <f t="shared" si="12"/>
        <v>0</v>
      </c>
      <c r="I311" s="94"/>
      <c r="J311" s="85">
        <f t="shared" si="13"/>
        <v>0</v>
      </c>
      <c r="K311" s="85">
        <f t="shared" si="14"/>
        <v>0</v>
      </c>
      <c r="L311" s="63"/>
      <c r="M311" s="63"/>
      <c r="N311" s="63"/>
      <c r="O311" s="63"/>
      <c r="P311" s="63"/>
    </row>
    <row r="312" spans="1:16" s="64" customFormat="1" ht="51" x14ac:dyDescent="0.2">
      <c r="A312" s="68">
        <v>307</v>
      </c>
      <c r="B312" s="68" t="s">
        <v>743</v>
      </c>
      <c r="C312" s="69" t="s">
        <v>744</v>
      </c>
      <c r="D312" s="83">
        <v>269815</v>
      </c>
      <c r="E312" s="63"/>
      <c r="F312" s="94"/>
      <c r="G312" s="94"/>
      <c r="H312" s="85">
        <f t="shared" si="12"/>
        <v>0</v>
      </c>
      <c r="I312" s="94"/>
      <c r="J312" s="85">
        <f t="shared" si="13"/>
        <v>0</v>
      </c>
      <c r="K312" s="85">
        <f t="shared" si="14"/>
        <v>0</v>
      </c>
      <c r="L312" s="63"/>
      <c r="M312" s="63"/>
      <c r="N312" s="63"/>
      <c r="O312" s="63"/>
      <c r="P312" s="63"/>
    </row>
    <row r="313" spans="1:16" s="64" customFormat="1" ht="51" x14ac:dyDescent="0.2">
      <c r="A313" s="68">
        <v>308</v>
      </c>
      <c r="B313" s="68" t="s">
        <v>745</v>
      </c>
      <c r="C313" s="69" t="s">
        <v>746</v>
      </c>
      <c r="D313" s="83">
        <v>4710</v>
      </c>
      <c r="E313" s="63"/>
      <c r="F313" s="94"/>
      <c r="G313" s="94"/>
      <c r="H313" s="85">
        <f t="shared" si="12"/>
        <v>0</v>
      </c>
      <c r="I313" s="94"/>
      <c r="J313" s="85">
        <f t="shared" si="13"/>
        <v>0</v>
      </c>
      <c r="K313" s="85">
        <f t="shared" si="14"/>
        <v>0</v>
      </c>
      <c r="L313" s="63"/>
      <c r="M313" s="63"/>
      <c r="N313" s="63"/>
      <c r="O313" s="63"/>
      <c r="P313" s="63"/>
    </row>
    <row r="314" spans="1:16" s="64" customFormat="1" ht="51" x14ac:dyDescent="0.2">
      <c r="A314" s="68">
        <v>309</v>
      </c>
      <c r="B314" s="68" t="s">
        <v>747</v>
      </c>
      <c r="C314" s="69" t="s">
        <v>748</v>
      </c>
      <c r="D314" s="83">
        <v>587</v>
      </c>
      <c r="E314" s="63"/>
      <c r="F314" s="94"/>
      <c r="G314" s="94"/>
      <c r="H314" s="85">
        <f t="shared" si="12"/>
        <v>0</v>
      </c>
      <c r="I314" s="94"/>
      <c r="J314" s="85">
        <f t="shared" si="13"/>
        <v>0</v>
      </c>
      <c r="K314" s="85">
        <f t="shared" si="14"/>
        <v>0</v>
      </c>
      <c r="L314" s="63"/>
      <c r="M314" s="63"/>
      <c r="N314" s="63"/>
      <c r="O314" s="63"/>
      <c r="P314" s="63"/>
    </row>
    <row r="315" spans="1:16" s="64" customFormat="1" ht="63.75" x14ac:dyDescent="0.2">
      <c r="A315" s="68">
        <v>310</v>
      </c>
      <c r="B315" s="68" t="s">
        <v>749</v>
      </c>
      <c r="C315" s="69" t="s">
        <v>750</v>
      </c>
      <c r="D315" s="83">
        <v>36819</v>
      </c>
      <c r="E315" s="63"/>
      <c r="F315" s="94"/>
      <c r="G315" s="94"/>
      <c r="H315" s="85">
        <f t="shared" si="12"/>
        <v>0</v>
      </c>
      <c r="I315" s="94"/>
      <c r="J315" s="85">
        <f t="shared" si="13"/>
        <v>0</v>
      </c>
      <c r="K315" s="85">
        <f t="shared" si="14"/>
        <v>0</v>
      </c>
      <c r="L315" s="63"/>
      <c r="M315" s="63"/>
      <c r="N315" s="63"/>
      <c r="O315" s="63"/>
      <c r="P315" s="63"/>
    </row>
    <row r="316" spans="1:16" s="64" customFormat="1" ht="76.5" x14ac:dyDescent="0.2">
      <c r="A316" s="68">
        <v>311</v>
      </c>
      <c r="B316" s="68" t="s">
        <v>751</v>
      </c>
      <c r="C316" s="69" t="s">
        <v>752</v>
      </c>
      <c r="D316" s="98" t="s">
        <v>990</v>
      </c>
      <c r="E316" s="88"/>
      <c r="F316" s="88"/>
      <c r="G316" s="88"/>
      <c r="H316" s="85" t="str">
        <f t="shared" si="12"/>
        <v/>
      </c>
      <c r="I316" s="95"/>
      <c r="J316" s="85" t="str">
        <f t="shared" si="13"/>
        <v/>
      </c>
      <c r="K316" s="85" t="str">
        <f t="shared" si="14"/>
        <v/>
      </c>
      <c r="L316" s="88"/>
      <c r="M316" s="88"/>
      <c r="N316" s="88"/>
      <c r="O316" s="88"/>
      <c r="P316" s="88"/>
    </row>
    <row r="317" spans="1:16" s="64" customFormat="1" ht="51" x14ac:dyDescent="0.2">
      <c r="A317" s="68">
        <v>312</v>
      </c>
      <c r="B317" s="68" t="s">
        <v>753</v>
      </c>
      <c r="C317" s="69" t="s">
        <v>754</v>
      </c>
      <c r="D317" s="83">
        <v>253620</v>
      </c>
      <c r="E317" s="63"/>
      <c r="F317" s="94"/>
      <c r="G317" s="94"/>
      <c r="H317" s="85">
        <f t="shared" si="12"/>
        <v>0</v>
      </c>
      <c r="I317" s="94"/>
      <c r="J317" s="85">
        <f t="shared" si="13"/>
        <v>0</v>
      </c>
      <c r="K317" s="85">
        <f t="shared" si="14"/>
        <v>0</v>
      </c>
      <c r="L317" s="63"/>
      <c r="M317" s="63"/>
      <c r="N317" s="63"/>
      <c r="O317" s="63"/>
      <c r="P317" s="63"/>
    </row>
    <row r="318" spans="1:16" s="64" customFormat="1" ht="51" x14ac:dyDescent="0.2">
      <c r="A318" s="68">
        <v>313</v>
      </c>
      <c r="B318" s="68" t="s">
        <v>755</v>
      </c>
      <c r="C318" s="69" t="s">
        <v>756</v>
      </c>
      <c r="D318" s="83">
        <v>11709133</v>
      </c>
      <c r="E318" s="63"/>
      <c r="F318" s="94"/>
      <c r="G318" s="94"/>
      <c r="H318" s="85">
        <f t="shared" si="12"/>
        <v>0</v>
      </c>
      <c r="I318" s="94"/>
      <c r="J318" s="85">
        <f t="shared" si="13"/>
        <v>0</v>
      </c>
      <c r="K318" s="85">
        <f t="shared" si="14"/>
        <v>0</v>
      </c>
      <c r="L318" s="63"/>
      <c r="M318" s="63"/>
      <c r="N318" s="63"/>
      <c r="O318" s="63"/>
      <c r="P318" s="63"/>
    </row>
    <row r="319" spans="1:16" s="64" customFormat="1" ht="25.5" x14ac:dyDescent="0.2">
      <c r="A319" s="68">
        <v>314</v>
      </c>
      <c r="B319" s="68" t="s">
        <v>757</v>
      </c>
      <c r="C319" s="69" t="s">
        <v>758</v>
      </c>
      <c r="D319" s="83">
        <v>10005</v>
      </c>
      <c r="E319" s="63"/>
      <c r="F319" s="94"/>
      <c r="G319" s="94"/>
      <c r="H319" s="85">
        <f t="shared" si="12"/>
        <v>0</v>
      </c>
      <c r="I319" s="94"/>
      <c r="J319" s="85">
        <f t="shared" si="13"/>
        <v>0</v>
      </c>
      <c r="K319" s="85">
        <f t="shared" si="14"/>
        <v>0</v>
      </c>
      <c r="L319" s="63"/>
      <c r="M319" s="63"/>
      <c r="N319" s="63"/>
      <c r="O319" s="63"/>
      <c r="P319" s="63"/>
    </row>
    <row r="320" spans="1:16" s="64" customFormat="1" ht="38.25" x14ac:dyDescent="0.2">
      <c r="A320" s="68">
        <v>315</v>
      </c>
      <c r="B320" s="68" t="s">
        <v>759</v>
      </c>
      <c r="C320" s="69" t="s">
        <v>760</v>
      </c>
      <c r="D320" s="83">
        <v>212510</v>
      </c>
      <c r="E320" s="63"/>
      <c r="F320" s="94"/>
      <c r="G320" s="94"/>
      <c r="H320" s="85">
        <f t="shared" si="12"/>
        <v>0</v>
      </c>
      <c r="I320" s="94"/>
      <c r="J320" s="85">
        <f t="shared" si="13"/>
        <v>0</v>
      </c>
      <c r="K320" s="85">
        <f t="shared" si="14"/>
        <v>0</v>
      </c>
      <c r="L320" s="63"/>
      <c r="M320" s="63"/>
      <c r="N320" s="63"/>
      <c r="O320" s="63"/>
      <c r="P320" s="63"/>
    </row>
    <row r="321" spans="1:16" s="64" customFormat="1" ht="38.25" x14ac:dyDescent="0.2">
      <c r="A321" s="68">
        <v>316</v>
      </c>
      <c r="B321" s="68" t="s">
        <v>761</v>
      </c>
      <c r="C321" s="69" t="s">
        <v>762</v>
      </c>
      <c r="D321" s="83">
        <v>109341</v>
      </c>
      <c r="E321" s="63"/>
      <c r="F321" s="94"/>
      <c r="G321" s="94"/>
      <c r="H321" s="85">
        <f t="shared" si="12"/>
        <v>0</v>
      </c>
      <c r="I321" s="94"/>
      <c r="J321" s="85">
        <f t="shared" si="13"/>
        <v>0</v>
      </c>
      <c r="K321" s="85">
        <f t="shared" si="14"/>
        <v>0</v>
      </c>
      <c r="L321" s="63"/>
      <c r="M321" s="63"/>
      <c r="N321" s="63"/>
      <c r="O321" s="63"/>
      <c r="P321" s="63"/>
    </row>
    <row r="322" spans="1:16" s="64" customFormat="1" ht="38.25" x14ac:dyDescent="0.2">
      <c r="A322" s="68">
        <v>317</v>
      </c>
      <c r="B322" s="68" t="s">
        <v>763</v>
      </c>
      <c r="C322" s="69" t="s">
        <v>764</v>
      </c>
      <c r="D322" s="83">
        <v>603703</v>
      </c>
      <c r="E322" s="63"/>
      <c r="F322" s="94"/>
      <c r="G322" s="94"/>
      <c r="H322" s="85">
        <f t="shared" si="12"/>
        <v>0</v>
      </c>
      <c r="I322" s="94"/>
      <c r="J322" s="85">
        <f t="shared" si="13"/>
        <v>0</v>
      </c>
      <c r="K322" s="85">
        <f t="shared" si="14"/>
        <v>0</v>
      </c>
      <c r="L322" s="63"/>
      <c r="M322" s="63"/>
      <c r="N322" s="63"/>
      <c r="O322" s="63"/>
      <c r="P322" s="63"/>
    </row>
    <row r="323" spans="1:16" s="64" customFormat="1" ht="38.25" x14ac:dyDescent="0.2">
      <c r="A323" s="68">
        <v>318</v>
      </c>
      <c r="B323" s="68" t="s">
        <v>765</v>
      </c>
      <c r="C323" s="69" t="s">
        <v>766</v>
      </c>
      <c r="D323" s="83">
        <v>580956</v>
      </c>
      <c r="E323" s="63"/>
      <c r="F323" s="94"/>
      <c r="G323" s="94"/>
      <c r="H323" s="85">
        <f t="shared" si="12"/>
        <v>0</v>
      </c>
      <c r="I323" s="94"/>
      <c r="J323" s="85">
        <f t="shared" si="13"/>
        <v>0</v>
      </c>
      <c r="K323" s="85">
        <f t="shared" si="14"/>
        <v>0</v>
      </c>
      <c r="L323" s="63"/>
      <c r="M323" s="63"/>
      <c r="N323" s="63"/>
      <c r="O323" s="63"/>
      <c r="P323" s="63"/>
    </row>
    <row r="324" spans="1:16" s="64" customFormat="1" ht="38.25" x14ac:dyDescent="0.2">
      <c r="A324" s="68">
        <v>319</v>
      </c>
      <c r="B324" s="68" t="s">
        <v>767</v>
      </c>
      <c r="C324" s="69" t="s">
        <v>768</v>
      </c>
      <c r="D324" s="83">
        <v>83870</v>
      </c>
      <c r="E324" s="63"/>
      <c r="F324" s="94"/>
      <c r="G324" s="94"/>
      <c r="H324" s="85">
        <f t="shared" si="12"/>
        <v>0</v>
      </c>
      <c r="I324" s="94"/>
      <c r="J324" s="85">
        <f t="shared" si="13"/>
        <v>0</v>
      </c>
      <c r="K324" s="85">
        <f t="shared" si="14"/>
        <v>0</v>
      </c>
      <c r="L324" s="63"/>
      <c r="M324" s="63"/>
      <c r="N324" s="63"/>
      <c r="O324" s="63"/>
      <c r="P324" s="63"/>
    </row>
    <row r="325" spans="1:16" s="64" customFormat="1" ht="38.25" x14ac:dyDescent="0.2">
      <c r="A325" s="68">
        <v>320</v>
      </c>
      <c r="B325" s="68" t="s">
        <v>769</v>
      </c>
      <c r="C325" s="69" t="s">
        <v>770</v>
      </c>
      <c r="D325" s="83">
        <v>94662</v>
      </c>
      <c r="E325" s="63"/>
      <c r="F325" s="94"/>
      <c r="G325" s="94"/>
      <c r="H325" s="85">
        <f t="shared" si="12"/>
        <v>0</v>
      </c>
      <c r="I325" s="94"/>
      <c r="J325" s="85">
        <f t="shared" si="13"/>
        <v>0</v>
      </c>
      <c r="K325" s="85">
        <f t="shared" si="14"/>
        <v>0</v>
      </c>
      <c r="L325" s="63"/>
      <c r="M325" s="63"/>
      <c r="N325" s="63"/>
      <c r="O325" s="63"/>
      <c r="P325" s="63"/>
    </row>
    <row r="326" spans="1:16" s="64" customFormat="1" ht="38.25" x14ac:dyDescent="0.2">
      <c r="A326" s="68">
        <v>321</v>
      </c>
      <c r="B326" s="68" t="s">
        <v>771</v>
      </c>
      <c r="C326" s="69" t="s">
        <v>772</v>
      </c>
      <c r="D326" s="83">
        <v>48592</v>
      </c>
      <c r="E326" s="63"/>
      <c r="F326" s="94"/>
      <c r="G326" s="94"/>
      <c r="H326" s="85">
        <f t="shared" ref="H326:H389" si="15">+IF(D326="N/A","",ROUND(F326,2)+ROUND(G326,2))</f>
        <v>0</v>
      </c>
      <c r="I326" s="94"/>
      <c r="J326" s="85">
        <f t="shared" ref="J326:J389" si="16">+IF(D326="N/A","",ROUND(ROUND(D326,2)*ROUND(H326,2),2))</f>
        <v>0</v>
      </c>
      <c r="K326" s="85">
        <f t="shared" ref="K326:K389" si="17">+IF(D326="N/A","",ROUND(ROUND(D326,2)*(ROUND(H326,2)+ROUND(I326,2)),2))</f>
        <v>0</v>
      </c>
      <c r="L326" s="63"/>
      <c r="M326" s="63"/>
      <c r="N326" s="63"/>
      <c r="O326" s="63"/>
      <c r="P326" s="63"/>
    </row>
    <row r="327" spans="1:16" s="64" customFormat="1" ht="38.25" x14ac:dyDescent="0.2">
      <c r="A327" s="68">
        <v>322</v>
      </c>
      <c r="B327" s="68" t="s">
        <v>773</v>
      </c>
      <c r="C327" s="69" t="s">
        <v>774</v>
      </c>
      <c r="D327" s="83">
        <v>80422</v>
      </c>
      <c r="E327" s="63"/>
      <c r="F327" s="94"/>
      <c r="G327" s="94"/>
      <c r="H327" s="85">
        <f t="shared" si="15"/>
        <v>0</v>
      </c>
      <c r="I327" s="94"/>
      <c r="J327" s="85">
        <f t="shared" si="16"/>
        <v>0</v>
      </c>
      <c r="K327" s="85">
        <f t="shared" si="17"/>
        <v>0</v>
      </c>
      <c r="L327" s="63"/>
      <c r="M327" s="63"/>
      <c r="N327" s="63"/>
      <c r="O327" s="63"/>
      <c r="P327" s="63"/>
    </row>
    <row r="328" spans="1:16" s="64" customFormat="1" ht="38.25" x14ac:dyDescent="0.2">
      <c r="A328" s="68">
        <v>323</v>
      </c>
      <c r="B328" s="68" t="s">
        <v>775</v>
      </c>
      <c r="C328" s="69" t="s">
        <v>776</v>
      </c>
      <c r="D328" s="83">
        <v>544372</v>
      </c>
      <c r="E328" s="63"/>
      <c r="F328" s="94"/>
      <c r="G328" s="94"/>
      <c r="H328" s="85">
        <f t="shared" si="15"/>
        <v>0</v>
      </c>
      <c r="I328" s="94"/>
      <c r="J328" s="85">
        <f t="shared" si="16"/>
        <v>0</v>
      </c>
      <c r="K328" s="85">
        <f t="shared" si="17"/>
        <v>0</v>
      </c>
      <c r="L328" s="63"/>
      <c r="M328" s="63"/>
      <c r="N328" s="63"/>
      <c r="O328" s="63"/>
      <c r="P328" s="63"/>
    </row>
    <row r="329" spans="1:16" s="64" customFormat="1" ht="51" x14ac:dyDescent="0.2">
      <c r="A329" s="68">
        <v>324</v>
      </c>
      <c r="B329" s="68" t="s">
        <v>777</v>
      </c>
      <c r="C329" s="69" t="s">
        <v>778</v>
      </c>
      <c r="D329" s="83">
        <v>140256</v>
      </c>
      <c r="E329" s="63"/>
      <c r="F329" s="94"/>
      <c r="G329" s="94"/>
      <c r="H329" s="85">
        <f t="shared" si="15"/>
        <v>0</v>
      </c>
      <c r="I329" s="94"/>
      <c r="J329" s="85">
        <f t="shared" si="16"/>
        <v>0</v>
      </c>
      <c r="K329" s="85">
        <f t="shared" si="17"/>
        <v>0</v>
      </c>
      <c r="L329" s="63"/>
      <c r="M329" s="63"/>
      <c r="N329" s="63"/>
      <c r="O329" s="63"/>
      <c r="P329" s="63"/>
    </row>
    <row r="330" spans="1:16" s="64" customFormat="1" ht="51" x14ac:dyDescent="0.2">
      <c r="A330" s="68">
        <v>325</v>
      </c>
      <c r="B330" s="68" t="s">
        <v>779</v>
      </c>
      <c r="C330" s="69" t="s">
        <v>780</v>
      </c>
      <c r="D330" s="98" t="s">
        <v>990</v>
      </c>
      <c r="E330" s="88"/>
      <c r="F330" s="88"/>
      <c r="G330" s="88"/>
      <c r="H330" s="85" t="str">
        <f t="shared" si="15"/>
        <v/>
      </c>
      <c r="I330" s="95"/>
      <c r="J330" s="85" t="str">
        <f t="shared" si="16"/>
        <v/>
      </c>
      <c r="K330" s="85" t="str">
        <f t="shared" si="17"/>
        <v/>
      </c>
      <c r="L330" s="88"/>
      <c r="M330" s="88"/>
      <c r="N330" s="88"/>
      <c r="O330" s="88"/>
      <c r="P330" s="88"/>
    </row>
    <row r="331" spans="1:16" s="64" customFormat="1" ht="63.75" x14ac:dyDescent="0.2">
      <c r="A331" s="68">
        <v>326</v>
      </c>
      <c r="B331" s="68" t="s">
        <v>781</v>
      </c>
      <c r="C331" s="69" t="s">
        <v>782</v>
      </c>
      <c r="D331" s="83">
        <v>1205200</v>
      </c>
      <c r="E331" s="63"/>
      <c r="F331" s="94"/>
      <c r="G331" s="94"/>
      <c r="H331" s="85">
        <f t="shared" si="15"/>
        <v>0</v>
      </c>
      <c r="I331" s="94"/>
      <c r="J331" s="85">
        <f t="shared" si="16"/>
        <v>0</v>
      </c>
      <c r="K331" s="85">
        <f t="shared" si="17"/>
        <v>0</v>
      </c>
      <c r="L331" s="63"/>
      <c r="M331" s="63"/>
      <c r="N331" s="63"/>
      <c r="O331" s="63"/>
      <c r="P331" s="63"/>
    </row>
    <row r="332" spans="1:16" s="64" customFormat="1" ht="25.5" x14ac:dyDescent="0.2">
      <c r="A332" s="68">
        <v>327</v>
      </c>
      <c r="B332" s="68" t="s">
        <v>783</v>
      </c>
      <c r="C332" s="69" t="s">
        <v>784</v>
      </c>
      <c r="D332" s="83">
        <v>8847</v>
      </c>
      <c r="E332" s="63"/>
      <c r="F332" s="94"/>
      <c r="G332" s="94"/>
      <c r="H332" s="85">
        <f t="shared" si="15"/>
        <v>0</v>
      </c>
      <c r="I332" s="94"/>
      <c r="J332" s="85">
        <f t="shared" si="16"/>
        <v>0</v>
      </c>
      <c r="K332" s="85">
        <f t="shared" si="17"/>
        <v>0</v>
      </c>
      <c r="L332" s="63"/>
      <c r="M332" s="63"/>
      <c r="N332" s="63"/>
      <c r="O332" s="63"/>
      <c r="P332" s="63"/>
    </row>
    <row r="333" spans="1:16" s="64" customFormat="1" ht="51" x14ac:dyDescent="0.2">
      <c r="A333" s="68">
        <v>328</v>
      </c>
      <c r="B333" s="68" t="s">
        <v>785</v>
      </c>
      <c r="C333" s="69" t="s">
        <v>786</v>
      </c>
      <c r="D333" s="98" t="s">
        <v>990</v>
      </c>
      <c r="E333" s="88"/>
      <c r="F333" s="88"/>
      <c r="G333" s="88"/>
      <c r="H333" s="85" t="str">
        <f t="shared" si="15"/>
        <v/>
      </c>
      <c r="I333" s="95"/>
      <c r="J333" s="85" t="str">
        <f t="shared" si="16"/>
        <v/>
      </c>
      <c r="K333" s="85" t="str">
        <f t="shared" si="17"/>
        <v/>
      </c>
      <c r="L333" s="88"/>
      <c r="M333" s="88"/>
      <c r="N333" s="88"/>
      <c r="O333" s="88"/>
      <c r="P333" s="88"/>
    </row>
    <row r="334" spans="1:16" s="64" customFormat="1" ht="38.25" x14ac:dyDescent="0.2">
      <c r="A334" s="68">
        <v>329</v>
      </c>
      <c r="B334" s="68" t="s">
        <v>787</v>
      </c>
      <c r="C334" s="69" t="s">
        <v>788</v>
      </c>
      <c r="D334" s="83">
        <v>3443</v>
      </c>
      <c r="E334" s="63"/>
      <c r="F334" s="94"/>
      <c r="G334" s="94"/>
      <c r="H334" s="85">
        <f t="shared" si="15"/>
        <v>0</v>
      </c>
      <c r="I334" s="94"/>
      <c r="J334" s="85">
        <f t="shared" si="16"/>
        <v>0</v>
      </c>
      <c r="K334" s="85">
        <f t="shared" si="17"/>
        <v>0</v>
      </c>
      <c r="L334" s="63"/>
      <c r="M334" s="63"/>
      <c r="N334" s="63"/>
      <c r="O334" s="63"/>
      <c r="P334" s="63"/>
    </row>
    <row r="335" spans="1:16" s="64" customFormat="1" ht="25.5" x14ac:dyDescent="0.2">
      <c r="A335" s="68">
        <v>330</v>
      </c>
      <c r="B335" s="68" t="s">
        <v>789</v>
      </c>
      <c r="C335" s="69" t="s">
        <v>790</v>
      </c>
      <c r="D335" s="83">
        <v>30306</v>
      </c>
      <c r="E335" s="63"/>
      <c r="F335" s="94"/>
      <c r="G335" s="94"/>
      <c r="H335" s="85">
        <f t="shared" si="15"/>
        <v>0</v>
      </c>
      <c r="I335" s="94"/>
      <c r="J335" s="85">
        <f t="shared" si="16"/>
        <v>0</v>
      </c>
      <c r="K335" s="85">
        <f t="shared" si="17"/>
        <v>0</v>
      </c>
      <c r="L335" s="63"/>
      <c r="M335" s="63"/>
      <c r="N335" s="63"/>
      <c r="O335" s="63"/>
      <c r="P335" s="63"/>
    </row>
    <row r="336" spans="1:16" s="64" customFormat="1" ht="25.5" x14ac:dyDescent="0.2">
      <c r="A336" s="68">
        <v>331</v>
      </c>
      <c r="B336" s="68" t="s">
        <v>791</v>
      </c>
      <c r="C336" s="69" t="s">
        <v>792</v>
      </c>
      <c r="D336" s="83">
        <v>6228</v>
      </c>
      <c r="E336" s="63"/>
      <c r="F336" s="94"/>
      <c r="G336" s="94"/>
      <c r="H336" s="85">
        <f t="shared" si="15"/>
        <v>0</v>
      </c>
      <c r="I336" s="94"/>
      <c r="J336" s="85">
        <f t="shared" si="16"/>
        <v>0</v>
      </c>
      <c r="K336" s="85">
        <f t="shared" si="17"/>
        <v>0</v>
      </c>
      <c r="L336" s="63"/>
      <c r="M336" s="63"/>
      <c r="N336" s="63"/>
      <c r="O336" s="63"/>
      <c r="P336" s="63"/>
    </row>
    <row r="337" spans="1:16" s="64" customFormat="1" ht="25.5" x14ac:dyDescent="0.2">
      <c r="A337" s="68">
        <v>332</v>
      </c>
      <c r="B337" s="68" t="s">
        <v>793</v>
      </c>
      <c r="C337" s="69" t="s">
        <v>794</v>
      </c>
      <c r="D337" s="83">
        <v>59141</v>
      </c>
      <c r="E337" s="63"/>
      <c r="F337" s="94"/>
      <c r="G337" s="94"/>
      <c r="H337" s="85">
        <f t="shared" si="15"/>
        <v>0</v>
      </c>
      <c r="I337" s="94"/>
      <c r="J337" s="85">
        <f t="shared" si="16"/>
        <v>0</v>
      </c>
      <c r="K337" s="85">
        <f t="shared" si="17"/>
        <v>0</v>
      </c>
      <c r="L337" s="63"/>
      <c r="M337" s="63"/>
      <c r="N337" s="63"/>
      <c r="O337" s="63"/>
      <c r="P337" s="63"/>
    </row>
    <row r="338" spans="1:16" s="64" customFormat="1" ht="51" x14ac:dyDescent="0.2">
      <c r="A338" s="68">
        <v>333</v>
      </c>
      <c r="B338" s="68" t="s">
        <v>795</v>
      </c>
      <c r="C338" s="69" t="s">
        <v>796</v>
      </c>
      <c r="D338" s="83">
        <v>1235</v>
      </c>
      <c r="E338" s="63"/>
      <c r="F338" s="94"/>
      <c r="G338" s="94"/>
      <c r="H338" s="85">
        <f t="shared" si="15"/>
        <v>0</v>
      </c>
      <c r="I338" s="94"/>
      <c r="J338" s="85">
        <f t="shared" si="16"/>
        <v>0</v>
      </c>
      <c r="K338" s="85">
        <f t="shared" si="17"/>
        <v>0</v>
      </c>
      <c r="L338" s="63"/>
      <c r="M338" s="63"/>
      <c r="N338" s="63"/>
      <c r="O338" s="63"/>
      <c r="P338" s="63"/>
    </row>
    <row r="339" spans="1:16" s="64" customFormat="1" ht="51" x14ac:dyDescent="0.2">
      <c r="A339" s="68">
        <v>334</v>
      </c>
      <c r="B339" s="68" t="s">
        <v>797</v>
      </c>
      <c r="C339" s="69" t="s">
        <v>798</v>
      </c>
      <c r="D339" s="83">
        <v>1185</v>
      </c>
      <c r="E339" s="63"/>
      <c r="F339" s="94"/>
      <c r="G339" s="94"/>
      <c r="H339" s="85">
        <f t="shared" si="15"/>
        <v>0</v>
      </c>
      <c r="I339" s="94"/>
      <c r="J339" s="85">
        <f t="shared" si="16"/>
        <v>0</v>
      </c>
      <c r="K339" s="85">
        <f t="shared" si="17"/>
        <v>0</v>
      </c>
      <c r="L339" s="63"/>
      <c r="M339" s="63"/>
      <c r="N339" s="63"/>
      <c r="O339" s="63"/>
      <c r="P339" s="63"/>
    </row>
    <row r="340" spans="1:16" s="64" customFormat="1" ht="38.25" x14ac:dyDescent="0.2">
      <c r="A340" s="68">
        <v>335</v>
      </c>
      <c r="B340" s="68" t="s">
        <v>799</v>
      </c>
      <c r="C340" s="69" t="s">
        <v>800</v>
      </c>
      <c r="D340" s="83">
        <v>16160</v>
      </c>
      <c r="E340" s="63"/>
      <c r="F340" s="94"/>
      <c r="G340" s="94"/>
      <c r="H340" s="85">
        <f t="shared" si="15"/>
        <v>0</v>
      </c>
      <c r="I340" s="94"/>
      <c r="J340" s="85">
        <f t="shared" si="16"/>
        <v>0</v>
      </c>
      <c r="K340" s="85">
        <f t="shared" si="17"/>
        <v>0</v>
      </c>
      <c r="L340" s="63"/>
      <c r="M340" s="63"/>
      <c r="N340" s="63"/>
      <c r="O340" s="63"/>
      <c r="P340" s="63"/>
    </row>
    <row r="341" spans="1:16" s="64" customFormat="1" ht="38.25" x14ac:dyDescent="0.2">
      <c r="A341" s="68">
        <v>336</v>
      </c>
      <c r="B341" s="68" t="s">
        <v>801</v>
      </c>
      <c r="C341" s="69" t="s">
        <v>802</v>
      </c>
      <c r="D341" s="83">
        <v>6812</v>
      </c>
      <c r="E341" s="63"/>
      <c r="F341" s="94"/>
      <c r="G341" s="94"/>
      <c r="H341" s="85">
        <f t="shared" si="15"/>
        <v>0</v>
      </c>
      <c r="I341" s="94"/>
      <c r="J341" s="85">
        <f t="shared" si="16"/>
        <v>0</v>
      </c>
      <c r="K341" s="85">
        <f t="shared" si="17"/>
        <v>0</v>
      </c>
      <c r="L341" s="63"/>
      <c r="M341" s="63"/>
      <c r="N341" s="63"/>
      <c r="O341" s="63"/>
      <c r="P341" s="63"/>
    </row>
    <row r="342" spans="1:16" s="64" customFormat="1" ht="51" x14ac:dyDescent="0.2">
      <c r="A342" s="68">
        <v>337</v>
      </c>
      <c r="B342" s="68" t="s">
        <v>803</v>
      </c>
      <c r="C342" s="69" t="s">
        <v>804</v>
      </c>
      <c r="D342" s="83">
        <v>28793</v>
      </c>
      <c r="E342" s="63"/>
      <c r="F342" s="94"/>
      <c r="G342" s="94"/>
      <c r="H342" s="85">
        <f t="shared" si="15"/>
        <v>0</v>
      </c>
      <c r="I342" s="94"/>
      <c r="J342" s="85">
        <f t="shared" si="16"/>
        <v>0</v>
      </c>
      <c r="K342" s="85">
        <f t="shared" si="17"/>
        <v>0</v>
      </c>
      <c r="L342" s="63"/>
      <c r="M342" s="63"/>
      <c r="N342" s="63"/>
      <c r="O342" s="63"/>
      <c r="P342" s="63"/>
    </row>
    <row r="343" spans="1:16" s="64" customFormat="1" ht="51" x14ac:dyDescent="0.2">
      <c r="A343" s="68">
        <v>338</v>
      </c>
      <c r="B343" s="68" t="s">
        <v>805</v>
      </c>
      <c r="C343" s="69" t="s">
        <v>806</v>
      </c>
      <c r="D343" s="98" t="s">
        <v>990</v>
      </c>
      <c r="E343" s="88"/>
      <c r="F343" s="88"/>
      <c r="G343" s="88"/>
      <c r="H343" s="85" t="str">
        <f t="shared" si="15"/>
        <v/>
      </c>
      <c r="I343" s="95"/>
      <c r="J343" s="85" t="str">
        <f t="shared" si="16"/>
        <v/>
      </c>
      <c r="K343" s="85" t="str">
        <f t="shared" si="17"/>
        <v/>
      </c>
      <c r="L343" s="88"/>
      <c r="M343" s="88"/>
      <c r="N343" s="88"/>
      <c r="O343" s="88"/>
      <c r="P343" s="88"/>
    </row>
    <row r="344" spans="1:16" s="64" customFormat="1" ht="38.25" x14ac:dyDescent="0.2">
      <c r="A344" s="68">
        <v>339</v>
      </c>
      <c r="B344" s="68" t="s">
        <v>807</v>
      </c>
      <c r="C344" s="69" t="s">
        <v>808</v>
      </c>
      <c r="D344" s="83">
        <v>76843</v>
      </c>
      <c r="E344" s="63"/>
      <c r="F344" s="94"/>
      <c r="G344" s="94"/>
      <c r="H344" s="85">
        <f t="shared" si="15"/>
        <v>0</v>
      </c>
      <c r="I344" s="94"/>
      <c r="J344" s="85">
        <f t="shared" si="16"/>
        <v>0</v>
      </c>
      <c r="K344" s="85">
        <f t="shared" si="17"/>
        <v>0</v>
      </c>
      <c r="L344" s="63"/>
      <c r="M344" s="63"/>
      <c r="N344" s="63"/>
      <c r="O344" s="63"/>
      <c r="P344" s="63"/>
    </row>
    <row r="345" spans="1:16" s="64" customFormat="1" ht="38.25" x14ac:dyDescent="0.2">
      <c r="A345" s="68">
        <v>340</v>
      </c>
      <c r="B345" s="68" t="s">
        <v>809</v>
      </c>
      <c r="C345" s="69" t="s">
        <v>810</v>
      </c>
      <c r="D345" s="83">
        <v>39373</v>
      </c>
      <c r="E345" s="63"/>
      <c r="F345" s="94"/>
      <c r="G345" s="94"/>
      <c r="H345" s="85">
        <f t="shared" si="15"/>
        <v>0</v>
      </c>
      <c r="I345" s="94"/>
      <c r="J345" s="85">
        <f t="shared" si="16"/>
        <v>0</v>
      </c>
      <c r="K345" s="85">
        <f t="shared" si="17"/>
        <v>0</v>
      </c>
      <c r="L345" s="63"/>
      <c r="M345" s="63"/>
      <c r="N345" s="63"/>
      <c r="O345" s="63"/>
      <c r="P345" s="63"/>
    </row>
    <row r="346" spans="1:16" s="64" customFormat="1" ht="63.75" x14ac:dyDescent="0.2">
      <c r="A346" s="68">
        <v>341</v>
      </c>
      <c r="B346" s="68" t="s">
        <v>811</v>
      </c>
      <c r="C346" s="69" t="s">
        <v>812</v>
      </c>
      <c r="D346" s="98" t="s">
        <v>990</v>
      </c>
      <c r="E346" s="88"/>
      <c r="F346" s="88"/>
      <c r="G346" s="88"/>
      <c r="H346" s="85" t="str">
        <f t="shared" si="15"/>
        <v/>
      </c>
      <c r="I346" s="95"/>
      <c r="J346" s="85" t="str">
        <f t="shared" si="16"/>
        <v/>
      </c>
      <c r="K346" s="85" t="str">
        <f t="shared" si="17"/>
        <v/>
      </c>
      <c r="L346" s="88"/>
      <c r="M346" s="88"/>
      <c r="N346" s="88"/>
      <c r="O346" s="88"/>
      <c r="P346" s="88"/>
    </row>
    <row r="347" spans="1:16" s="64" customFormat="1" ht="102" x14ac:dyDescent="0.2">
      <c r="A347" s="68">
        <v>342</v>
      </c>
      <c r="B347" s="68" t="s">
        <v>813</v>
      </c>
      <c r="C347" s="69" t="s">
        <v>814</v>
      </c>
      <c r="D347" s="83">
        <v>6175</v>
      </c>
      <c r="E347" s="63"/>
      <c r="F347" s="94"/>
      <c r="G347" s="94"/>
      <c r="H347" s="85">
        <f t="shared" si="15"/>
        <v>0</v>
      </c>
      <c r="I347" s="94"/>
      <c r="J347" s="85">
        <f t="shared" si="16"/>
        <v>0</v>
      </c>
      <c r="K347" s="85">
        <f t="shared" si="17"/>
        <v>0</v>
      </c>
      <c r="L347" s="63"/>
      <c r="M347" s="63"/>
      <c r="N347" s="63"/>
      <c r="O347" s="63"/>
      <c r="P347" s="63"/>
    </row>
    <row r="348" spans="1:16" s="64" customFormat="1" ht="38.25" x14ac:dyDescent="0.2">
      <c r="A348" s="68">
        <v>343</v>
      </c>
      <c r="B348" s="68" t="s">
        <v>815</v>
      </c>
      <c r="C348" s="69" t="s">
        <v>816</v>
      </c>
      <c r="D348" s="98" t="s">
        <v>990</v>
      </c>
      <c r="E348" s="88"/>
      <c r="F348" s="88"/>
      <c r="G348" s="88"/>
      <c r="H348" s="85" t="str">
        <f t="shared" si="15"/>
        <v/>
      </c>
      <c r="I348" s="95"/>
      <c r="J348" s="85" t="str">
        <f t="shared" si="16"/>
        <v/>
      </c>
      <c r="K348" s="85" t="str">
        <f t="shared" si="17"/>
        <v/>
      </c>
      <c r="L348" s="88"/>
      <c r="M348" s="88"/>
      <c r="N348" s="88"/>
      <c r="O348" s="88"/>
      <c r="P348" s="88"/>
    </row>
    <row r="349" spans="1:16" s="64" customFormat="1" ht="38.25" x14ac:dyDescent="0.2">
      <c r="A349" s="68">
        <v>344</v>
      </c>
      <c r="B349" s="68" t="s">
        <v>817</v>
      </c>
      <c r="C349" s="69" t="s">
        <v>818</v>
      </c>
      <c r="D349" s="98" t="s">
        <v>990</v>
      </c>
      <c r="E349" s="88"/>
      <c r="F349" s="88"/>
      <c r="G349" s="88"/>
      <c r="H349" s="85" t="str">
        <f t="shared" si="15"/>
        <v/>
      </c>
      <c r="I349" s="95"/>
      <c r="J349" s="85" t="str">
        <f t="shared" si="16"/>
        <v/>
      </c>
      <c r="K349" s="85" t="str">
        <f t="shared" si="17"/>
        <v/>
      </c>
      <c r="L349" s="88"/>
      <c r="M349" s="88"/>
      <c r="N349" s="88"/>
      <c r="O349" s="88"/>
      <c r="P349" s="88"/>
    </row>
    <row r="350" spans="1:16" s="64" customFormat="1" ht="38.25" x14ac:dyDescent="0.2">
      <c r="A350" s="68">
        <v>345</v>
      </c>
      <c r="B350" s="68" t="s">
        <v>819</v>
      </c>
      <c r="C350" s="69" t="s">
        <v>820</v>
      </c>
      <c r="D350" s="83">
        <v>19934</v>
      </c>
      <c r="E350" s="63"/>
      <c r="F350" s="94"/>
      <c r="G350" s="94"/>
      <c r="H350" s="85">
        <f t="shared" si="15"/>
        <v>0</v>
      </c>
      <c r="I350" s="94"/>
      <c r="J350" s="85">
        <f t="shared" si="16"/>
        <v>0</v>
      </c>
      <c r="K350" s="85">
        <f t="shared" si="17"/>
        <v>0</v>
      </c>
      <c r="L350" s="63"/>
      <c r="M350" s="63"/>
      <c r="N350" s="63"/>
      <c r="O350" s="63"/>
      <c r="P350" s="63"/>
    </row>
    <row r="351" spans="1:16" s="64" customFormat="1" ht="38.25" x14ac:dyDescent="0.2">
      <c r="A351" s="68">
        <v>346</v>
      </c>
      <c r="B351" s="68" t="s">
        <v>821</v>
      </c>
      <c r="C351" s="69" t="s">
        <v>822</v>
      </c>
      <c r="D351" s="83">
        <v>24950</v>
      </c>
      <c r="E351" s="63"/>
      <c r="F351" s="94"/>
      <c r="G351" s="94"/>
      <c r="H351" s="85">
        <f t="shared" si="15"/>
        <v>0</v>
      </c>
      <c r="I351" s="94"/>
      <c r="J351" s="85">
        <f t="shared" si="16"/>
        <v>0</v>
      </c>
      <c r="K351" s="85">
        <f t="shared" si="17"/>
        <v>0</v>
      </c>
      <c r="L351" s="63"/>
      <c r="M351" s="63"/>
      <c r="N351" s="63"/>
      <c r="O351" s="63"/>
      <c r="P351" s="63"/>
    </row>
    <row r="352" spans="1:16" s="64" customFormat="1" ht="76.5" x14ac:dyDescent="0.2">
      <c r="A352" s="68">
        <v>347</v>
      </c>
      <c r="B352" s="68" t="s">
        <v>823</v>
      </c>
      <c r="C352" s="69" t="s">
        <v>824</v>
      </c>
      <c r="D352" s="83">
        <v>3233</v>
      </c>
      <c r="E352" s="63"/>
      <c r="F352" s="94"/>
      <c r="G352" s="94"/>
      <c r="H352" s="85">
        <f t="shared" si="15"/>
        <v>0</v>
      </c>
      <c r="I352" s="94"/>
      <c r="J352" s="85">
        <f t="shared" si="16"/>
        <v>0</v>
      </c>
      <c r="K352" s="85">
        <f t="shared" si="17"/>
        <v>0</v>
      </c>
      <c r="L352" s="63"/>
      <c r="M352" s="63"/>
      <c r="N352" s="63"/>
      <c r="O352" s="63"/>
      <c r="P352" s="63"/>
    </row>
    <row r="353" spans="1:16" s="64" customFormat="1" ht="38.25" x14ac:dyDescent="0.2">
      <c r="A353" s="68">
        <v>348</v>
      </c>
      <c r="B353" s="68" t="s">
        <v>825</v>
      </c>
      <c r="C353" s="69" t="s">
        <v>826</v>
      </c>
      <c r="D353" s="83">
        <v>853</v>
      </c>
      <c r="E353" s="63"/>
      <c r="F353" s="94"/>
      <c r="G353" s="94"/>
      <c r="H353" s="85">
        <f t="shared" si="15"/>
        <v>0</v>
      </c>
      <c r="I353" s="94"/>
      <c r="J353" s="85">
        <f t="shared" si="16"/>
        <v>0</v>
      </c>
      <c r="K353" s="85">
        <f t="shared" si="17"/>
        <v>0</v>
      </c>
      <c r="L353" s="63"/>
      <c r="M353" s="63"/>
      <c r="N353" s="63"/>
      <c r="O353" s="63"/>
      <c r="P353" s="63"/>
    </row>
    <row r="354" spans="1:16" s="64" customFormat="1" ht="63.75" x14ac:dyDescent="0.2">
      <c r="A354" s="68">
        <v>349</v>
      </c>
      <c r="B354" s="68" t="s">
        <v>827</v>
      </c>
      <c r="C354" s="69" t="s">
        <v>828</v>
      </c>
      <c r="D354" s="98" t="s">
        <v>990</v>
      </c>
      <c r="E354" s="88"/>
      <c r="F354" s="88"/>
      <c r="G354" s="88"/>
      <c r="H354" s="85" t="str">
        <f t="shared" si="15"/>
        <v/>
      </c>
      <c r="I354" s="95"/>
      <c r="J354" s="85" t="str">
        <f t="shared" si="16"/>
        <v/>
      </c>
      <c r="K354" s="85" t="str">
        <f t="shared" si="17"/>
        <v/>
      </c>
      <c r="L354" s="88"/>
      <c r="M354" s="88"/>
      <c r="N354" s="88"/>
      <c r="O354" s="88"/>
      <c r="P354" s="88"/>
    </row>
    <row r="355" spans="1:16" s="64" customFormat="1" ht="51" x14ac:dyDescent="0.2">
      <c r="A355" s="68">
        <v>350</v>
      </c>
      <c r="B355" s="68" t="s">
        <v>829</v>
      </c>
      <c r="C355" s="69" t="s">
        <v>830</v>
      </c>
      <c r="D355" s="83">
        <v>481813</v>
      </c>
      <c r="E355" s="63"/>
      <c r="F355" s="94"/>
      <c r="G355" s="94"/>
      <c r="H355" s="85">
        <f t="shared" si="15"/>
        <v>0</v>
      </c>
      <c r="I355" s="94"/>
      <c r="J355" s="85">
        <f t="shared" si="16"/>
        <v>0</v>
      </c>
      <c r="K355" s="85">
        <f t="shared" si="17"/>
        <v>0</v>
      </c>
      <c r="L355" s="63"/>
      <c r="M355" s="63"/>
      <c r="N355" s="63"/>
      <c r="O355" s="63"/>
      <c r="P355" s="63"/>
    </row>
    <row r="356" spans="1:16" s="64" customFormat="1" ht="38.25" x14ac:dyDescent="0.2">
      <c r="A356" s="68">
        <v>351</v>
      </c>
      <c r="B356" s="68" t="s">
        <v>831</v>
      </c>
      <c r="C356" s="69" t="s">
        <v>832</v>
      </c>
      <c r="D356" s="83">
        <v>3114995</v>
      </c>
      <c r="E356" s="63"/>
      <c r="F356" s="94"/>
      <c r="G356" s="94"/>
      <c r="H356" s="85">
        <f t="shared" si="15"/>
        <v>0</v>
      </c>
      <c r="I356" s="94"/>
      <c r="J356" s="85">
        <f t="shared" si="16"/>
        <v>0</v>
      </c>
      <c r="K356" s="85">
        <f t="shared" si="17"/>
        <v>0</v>
      </c>
      <c r="L356" s="63"/>
      <c r="M356" s="63"/>
      <c r="N356" s="63"/>
      <c r="O356" s="63"/>
      <c r="P356" s="63"/>
    </row>
    <row r="357" spans="1:16" s="64" customFormat="1" ht="38.25" x14ac:dyDescent="0.2">
      <c r="A357" s="68">
        <v>352</v>
      </c>
      <c r="B357" s="68" t="s">
        <v>833</v>
      </c>
      <c r="C357" s="69" t="s">
        <v>834</v>
      </c>
      <c r="D357" s="98" t="s">
        <v>990</v>
      </c>
      <c r="E357" s="88"/>
      <c r="F357" s="88"/>
      <c r="G357" s="88"/>
      <c r="H357" s="85" t="str">
        <f t="shared" si="15"/>
        <v/>
      </c>
      <c r="I357" s="95"/>
      <c r="J357" s="85" t="str">
        <f t="shared" si="16"/>
        <v/>
      </c>
      <c r="K357" s="85" t="str">
        <f t="shared" si="17"/>
        <v/>
      </c>
      <c r="L357" s="88"/>
      <c r="M357" s="88"/>
      <c r="N357" s="88"/>
      <c r="O357" s="88"/>
      <c r="P357" s="88"/>
    </row>
    <row r="358" spans="1:16" s="64" customFormat="1" ht="63.75" x14ac:dyDescent="0.2">
      <c r="A358" s="68">
        <v>353</v>
      </c>
      <c r="B358" s="68" t="s">
        <v>835</v>
      </c>
      <c r="C358" s="69" t="s">
        <v>836</v>
      </c>
      <c r="D358" s="83">
        <v>25025</v>
      </c>
      <c r="E358" s="63"/>
      <c r="F358" s="94"/>
      <c r="G358" s="94"/>
      <c r="H358" s="85">
        <f t="shared" si="15"/>
        <v>0</v>
      </c>
      <c r="I358" s="94"/>
      <c r="J358" s="85">
        <f t="shared" si="16"/>
        <v>0</v>
      </c>
      <c r="K358" s="85">
        <f t="shared" si="17"/>
        <v>0</v>
      </c>
      <c r="L358" s="63"/>
      <c r="M358" s="63"/>
      <c r="N358" s="63"/>
      <c r="O358" s="63"/>
      <c r="P358" s="63"/>
    </row>
    <row r="359" spans="1:16" s="64" customFormat="1" ht="63.75" x14ac:dyDescent="0.2">
      <c r="A359" s="68">
        <v>354</v>
      </c>
      <c r="B359" s="68" t="s">
        <v>837</v>
      </c>
      <c r="C359" s="69" t="s">
        <v>838</v>
      </c>
      <c r="D359" s="83">
        <v>45899</v>
      </c>
      <c r="E359" s="63"/>
      <c r="F359" s="94"/>
      <c r="G359" s="94"/>
      <c r="H359" s="85">
        <f t="shared" si="15"/>
        <v>0</v>
      </c>
      <c r="I359" s="94"/>
      <c r="J359" s="85">
        <f t="shared" si="16"/>
        <v>0</v>
      </c>
      <c r="K359" s="85">
        <f t="shared" si="17"/>
        <v>0</v>
      </c>
      <c r="L359" s="63"/>
      <c r="M359" s="63"/>
      <c r="N359" s="63"/>
      <c r="O359" s="63"/>
      <c r="P359" s="63"/>
    </row>
    <row r="360" spans="1:16" s="64" customFormat="1" ht="38.25" x14ac:dyDescent="0.2">
      <c r="A360" s="68">
        <v>355</v>
      </c>
      <c r="B360" s="68" t="s">
        <v>839</v>
      </c>
      <c r="C360" s="69" t="s">
        <v>840</v>
      </c>
      <c r="D360" s="83">
        <v>284463</v>
      </c>
      <c r="E360" s="63"/>
      <c r="F360" s="94"/>
      <c r="G360" s="94"/>
      <c r="H360" s="85">
        <f t="shared" si="15"/>
        <v>0</v>
      </c>
      <c r="I360" s="94"/>
      <c r="J360" s="85">
        <f t="shared" si="16"/>
        <v>0</v>
      </c>
      <c r="K360" s="85">
        <f t="shared" si="17"/>
        <v>0</v>
      </c>
      <c r="L360" s="63"/>
      <c r="M360" s="63"/>
      <c r="N360" s="63"/>
      <c r="O360" s="63"/>
      <c r="P360" s="63"/>
    </row>
    <row r="361" spans="1:16" s="64" customFormat="1" ht="63.75" x14ac:dyDescent="0.2">
      <c r="A361" s="68">
        <v>356</v>
      </c>
      <c r="B361" s="68" t="s">
        <v>841</v>
      </c>
      <c r="C361" s="69" t="s">
        <v>842</v>
      </c>
      <c r="D361" s="83">
        <v>29632</v>
      </c>
      <c r="E361" s="63"/>
      <c r="F361" s="94"/>
      <c r="G361" s="94"/>
      <c r="H361" s="85">
        <f t="shared" si="15"/>
        <v>0</v>
      </c>
      <c r="I361" s="94"/>
      <c r="J361" s="85">
        <f t="shared" si="16"/>
        <v>0</v>
      </c>
      <c r="K361" s="85">
        <f t="shared" si="17"/>
        <v>0</v>
      </c>
      <c r="L361" s="63"/>
      <c r="M361" s="63"/>
      <c r="N361" s="63"/>
      <c r="O361" s="63"/>
      <c r="P361" s="63"/>
    </row>
    <row r="362" spans="1:16" s="64" customFormat="1" ht="51" x14ac:dyDescent="0.2">
      <c r="A362" s="68">
        <v>357</v>
      </c>
      <c r="B362" s="68" t="s">
        <v>843</v>
      </c>
      <c r="C362" s="69" t="s">
        <v>844</v>
      </c>
      <c r="D362" s="83">
        <v>94741</v>
      </c>
      <c r="E362" s="63"/>
      <c r="F362" s="94"/>
      <c r="G362" s="94"/>
      <c r="H362" s="85">
        <f t="shared" si="15"/>
        <v>0</v>
      </c>
      <c r="I362" s="94"/>
      <c r="J362" s="85">
        <f t="shared" si="16"/>
        <v>0</v>
      </c>
      <c r="K362" s="85">
        <f t="shared" si="17"/>
        <v>0</v>
      </c>
      <c r="L362" s="63"/>
      <c r="M362" s="63"/>
      <c r="N362" s="63"/>
      <c r="O362" s="63"/>
      <c r="P362" s="63"/>
    </row>
    <row r="363" spans="1:16" s="64" customFormat="1" ht="51" x14ac:dyDescent="0.2">
      <c r="A363" s="68">
        <v>358</v>
      </c>
      <c r="B363" s="68" t="s">
        <v>845</v>
      </c>
      <c r="C363" s="69" t="s">
        <v>846</v>
      </c>
      <c r="D363" s="83">
        <v>29534</v>
      </c>
      <c r="E363" s="63"/>
      <c r="F363" s="94"/>
      <c r="G363" s="94"/>
      <c r="H363" s="85">
        <f t="shared" si="15"/>
        <v>0</v>
      </c>
      <c r="I363" s="94"/>
      <c r="J363" s="85">
        <f t="shared" si="16"/>
        <v>0</v>
      </c>
      <c r="K363" s="85">
        <f t="shared" si="17"/>
        <v>0</v>
      </c>
      <c r="L363" s="63"/>
      <c r="M363" s="63"/>
      <c r="N363" s="63"/>
      <c r="O363" s="63"/>
      <c r="P363" s="63"/>
    </row>
    <row r="364" spans="1:16" s="64" customFormat="1" ht="76.5" x14ac:dyDescent="0.2">
      <c r="A364" s="68">
        <v>359</v>
      </c>
      <c r="B364" s="68" t="s">
        <v>847</v>
      </c>
      <c r="C364" s="69" t="s">
        <v>848</v>
      </c>
      <c r="D364" s="83">
        <v>15057</v>
      </c>
      <c r="E364" s="63"/>
      <c r="F364" s="94"/>
      <c r="G364" s="94"/>
      <c r="H364" s="85">
        <f t="shared" si="15"/>
        <v>0</v>
      </c>
      <c r="I364" s="94"/>
      <c r="J364" s="85">
        <f t="shared" si="16"/>
        <v>0</v>
      </c>
      <c r="K364" s="85">
        <f t="shared" si="17"/>
        <v>0</v>
      </c>
      <c r="L364" s="63"/>
      <c r="M364" s="63"/>
      <c r="N364" s="63"/>
      <c r="O364" s="63"/>
      <c r="P364" s="63"/>
    </row>
    <row r="365" spans="1:16" s="64" customFormat="1" ht="38.25" x14ac:dyDescent="0.2">
      <c r="A365" s="68">
        <v>360</v>
      </c>
      <c r="B365" s="68" t="s">
        <v>849</v>
      </c>
      <c r="C365" s="69" t="s">
        <v>850</v>
      </c>
      <c r="D365" s="83">
        <v>65978</v>
      </c>
      <c r="E365" s="63"/>
      <c r="F365" s="94"/>
      <c r="G365" s="94"/>
      <c r="H365" s="85">
        <f t="shared" si="15"/>
        <v>0</v>
      </c>
      <c r="I365" s="94"/>
      <c r="J365" s="85">
        <f t="shared" si="16"/>
        <v>0</v>
      </c>
      <c r="K365" s="85">
        <f t="shared" si="17"/>
        <v>0</v>
      </c>
      <c r="L365" s="63"/>
      <c r="M365" s="63"/>
      <c r="N365" s="63"/>
      <c r="O365" s="63"/>
      <c r="P365" s="63"/>
    </row>
    <row r="366" spans="1:16" s="64" customFormat="1" ht="38.25" x14ac:dyDescent="0.2">
      <c r="A366" s="68">
        <v>361</v>
      </c>
      <c r="B366" s="68" t="s">
        <v>851</v>
      </c>
      <c r="C366" s="69" t="s">
        <v>852</v>
      </c>
      <c r="D366" s="83">
        <v>83834</v>
      </c>
      <c r="E366" s="63"/>
      <c r="F366" s="94"/>
      <c r="G366" s="94"/>
      <c r="H366" s="85">
        <f t="shared" si="15"/>
        <v>0</v>
      </c>
      <c r="I366" s="94"/>
      <c r="J366" s="85">
        <f t="shared" si="16"/>
        <v>0</v>
      </c>
      <c r="K366" s="85">
        <f t="shared" si="17"/>
        <v>0</v>
      </c>
      <c r="L366" s="63"/>
      <c r="M366" s="63"/>
      <c r="N366" s="63"/>
      <c r="O366" s="63"/>
      <c r="P366" s="63"/>
    </row>
    <row r="367" spans="1:16" s="64" customFormat="1" ht="38.25" x14ac:dyDescent="0.2">
      <c r="A367" s="68">
        <v>362</v>
      </c>
      <c r="B367" s="68" t="s">
        <v>853</v>
      </c>
      <c r="C367" s="69" t="s">
        <v>854</v>
      </c>
      <c r="D367" s="83">
        <v>58949</v>
      </c>
      <c r="E367" s="63"/>
      <c r="F367" s="94"/>
      <c r="G367" s="94"/>
      <c r="H367" s="85">
        <f t="shared" si="15"/>
        <v>0</v>
      </c>
      <c r="I367" s="94"/>
      <c r="J367" s="85">
        <f t="shared" si="16"/>
        <v>0</v>
      </c>
      <c r="K367" s="85">
        <f t="shared" si="17"/>
        <v>0</v>
      </c>
      <c r="L367" s="63"/>
      <c r="M367" s="63"/>
      <c r="N367" s="63"/>
      <c r="O367" s="63"/>
      <c r="P367" s="63"/>
    </row>
    <row r="368" spans="1:16" s="64" customFormat="1" ht="38.25" x14ac:dyDescent="0.2">
      <c r="A368" s="68">
        <v>363</v>
      </c>
      <c r="B368" s="68" t="s">
        <v>855</v>
      </c>
      <c r="C368" s="69" t="s">
        <v>856</v>
      </c>
      <c r="D368" s="83">
        <v>132591</v>
      </c>
      <c r="E368" s="63"/>
      <c r="F368" s="94"/>
      <c r="G368" s="94"/>
      <c r="H368" s="85">
        <f t="shared" si="15"/>
        <v>0</v>
      </c>
      <c r="I368" s="94"/>
      <c r="J368" s="85">
        <f t="shared" si="16"/>
        <v>0</v>
      </c>
      <c r="K368" s="85">
        <f t="shared" si="17"/>
        <v>0</v>
      </c>
      <c r="L368" s="63"/>
      <c r="M368" s="63"/>
      <c r="N368" s="63"/>
      <c r="O368" s="63"/>
      <c r="P368" s="63"/>
    </row>
    <row r="369" spans="1:16" s="64" customFormat="1" ht="38.25" x14ac:dyDescent="0.2">
      <c r="A369" s="68">
        <v>364</v>
      </c>
      <c r="B369" s="68" t="s">
        <v>857</v>
      </c>
      <c r="C369" s="69" t="s">
        <v>858</v>
      </c>
      <c r="D369" s="83">
        <v>324757</v>
      </c>
      <c r="E369" s="63"/>
      <c r="F369" s="94"/>
      <c r="G369" s="94"/>
      <c r="H369" s="85">
        <f t="shared" si="15"/>
        <v>0</v>
      </c>
      <c r="I369" s="94"/>
      <c r="J369" s="85">
        <f t="shared" si="16"/>
        <v>0</v>
      </c>
      <c r="K369" s="85">
        <f t="shared" si="17"/>
        <v>0</v>
      </c>
      <c r="L369" s="63"/>
      <c r="M369" s="63"/>
      <c r="N369" s="63"/>
      <c r="O369" s="63"/>
      <c r="P369" s="63"/>
    </row>
    <row r="370" spans="1:16" s="64" customFormat="1" ht="38.25" x14ac:dyDescent="0.2">
      <c r="A370" s="68">
        <v>365</v>
      </c>
      <c r="B370" s="68" t="s">
        <v>859</v>
      </c>
      <c r="C370" s="69" t="s">
        <v>860</v>
      </c>
      <c r="D370" s="83">
        <v>145039</v>
      </c>
      <c r="E370" s="63"/>
      <c r="F370" s="94"/>
      <c r="G370" s="94"/>
      <c r="H370" s="85">
        <f t="shared" si="15"/>
        <v>0</v>
      </c>
      <c r="I370" s="94"/>
      <c r="J370" s="85">
        <f t="shared" si="16"/>
        <v>0</v>
      </c>
      <c r="K370" s="85">
        <f t="shared" si="17"/>
        <v>0</v>
      </c>
      <c r="L370" s="63"/>
      <c r="M370" s="63"/>
      <c r="N370" s="63"/>
      <c r="O370" s="63"/>
      <c r="P370" s="63"/>
    </row>
    <row r="371" spans="1:16" s="64" customFormat="1" ht="63.75" x14ac:dyDescent="0.2">
      <c r="A371" s="68">
        <v>366</v>
      </c>
      <c r="B371" s="68" t="s">
        <v>861</v>
      </c>
      <c r="C371" s="69" t="s">
        <v>862</v>
      </c>
      <c r="D371" s="83">
        <v>2094758</v>
      </c>
      <c r="E371" s="63"/>
      <c r="F371" s="94"/>
      <c r="G371" s="94"/>
      <c r="H371" s="85">
        <f t="shared" si="15"/>
        <v>0</v>
      </c>
      <c r="I371" s="94"/>
      <c r="J371" s="85">
        <f t="shared" si="16"/>
        <v>0</v>
      </c>
      <c r="K371" s="85">
        <f t="shared" si="17"/>
        <v>0</v>
      </c>
      <c r="L371" s="63"/>
      <c r="M371" s="63"/>
      <c r="N371" s="63"/>
      <c r="O371" s="63"/>
      <c r="P371" s="63"/>
    </row>
    <row r="372" spans="1:16" s="64" customFormat="1" ht="38.25" x14ac:dyDescent="0.2">
      <c r="A372" s="68">
        <v>367</v>
      </c>
      <c r="B372" s="68" t="s">
        <v>863</v>
      </c>
      <c r="C372" s="69" t="s">
        <v>864</v>
      </c>
      <c r="D372" s="83">
        <v>130161</v>
      </c>
      <c r="E372" s="63"/>
      <c r="F372" s="94"/>
      <c r="G372" s="94"/>
      <c r="H372" s="85">
        <f t="shared" si="15"/>
        <v>0</v>
      </c>
      <c r="I372" s="94"/>
      <c r="J372" s="85">
        <f t="shared" si="16"/>
        <v>0</v>
      </c>
      <c r="K372" s="85">
        <f t="shared" si="17"/>
        <v>0</v>
      </c>
      <c r="L372" s="63"/>
      <c r="M372" s="63"/>
      <c r="N372" s="63"/>
      <c r="O372" s="63"/>
      <c r="P372" s="63"/>
    </row>
    <row r="373" spans="1:16" s="64" customFormat="1" ht="63.75" x14ac:dyDescent="0.2">
      <c r="A373" s="68">
        <v>368</v>
      </c>
      <c r="B373" s="68" t="s">
        <v>865</v>
      </c>
      <c r="C373" s="69" t="s">
        <v>866</v>
      </c>
      <c r="D373" s="83">
        <v>27885</v>
      </c>
      <c r="E373" s="63"/>
      <c r="F373" s="94"/>
      <c r="G373" s="94"/>
      <c r="H373" s="85">
        <f t="shared" si="15"/>
        <v>0</v>
      </c>
      <c r="I373" s="94"/>
      <c r="J373" s="85">
        <f t="shared" si="16"/>
        <v>0</v>
      </c>
      <c r="K373" s="85">
        <f t="shared" si="17"/>
        <v>0</v>
      </c>
      <c r="L373" s="63"/>
      <c r="M373" s="63"/>
      <c r="N373" s="63"/>
      <c r="O373" s="63"/>
      <c r="P373" s="63"/>
    </row>
    <row r="374" spans="1:16" s="64" customFormat="1" ht="51" x14ac:dyDescent="0.2">
      <c r="A374" s="68">
        <v>369</v>
      </c>
      <c r="B374" s="68" t="s">
        <v>867</v>
      </c>
      <c r="C374" s="69" t="s">
        <v>868</v>
      </c>
      <c r="D374" s="83">
        <v>6794</v>
      </c>
      <c r="E374" s="63"/>
      <c r="F374" s="94"/>
      <c r="G374" s="94"/>
      <c r="H374" s="85">
        <f t="shared" si="15"/>
        <v>0</v>
      </c>
      <c r="I374" s="94"/>
      <c r="J374" s="85">
        <f t="shared" si="16"/>
        <v>0</v>
      </c>
      <c r="K374" s="85">
        <f t="shared" si="17"/>
        <v>0</v>
      </c>
      <c r="L374" s="63"/>
      <c r="M374" s="63"/>
      <c r="N374" s="63"/>
      <c r="O374" s="63"/>
      <c r="P374" s="63"/>
    </row>
    <row r="375" spans="1:16" s="64" customFormat="1" ht="51" x14ac:dyDescent="0.2">
      <c r="A375" s="68">
        <v>370</v>
      </c>
      <c r="B375" s="68" t="s">
        <v>869</v>
      </c>
      <c r="C375" s="69" t="s">
        <v>870</v>
      </c>
      <c r="D375" s="83">
        <v>73860</v>
      </c>
      <c r="E375" s="63"/>
      <c r="F375" s="94"/>
      <c r="G375" s="94"/>
      <c r="H375" s="85">
        <f t="shared" si="15"/>
        <v>0</v>
      </c>
      <c r="I375" s="94"/>
      <c r="J375" s="85">
        <f t="shared" si="16"/>
        <v>0</v>
      </c>
      <c r="K375" s="85">
        <f t="shared" si="17"/>
        <v>0</v>
      </c>
      <c r="L375" s="63"/>
      <c r="M375" s="63"/>
      <c r="N375" s="63"/>
      <c r="O375" s="63"/>
      <c r="P375" s="63"/>
    </row>
    <row r="376" spans="1:16" s="64" customFormat="1" ht="38.25" x14ac:dyDescent="0.2">
      <c r="A376" s="68">
        <v>371</v>
      </c>
      <c r="B376" s="68" t="s">
        <v>871</v>
      </c>
      <c r="C376" s="69" t="s">
        <v>872</v>
      </c>
      <c r="D376" s="83">
        <v>59856</v>
      </c>
      <c r="E376" s="63"/>
      <c r="F376" s="94"/>
      <c r="G376" s="94"/>
      <c r="H376" s="85">
        <f t="shared" si="15"/>
        <v>0</v>
      </c>
      <c r="I376" s="94"/>
      <c r="J376" s="85">
        <f t="shared" si="16"/>
        <v>0</v>
      </c>
      <c r="K376" s="85">
        <f t="shared" si="17"/>
        <v>0</v>
      </c>
      <c r="L376" s="63"/>
      <c r="M376" s="63"/>
      <c r="N376" s="63"/>
      <c r="O376" s="63"/>
      <c r="P376" s="63"/>
    </row>
    <row r="377" spans="1:16" s="64" customFormat="1" ht="63.75" x14ac:dyDescent="0.2">
      <c r="A377" s="68">
        <v>372</v>
      </c>
      <c r="B377" s="68" t="s">
        <v>873</v>
      </c>
      <c r="C377" s="69" t="s">
        <v>874</v>
      </c>
      <c r="D377" s="83">
        <v>196458</v>
      </c>
      <c r="E377" s="63"/>
      <c r="F377" s="94"/>
      <c r="G377" s="94"/>
      <c r="H377" s="85">
        <f t="shared" si="15"/>
        <v>0</v>
      </c>
      <c r="I377" s="94"/>
      <c r="J377" s="85">
        <f t="shared" si="16"/>
        <v>0</v>
      </c>
      <c r="K377" s="85">
        <f t="shared" si="17"/>
        <v>0</v>
      </c>
      <c r="L377" s="63"/>
      <c r="M377" s="63"/>
      <c r="N377" s="63"/>
      <c r="O377" s="63"/>
      <c r="P377" s="63"/>
    </row>
    <row r="378" spans="1:16" s="64" customFormat="1" ht="51" x14ac:dyDescent="0.2">
      <c r="A378" s="68">
        <v>373</v>
      </c>
      <c r="B378" s="68" t="s">
        <v>875</v>
      </c>
      <c r="C378" s="69" t="s">
        <v>876</v>
      </c>
      <c r="D378" s="83">
        <v>60194</v>
      </c>
      <c r="E378" s="63"/>
      <c r="F378" s="94"/>
      <c r="G378" s="94"/>
      <c r="H378" s="85">
        <f t="shared" si="15"/>
        <v>0</v>
      </c>
      <c r="I378" s="94"/>
      <c r="J378" s="85">
        <f t="shared" si="16"/>
        <v>0</v>
      </c>
      <c r="K378" s="85">
        <f t="shared" si="17"/>
        <v>0</v>
      </c>
      <c r="L378" s="63"/>
      <c r="M378" s="63"/>
      <c r="N378" s="63"/>
      <c r="O378" s="63"/>
      <c r="P378" s="63"/>
    </row>
    <row r="379" spans="1:16" s="64" customFormat="1" ht="51" x14ac:dyDescent="0.2">
      <c r="A379" s="68">
        <v>374</v>
      </c>
      <c r="B379" s="68" t="s">
        <v>877</v>
      </c>
      <c r="C379" s="69" t="s">
        <v>878</v>
      </c>
      <c r="D379" s="83">
        <v>901239</v>
      </c>
      <c r="E379" s="63"/>
      <c r="F379" s="94"/>
      <c r="G379" s="94"/>
      <c r="H379" s="85">
        <f t="shared" si="15"/>
        <v>0</v>
      </c>
      <c r="I379" s="94"/>
      <c r="J379" s="85">
        <f t="shared" si="16"/>
        <v>0</v>
      </c>
      <c r="K379" s="85">
        <f t="shared" si="17"/>
        <v>0</v>
      </c>
      <c r="L379" s="63"/>
      <c r="M379" s="63"/>
      <c r="N379" s="63"/>
      <c r="O379" s="63"/>
      <c r="P379" s="63"/>
    </row>
    <row r="380" spans="1:16" s="64" customFormat="1" ht="38.25" x14ac:dyDescent="0.2">
      <c r="A380" s="68">
        <v>375</v>
      </c>
      <c r="B380" s="68" t="s">
        <v>879</v>
      </c>
      <c r="C380" s="69" t="s">
        <v>880</v>
      </c>
      <c r="D380" s="83">
        <v>8280</v>
      </c>
      <c r="E380" s="63"/>
      <c r="F380" s="94"/>
      <c r="G380" s="94"/>
      <c r="H380" s="85">
        <f t="shared" si="15"/>
        <v>0</v>
      </c>
      <c r="I380" s="94"/>
      <c r="J380" s="85">
        <f t="shared" si="16"/>
        <v>0</v>
      </c>
      <c r="K380" s="85">
        <f t="shared" si="17"/>
        <v>0</v>
      </c>
      <c r="L380" s="63"/>
      <c r="M380" s="63"/>
      <c r="N380" s="63"/>
      <c r="O380" s="63"/>
      <c r="P380" s="63"/>
    </row>
    <row r="381" spans="1:16" s="64" customFormat="1" ht="38.25" x14ac:dyDescent="0.2">
      <c r="A381" s="68">
        <v>376</v>
      </c>
      <c r="B381" s="68" t="s">
        <v>881</v>
      </c>
      <c r="C381" s="69" t="s">
        <v>882</v>
      </c>
      <c r="D381" s="83">
        <v>1292147</v>
      </c>
      <c r="E381" s="63"/>
      <c r="F381" s="94"/>
      <c r="G381" s="94"/>
      <c r="H381" s="85">
        <f t="shared" si="15"/>
        <v>0</v>
      </c>
      <c r="I381" s="94"/>
      <c r="J381" s="85">
        <f t="shared" si="16"/>
        <v>0</v>
      </c>
      <c r="K381" s="85">
        <f t="shared" si="17"/>
        <v>0</v>
      </c>
      <c r="L381" s="63"/>
      <c r="M381" s="63"/>
      <c r="N381" s="63"/>
      <c r="O381" s="63"/>
      <c r="P381" s="63"/>
    </row>
    <row r="382" spans="1:16" s="64" customFormat="1" ht="51" x14ac:dyDescent="0.2">
      <c r="A382" s="68">
        <v>377</v>
      </c>
      <c r="B382" s="68" t="s">
        <v>883</v>
      </c>
      <c r="C382" s="69" t="s">
        <v>884</v>
      </c>
      <c r="D382" s="83">
        <v>98988</v>
      </c>
      <c r="E382" s="63"/>
      <c r="F382" s="94"/>
      <c r="G382" s="94"/>
      <c r="H382" s="85">
        <f t="shared" si="15"/>
        <v>0</v>
      </c>
      <c r="I382" s="94"/>
      <c r="J382" s="85">
        <f t="shared" si="16"/>
        <v>0</v>
      </c>
      <c r="K382" s="85">
        <f t="shared" si="17"/>
        <v>0</v>
      </c>
      <c r="L382" s="63"/>
      <c r="M382" s="63"/>
      <c r="N382" s="63"/>
      <c r="O382" s="63"/>
      <c r="P382" s="63"/>
    </row>
    <row r="383" spans="1:16" s="64" customFormat="1" ht="63.75" x14ac:dyDescent="0.2">
      <c r="A383" s="68">
        <v>378</v>
      </c>
      <c r="B383" s="68" t="s">
        <v>885</v>
      </c>
      <c r="C383" s="69" t="s">
        <v>886</v>
      </c>
      <c r="D383" s="83">
        <v>20038</v>
      </c>
      <c r="E383" s="63"/>
      <c r="F383" s="94"/>
      <c r="G383" s="94"/>
      <c r="H383" s="85">
        <f t="shared" si="15"/>
        <v>0</v>
      </c>
      <c r="I383" s="94"/>
      <c r="J383" s="85">
        <f t="shared" si="16"/>
        <v>0</v>
      </c>
      <c r="K383" s="85">
        <f t="shared" si="17"/>
        <v>0</v>
      </c>
      <c r="L383" s="63"/>
      <c r="M383" s="63"/>
      <c r="N383" s="63"/>
      <c r="O383" s="63"/>
      <c r="P383" s="63"/>
    </row>
    <row r="384" spans="1:16" s="64" customFormat="1" ht="63.75" x14ac:dyDescent="0.2">
      <c r="A384" s="68">
        <v>379</v>
      </c>
      <c r="B384" s="68" t="s">
        <v>887</v>
      </c>
      <c r="C384" s="69" t="s">
        <v>888</v>
      </c>
      <c r="D384" s="98" t="s">
        <v>990</v>
      </c>
      <c r="E384" s="88"/>
      <c r="F384" s="88"/>
      <c r="G384" s="88"/>
      <c r="H384" s="85" t="str">
        <f t="shared" si="15"/>
        <v/>
      </c>
      <c r="I384" s="95"/>
      <c r="J384" s="85" t="str">
        <f t="shared" si="16"/>
        <v/>
      </c>
      <c r="K384" s="85" t="str">
        <f t="shared" si="17"/>
        <v/>
      </c>
      <c r="L384" s="88"/>
      <c r="M384" s="88"/>
      <c r="N384" s="88"/>
      <c r="O384" s="88"/>
      <c r="P384" s="88"/>
    </row>
    <row r="385" spans="1:16" s="99" customFormat="1" ht="63.75" x14ac:dyDescent="0.2">
      <c r="A385" s="68">
        <v>380</v>
      </c>
      <c r="B385" s="68" t="s">
        <v>889</v>
      </c>
      <c r="C385" s="69" t="s">
        <v>890</v>
      </c>
      <c r="D385" s="98" t="s">
        <v>990</v>
      </c>
      <c r="E385" s="88"/>
      <c r="F385" s="88"/>
      <c r="G385" s="88"/>
      <c r="H385" s="85" t="str">
        <f t="shared" ref="H385" si="18">+IF(D385="N/A","",ROUND(F385,2)+ROUND(G385,2))</f>
        <v/>
      </c>
      <c r="I385" s="95"/>
      <c r="J385" s="85" t="str">
        <f t="shared" ref="J385" si="19">+IF(D385="N/A","",ROUND(ROUND(D385,2)*ROUND(H385,2),2))</f>
        <v/>
      </c>
      <c r="K385" s="85" t="str">
        <f t="shared" ref="K385" si="20">+IF(D385="N/A","",ROUND(ROUND(D385,2)*(ROUND(H385,2)+ROUND(I385,2)),2))</f>
        <v/>
      </c>
      <c r="L385" s="88"/>
      <c r="M385" s="88"/>
      <c r="N385" s="88"/>
      <c r="O385" s="88"/>
      <c r="P385" s="88"/>
    </row>
    <row r="386" spans="1:16" s="64" customFormat="1" ht="38.25" x14ac:dyDescent="0.2">
      <c r="A386" s="68">
        <v>381</v>
      </c>
      <c r="B386" s="68" t="s">
        <v>891</v>
      </c>
      <c r="C386" s="69" t="s">
        <v>892</v>
      </c>
      <c r="D386" s="83">
        <v>134355</v>
      </c>
      <c r="E386" s="63"/>
      <c r="F386" s="94"/>
      <c r="G386" s="94"/>
      <c r="H386" s="85">
        <f t="shared" si="15"/>
        <v>0</v>
      </c>
      <c r="I386" s="94"/>
      <c r="J386" s="85">
        <f t="shared" si="16"/>
        <v>0</v>
      </c>
      <c r="K386" s="85">
        <f t="shared" si="17"/>
        <v>0</v>
      </c>
      <c r="L386" s="63"/>
      <c r="M386" s="63"/>
      <c r="N386" s="63"/>
      <c r="O386" s="63"/>
      <c r="P386" s="63"/>
    </row>
    <row r="387" spans="1:16" s="64" customFormat="1" ht="38.25" x14ac:dyDescent="0.2">
      <c r="A387" s="68">
        <v>382</v>
      </c>
      <c r="B387" s="68" t="s">
        <v>893</v>
      </c>
      <c r="C387" s="69" t="s">
        <v>894</v>
      </c>
      <c r="D387" s="83">
        <v>50096</v>
      </c>
      <c r="E387" s="63"/>
      <c r="F387" s="94"/>
      <c r="G387" s="94"/>
      <c r="H387" s="85">
        <f t="shared" si="15"/>
        <v>0</v>
      </c>
      <c r="I387" s="94"/>
      <c r="J387" s="85">
        <f t="shared" si="16"/>
        <v>0</v>
      </c>
      <c r="K387" s="85">
        <f t="shared" si="17"/>
        <v>0</v>
      </c>
      <c r="L387" s="63"/>
      <c r="M387" s="63"/>
      <c r="N387" s="63"/>
      <c r="O387" s="63"/>
      <c r="P387" s="63"/>
    </row>
    <row r="388" spans="1:16" s="64" customFormat="1" ht="51" x14ac:dyDescent="0.2">
      <c r="A388" s="68">
        <v>383</v>
      </c>
      <c r="B388" s="68" t="s">
        <v>895</v>
      </c>
      <c r="C388" s="69" t="s">
        <v>896</v>
      </c>
      <c r="D388" s="83">
        <v>164492</v>
      </c>
      <c r="E388" s="63"/>
      <c r="F388" s="94"/>
      <c r="G388" s="94"/>
      <c r="H388" s="85">
        <f t="shared" si="15"/>
        <v>0</v>
      </c>
      <c r="I388" s="94"/>
      <c r="J388" s="85">
        <f t="shared" si="16"/>
        <v>0</v>
      </c>
      <c r="K388" s="85">
        <f t="shared" si="17"/>
        <v>0</v>
      </c>
      <c r="L388" s="63"/>
      <c r="M388" s="63"/>
      <c r="N388" s="63"/>
      <c r="O388" s="63"/>
      <c r="P388" s="63"/>
    </row>
    <row r="389" spans="1:16" s="64" customFormat="1" ht="51" x14ac:dyDescent="0.2">
      <c r="A389" s="68">
        <v>384</v>
      </c>
      <c r="B389" s="68" t="s">
        <v>897</v>
      </c>
      <c r="C389" s="69" t="s">
        <v>898</v>
      </c>
      <c r="D389" s="83">
        <v>144091</v>
      </c>
      <c r="E389" s="63"/>
      <c r="F389" s="94"/>
      <c r="G389" s="94"/>
      <c r="H389" s="85">
        <f t="shared" si="15"/>
        <v>0</v>
      </c>
      <c r="I389" s="94"/>
      <c r="J389" s="85">
        <f t="shared" si="16"/>
        <v>0</v>
      </c>
      <c r="K389" s="85">
        <f t="shared" si="17"/>
        <v>0</v>
      </c>
      <c r="L389" s="63"/>
      <c r="M389" s="63"/>
      <c r="N389" s="63"/>
      <c r="O389" s="63"/>
      <c r="P389" s="63"/>
    </row>
    <row r="390" spans="1:16" s="64" customFormat="1" ht="63.75" x14ac:dyDescent="0.2">
      <c r="A390" s="68">
        <v>385</v>
      </c>
      <c r="B390" s="68" t="s">
        <v>899</v>
      </c>
      <c r="C390" s="69" t="s">
        <v>900</v>
      </c>
      <c r="D390" s="83">
        <v>534824</v>
      </c>
      <c r="E390" s="63"/>
      <c r="F390" s="94"/>
      <c r="G390" s="94"/>
      <c r="H390" s="85">
        <f t="shared" ref="H390:H429" si="21">+IF(D390="N/A","",ROUND(F390,2)+ROUND(G390,2))</f>
        <v>0</v>
      </c>
      <c r="I390" s="94"/>
      <c r="J390" s="85">
        <f t="shared" ref="J390:J429" si="22">+IF(D390="N/A","",ROUND(ROUND(D390,2)*ROUND(H390,2),2))</f>
        <v>0</v>
      </c>
      <c r="K390" s="85">
        <f t="shared" ref="K390:K429" si="23">+IF(D390="N/A","",ROUND(ROUND(D390,2)*(ROUND(H390,2)+ROUND(I390,2)),2))</f>
        <v>0</v>
      </c>
      <c r="L390" s="63"/>
      <c r="M390" s="63"/>
      <c r="N390" s="63"/>
      <c r="O390" s="63"/>
      <c r="P390" s="63"/>
    </row>
    <row r="391" spans="1:16" s="64" customFormat="1" ht="38.25" x14ac:dyDescent="0.2">
      <c r="A391" s="68">
        <v>386</v>
      </c>
      <c r="B391" s="68" t="s">
        <v>901</v>
      </c>
      <c r="C391" s="69" t="s">
        <v>902</v>
      </c>
      <c r="D391" s="83">
        <v>19251</v>
      </c>
      <c r="E391" s="63"/>
      <c r="F391" s="94"/>
      <c r="G391" s="94"/>
      <c r="H391" s="85">
        <f t="shared" si="21"/>
        <v>0</v>
      </c>
      <c r="I391" s="94"/>
      <c r="J391" s="85">
        <f t="shared" si="22"/>
        <v>0</v>
      </c>
      <c r="K391" s="85">
        <f t="shared" si="23"/>
        <v>0</v>
      </c>
      <c r="L391" s="63"/>
      <c r="M391" s="63"/>
      <c r="N391" s="63"/>
      <c r="O391" s="63"/>
      <c r="P391" s="63"/>
    </row>
    <row r="392" spans="1:16" s="64" customFormat="1" ht="51" x14ac:dyDescent="0.2">
      <c r="A392" s="68">
        <v>387</v>
      </c>
      <c r="B392" s="68" t="s">
        <v>903</v>
      </c>
      <c r="C392" s="69" t="s">
        <v>904</v>
      </c>
      <c r="D392" s="83">
        <v>14490</v>
      </c>
      <c r="E392" s="63"/>
      <c r="F392" s="94"/>
      <c r="G392" s="94"/>
      <c r="H392" s="85">
        <f t="shared" si="21"/>
        <v>0</v>
      </c>
      <c r="I392" s="94"/>
      <c r="J392" s="85">
        <f t="shared" si="22"/>
        <v>0</v>
      </c>
      <c r="K392" s="85">
        <f t="shared" si="23"/>
        <v>0</v>
      </c>
      <c r="L392" s="63"/>
      <c r="M392" s="63"/>
      <c r="N392" s="63"/>
      <c r="O392" s="63"/>
      <c r="P392" s="63"/>
    </row>
    <row r="393" spans="1:16" s="64" customFormat="1" ht="38.25" x14ac:dyDescent="0.2">
      <c r="A393" s="68">
        <v>388</v>
      </c>
      <c r="B393" s="68" t="s">
        <v>905</v>
      </c>
      <c r="C393" s="69" t="s">
        <v>906</v>
      </c>
      <c r="D393" s="83">
        <v>11864</v>
      </c>
      <c r="E393" s="63"/>
      <c r="F393" s="94"/>
      <c r="G393" s="94"/>
      <c r="H393" s="85">
        <f t="shared" si="21"/>
        <v>0</v>
      </c>
      <c r="I393" s="94"/>
      <c r="J393" s="85">
        <f t="shared" si="22"/>
        <v>0</v>
      </c>
      <c r="K393" s="85">
        <f t="shared" si="23"/>
        <v>0</v>
      </c>
      <c r="L393" s="63"/>
      <c r="M393" s="63"/>
      <c r="N393" s="63"/>
      <c r="O393" s="63"/>
      <c r="P393" s="63"/>
    </row>
    <row r="394" spans="1:16" s="64" customFormat="1" ht="38.25" x14ac:dyDescent="0.2">
      <c r="A394" s="68">
        <v>389</v>
      </c>
      <c r="B394" s="68" t="s">
        <v>907</v>
      </c>
      <c r="C394" s="69" t="s">
        <v>908</v>
      </c>
      <c r="D394" s="83">
        <v>1169943</v>
      </c>
      <c r="E394" s="63"/>
      <c r="F394" s="94"/>
      <c r="G394" s="94"/>
      <c r="H394" s="85">
        <f t="shared" si="21"/>
        <v>0</v>
      </c>
      <c r="I394" s="94"/>
      <c r="J394" s="85">
        <f t="shared" si="22"/>
        <v>0</v>
      </c>
      <c r="K394" s="85">
        <f t="shared" si="23"/>
        <v>0</v>
      </c>
      <c r="L394" s="63"/>
      <c r="M394" s="63"/>
      <c r="N394" s="63"/>
      <c r="O394" s="63"/>
      <c r="P394" s="63"/>
    </row>
    <row r="395" spans="1:16" s="64" customFormat="1" ht="38.25" x14ac:dyDescent="0.2">
      <c r="A395" s="68">
        <v>390</v>
      </c>
      <c r="B395" s="68" t="s">
        <v>909</v>
      </c>
      <c r="C395" s="69" t="s">
        <v>910</v>
      </c>
      <c r="D395" s="83">
        <v>138789</v>
      </c>
      <c r="E395" s="63"/>
      <c r="F395" s="94"/>
      <c r="G395" s="94"/>
      <c r="H395" s="85">
        <f t="shared" si="21"/>
        <v>0</v>
      </c>
      <c r="I395" s="94"/>
      <c r="J395" s="85">
        <f t="shared" si="22"/>
        <v>0</v>
      </c>
      <c r="K395" s="85">
        <f t="shared" si="23"/>
        <v>0</v>
      </c>
      <c r="L395" s="63"/>
      <c r="M395" s="63"/>
      <c r="N395" s="63"/>
      <c r="O395" s="63"/>
      <c r="P395" s="63"/>
    </row>
    <row r="396" spans="1:16" s="64" customFormat="1" ht="51" x14ac:dyDescent="0.2">
      <c r="A396" s="68">
        <v>391</v>
      </c>
      <c r="B396" s="68" t="s">
        <v>911</v>
      </c>
      <c r="C396" s="69" t="s">
        <v>912</v>
      </c>
      <c r="D396" s="83">
        <v>4576540</v>
      </c>
      <c r="E396" s="63"/>
      <c r="F396" s="94"/>
      <c r="G396" s="94"/>
      <c r="H396" s="85">
        <f t="shared" si="21"/>
        <v>0</v>
      </c>
      <c r="I396" s="94"/>
      <c r="J396" s="85">
        <f t="shared" si="22"/>
        <v>0</v>
      </c>
      <c r="K396" s="85">
        <f t="shared" si="23"/>
        <v>0</v>
      </c>
      <c r="L396" s="63"/>
      <c r="M396" s="63"/>
      <c r="N396" s="63"/>
      <c r="O396" s="63"/>
      <c r="P396" s="63"/>
    </row>
    <row r="397" spans="1:16" s="64" customFormat="1" ht="25.5" x14ac:dyDescent="0.2">
      <c r="A397" s="68">
        <v>392</v>
      </c>
      <c r="B397" s="68" t="s">
        <v>913</v>
      </c>
      <c r="C397" s="69" t="s">
        <v>914</v>
      </c>
      <c r="D397" s="83">
        <v>72837</v>
      </c>
      <c r="E397" s="63"/>
      <c r="F397" s="94"/>
      <c r="G397" s="94"/>
      <c r="H397" s="85">
        <f t="shared" si="21"/>
        <v>0</v>
      </c>
      <c r="I397" s="94"/>
      <c r="J397" s="85">
        <f t="shared" si="22"/>
        <v>0</v>
      </c>
      <c r="K397" s="85">
        <f t="shared" si="23"/>
        <v>0</v>
      </c>
      <c r="L397" s="63"/>
      <c r="M397" s="63"/>
      <c r="N397" s="63"/>
      <c r="O397" s="63"/>
      <c r="P397" s="63"/>
    </row>
    <row r="398" spans="1:16" s="64" customFormat="1" ht="25.5" x14ac:dyDescent="0.2">
      <c r="A398" s="68">
        <v>393</v>
      </c>
      <c r="B398" s="68" t="s">
        <v>915</v>
      </c>
      <c r="C398" s="69" t="s">
        <v>916</v>
      </c>
      <c r="D398" s="83">
        <v>100478</v>
      </c>
      <c r="E398" s="63"/>
      <c r="F398" s="94"/>
      <c r="G398" s="94"/>
      <c r="H398" s="85">
        <f t="shared" si="21"/>
        <v>0</v>
      </c>
      <c r="I398" s="94"/>
      <c r="J398" s="85">
        <f t="shared" si="22"/>
        <v>0</v>
      </c>
      <c r="K398" s="85">
        <f t="shared" si="23"/>
        <v>0</v>
      </c>
      <c r="L398" s="63"/>
      <c r="M398" s="63"/>
      <c r="N398" s="63"/>
      <c r="O398" s="63"/>
      <c r="P398" s="63"/>
    </row>
    <row r="399" spans="1:16" s="64" customFormat="1" ht="38.25" x14ac:dyDescent="0.2">
      <c r="A399" s="68">
        <v>394</v>
      </c>
      <c r="B399" s="68" t="s">
        <v>917</v>
      </c>
      <c r="C399" s="69" t="s">
        <v>918</v>
      </c>
      <c r="D399" s="83">
        <v>23246</v>
      </c>
      <c r="E399" s="63"/>
      <c r="F399" s="94"/>
      <c r="G399" s="94"/>
      <c r="H399" s="85">
        <f t="shared" si="21"/>
        <v>0</v>
      </c>
      <c r="I399" s="94"/>
      <c r="J399" s="85">
        <f t="shared" si="22"/>
        <v>0</v>
      </c>
      <c r="K399" s="85">
        <f t="shared" si="23"/>
        <v>0</v>
      </c>
      <c r="L399" s="63"/>
      <c r="M399" s="63"/>
      <c r="N399" s="63"/>
      <c r="O399" s="63"/>
      <c r="P399" s="63"/>
    </row>
    <row r="400" spans="1:16" s="64" customFormat="1" ht="51" x14ac:dyDescent="0.2">
      <c r="A400" s="68">
        <v>395</v>
      </c>
      <c r="B400" s="68" t="s">
        <v>919</v>
      </c>
      <c r="C400" s="69" t="s">
        <v>920</v>
      </c>
      <c r="D400" s="83">
        <v>245400</v>
      </c>
      <c r="E400" s="63"/>
      <c r="F400" s="94"/>
      <c r="G400" s="94"/>
      <c r="H400" s="85">
        <f t="shared" si="21"/>
        <v>0</v>
      </c>
      <c r="I400" s="94"/>
      <c r="J400" s="85">
        <f t="shared" si="22"/>
        <v>0</v>
      </c>
      <c r="K400" s="85">
        <f t="shared" si="23"/>
        <v>0</v>
      </c>
      <c r="L400" s="63"/>
      <c r="M400" s="63"/>
      <c r="N400" s="63"/>
      <c r="O400" s="63"/>
      <c r="P400" s="63"/>
    </row>
    <row r="401" spans="1:16" s="64" customFormat="1" ht="51" x14ac:dyDescent="0.2">
      <c r="A401" s="68">
        <v>396</v>
      </c>
      <c r="B401" s="68" t="s">
        <v>921</v>
      </c>
      <c r="C401" s="69" t="s">
        <v>922</v>
      </c>
      <c r="D401" s="83">
        <v>8412</v>
      </c>
      <c r="E401" s="63"/>
      <c r="F401" s="94"/>
      <c r="G401" s="94"/>
      <c r="H401" s="85">
        <f t="shared" si="21"/>
        <v>0</v>
      </c>
      <c r="I401" s="94"/>
      <c r="J401" s="85">
        <f t="shared" si="22"/>
        <v>0</v>
      </c>
      <c r="K401" s="85">
        <f t="shared" si="23"/>
        <v>0</v>
      </c>
      <c r="L401" s="63"/>
      <c r="M401" s="63"/>
      <c r="N401" s="63"/>
      <c r="O401" s="63"/>
      <c r="P401" s="63"/>
    </row>
    <row r="402" spans="1:16" s="64" customFormat="1" ht="38.25" x14ac:dyDescent="0.2">
      <c r="A402" s="68">
        <v>397</v>
      </c>
      <c r="B402" s="68" t="s">
        <v>923</v>
      </c>
      <c r="C402" s="69" t="s">
        <v>924</v>
      </c>
      <c r="D402" s="83">
        <v>18279</v>
      </c>
      <c r="E402" s="63"/>
      <c r="F402" s="94"/>
      <c r="G402" s="94"/>
      <c r="H402" s="85">
        <f t="shared" si="21"/>
        <v>0</v>
      </c>
      <c r="I402" s="94"/>
      <c r="J402" s="85">
        <f t="shared" si="22"/>
        <v>0</v>
      </c>
      <c r="K402" s="85">
        <f t="shared" si="23"/>
        <v>0</v>
      </c>
      <c r="L402" s="63"/>
      <c r="M402" s="63"/>
      <c r="N402" s="63"/>
      <c r="O402" s="63"/>
      <c r="P402" s="63"/>
    </row>
    <row r="403" spans="1:16" s="64" customFormat="1" ht="38.25" x14ac:dyDescent="0.2">
      <c r="A403" s="68">
        <v>398</v>
      </c>
      <c r="B403" s="68" t="s">
        <v>925</v>
      </c>
      <c r="C403" s="69" t="s">
        <v>926</v>
      </c>
      <c r="D403" s="83">
        <v>25701</v>
      </c>
      <c r="E403" s="63"/>
      <c r="F403" s="94"/>
      <c r="G403" s="94"/>
      <c r="H403" s="85">
        <f t="shared" si="21"/>
        <v>0</v>
      </c>
      <c r="I403" s="94"/>
      <c r="J403" s="85">
        <f t="shared" si="22"/>
        <v>0</v>
      </c>
      <c r="K403" s="85">
        <f t="shared" si="23"/>
        <v>0</v>
      </c>
      <c r="L403" s="63"/>
      <c r="M403" s="63"/>
      <c r="N403" s="63"/>
      <c r="O403" s="63"/>
      <c r="P403" s="63"/>
    </row>
    <row r="404" spans="1:16" s="64" customFormat="1" ht="63.75" x14ac:dyDescent="0.2">
      <c r="A404" s="68">
        <v>399</v>
      </c>
      <c r="B404" s="68" t="s">
        <v>927</v>
      </c>
      <c r="C404" s="69" t="s">
        <v>928</v>
      </c>
      <c r="D404" s="83">
        <v>2708</v>
      </c>
      <c r="E404" s="63"/>
      <c r="F404" s="94"/>
      <c r="G404" s="94"/>
      <c r="H404" s="85">
        <f t="shared" si="21"/>
        <v>0</v>
      </c>
      <c r="I404" s="94"/>
      <c r="J404" s="85">
        <f t="shared" si="22"/>
        <v>0</v>
      </c>
      <c r="K404" s="85">
        <f t="shared" si="23"/>
        <v>0</v>
      </c>
      <c r="L404" s="63"/>
      <c r="M404" s="63"/>
      <c r="N404" s="63"/>
      <c r="O404" s="63"/>
      <c r="P404" s="63"/>
    </row>
    <row r="405" spans="1:16" s="64" customFormat="1" ht="63.75" x14ac:dyDescent="0.2">
      <c r="A405" s="68">
        <v>400</v>
      </c>
      <c r="B405" s="68" t="s">
        <v>929</v>
      </c>
      <c r="C405" s="69" t="s">
        <v>930</v>
      </c>
      <c r="D405" s="83">
        <v>2917</v>
      </c>
      <c r="E405" s="63"/>
      <c r="F405" s="94"/>
      <c r="G405" s="94"/>
      <c r="H405" s="85">
        <f t="shared" si="21"/>
        <v>0</v>
      </c>
      <c r="I405" s="94"/>
      <c r="J405" s="85">
        <f t="shared" si="22"/>
        <v>0</v>
      </c>
      <c r="K405" s="85">
        <f t="shared" si="23"/>
        <v>0</v>
      </c>
      <c r="L405" s="63"/>
      <c r="M405" s="63"/>
      <c r="N405" s="63"/>
      <c r="O405" s="63"/>
      <c r="P405" s="63"/>
    </row>
    <row r="406" spans="1:16" s="64" customFormat="1" ht="38.25" x14ac:dyDescent="0.2">
      <c r="A406" s="68">
        <v>401</v>
      </c>
      <c r="B406" s="68" t="s">
        <v>931</v>
      </c>
      <c r="C406" s="69" t="s">
        <v>932</v>
      </c>
      <c r="D406" s="83">
        <v>986107</v>
      </c>
      <c r="E406" s="63"/>
      <c r="F406" s="94"/>
      <c r="G406" s="94"/>
      <c r="H406" s="85">
        <f t="shared" si="21"/>
        <v>0</v>
      </c>
      <c r="I406" s="94"/>
      <c r="J406" s="85">
        <f t="shared" si="22"/>
        <v>0</v>
      </c>
      <c r="K406" s="85">
        <f t="shared" si="23"/>
        <v>0</v>
      </c>
      <c r="L406" s="63"/>
      <c r="M406" s="63"/>
      <c r="N406" s="63"/>
      <c r="O406" s="63"/>
      <c r="P406" s="63"/>
    </row>
    <row r="407" spans="1:16" s="64" customFormat="1" ht="38.25" x14ac:dyDescent="0.2">
      <c r="A407" s="68">
        <v>402</v>
      </c>
      <c r="B407" s="68" t="s">
        <v>933</v>
      </c>
      <c r="C407" s="69" t="s">
        <v>934</v>
      </c>
      <c r="D407" s="83">
        <v>24337</v>
      </c>
      <c r="E407" s="63"/>
      <c r="F407" s="94"/>
      <c r="G407" s="94"/>
      <c r="H407" s="85">
        <f t="shared" si="21"/>
        <v>0</v>
      </c>
      <c r="I407" s="94"/>
      <c r="J407" s="85">
        <f t="shared" si="22"/>
        <v>0</v>
      </c>
      <c r="K407" s="85">
        <f t="shared" si="23"/>
        <v>0</v>
      </c>
      <c r="L407" s="63"/>
      <c r="M407" s="63"/>
      <c r="N407" s="63"/>
      <c r="O407" s="63"/>
      <c r="P407" s="63"/>
    </row>
    <row r="408" spans="1:16" s="64" customFormat="1" ht="63.75" x14ac:dyDescent="0.2">
      <c r="A408" s="68">
        <v>403</v>
      </c>
      <c r="B408" s="68" t="s">
        <v>935</v>
      </c>
      <c r="C408" s="69" t="s">
        <v>936</v>
      </c>
      <c r="D408" s="83">
        <v>108274</v>
      </c>
      <c r="E408" s="63"/>
      <c r="F408" s="94"/>
      <c r="G408" s="94"/>
      <c r="H408" s="85">
        <f t="shared" si="21"/>
        <v>0</v>
      </c>
      <c r="I408" s="94"/>
      <c r="J408" s="85">
        <f t="shared" si="22"/>
        <v>0</v>
      </c>
      <c r="K408" s="85">
        <f t="shared" si="23"/>
        <v>0</v>
      </c>
      <c r="L408" s="63"/>
      <c r="M408" s="63"/>
      <c r="N408" s="63"/>
      <c r="O408" s="63"/>
      <c r="P408" s="63"/>
    </row>
    <row r="409" spans="1:16" s="64" customFormat="1" ht="38.25" x14ac:dyDescent="0.2">
      <c r="A409" s="68">
        <v>404</v>
      </c>
      <c r="B409" s="68" t="s">
        <v>937</v>
      </c>
      <c r="C409" s="69" t="s">
        <v>938</v>
      </c>
      <c r="D409" s="83">
        <v>1102</v>
      </c>
      <c r="E409" s="63"/>
      <c r="F409" s="94"/>
      <c r="G409" s="94"/>
      <c r="H409" s="85">
        <f t="shared" si="21"/>
        <v>0</v>
      </c>
      <c r="I409" s="94"/>
      <c r="J409" s="85">
        <f t="shared" si="22"/>
        <v>0</v>
      </c>
      <c r="K409" s="85">
        <f t="shared" si="23"/>
        <v>0</v>
      </c>
      <c r="L409" s="63"/>
      <c r="M409" s="63"/>
      <c r="N409" s="63"/>
      <c r="O409" s="63"/>
      <c r="P409" s="63"/>
    </row>
    <row r="410" spans="1:16" s="64" customFormat="1" ht="63.75" x14ac:dyDescent="0.2">
      <c r="A410" s="68">
        <v>405</v>
      </c>
      <c r="B410" s="68" t="s">
        <v>939</v>
      </c>
      <c r="C410" s="69" t="s">
        <v>940</v>
      </c>
      <c r="D410" s="83">
        <v>546790</v>
      </c>
      <c r="E410" s="63"/>
      <c r="F410" s="94"/>
      <c r="G410" s="94"/>
      <c r="H410" s="85">
        <f t="shared" si="21"/>
        <v>0</v>
      </c>
      <c r="I410" s="94"/>
      <c r="J410" s="85">
        <f t="shared" si="22"/>
        <v>0</v>
      </c>
      <c r="K410" s="85">
        <f t="shared" si="23"/>
        <v>0</v>
      </c>
      <c r="L410" s="63"/>
      <c r="M410" s="63"/>
      <c r="N410" s="63"/>
      <c r="O410" s="63"/>
      <c r="P410" s="63"/>
    </row>
    <row r="411" spans="1:16" s="64" customFormat="1" ht="25.5" x14ac:dyDescent="0.2">
      <c r="A411" s="68">
        <v>406</v>
      </c>
      <c r="B411" s="68" t="s">
        <v>941</v>
      </c>
      <c r="C411" s="69" t="s">
        <v>942</v>
      </c>
      <c r="D411" s="83">
        <v>12125</v>
      </c>
      <c r="E411" s="63"/>
      <c r="F411" s="94"/>
      <c r="G411" s="94"/>
      <c r="H411" s="85">
        <f t="shared" si="21"/>
        <v>0</v>
      </c>
      <c r="I411" s="94"/>
      <c r="J411" s="85">
        <f t="shared" si="22"/>
        <v>0</v>
      </c>
      <c r="K411" s="85">
        <f t="shared" si="23"/>
        <v>0</v>
      </c>
      <c r="L411" s="63"/>
      <c r="M411" s="63"/>
      <c r="N411" s="63"/>
      <c r="O411" s="63"/>
      <c r="P411" s="63"/>
    </row>
    <row r="412" spans="1:16" s="64" customFormat="1" ht="51" x14ac:dyDescent="0.2">
      <c r="A412" s="68">
        <v>407</v>
      </c>
      <c r="B412" s="68" t="s">
        <v>943</v>
      </c>
      <c r="C412" s="69" t="s">
        <v>944</v>
      </c>
      <c r="D412" s="83">
        <v>38124</v>
      </c>
      <c r="E412" s="63"/>
      <c r="F412" s="94"/>
      <c r="G412" s="94"/>
      <c r="H412" s="85">
        <f t="shared" si="21"/>
        <v>0</v>
      </c>
      <c r="I412" s="94"/>
      <c r="J412" s="85">
        <f t="shared" si="22"/>
        <v>0</v>
      </c>
      <c r="K412" s="85">
        <f t="shared" si="23"/>
        <v>0</v>
      </c>
      <c r="L412" s="63"/>
      <c r="M412" s="63"/>
      <c r="N412" s="63"/>
      <c r="O412" s="63"/>
      <c r="P412" s="63"/>
    </row>
    <row r="413" spans="1:16" s="64" customFormat="1" ht="51" x14ac:dyDescent="0.2">
      <c r="A413" s="68">
        <v>408</v>
      </c>
      <c r="B413" s="68" t="s">
        <v>945</v>
      </c>
      <c r="C413" s="69" t="s">
        <v>946</v>
      </c>
      <c r="D413" s="83">
        <v>13960</v>
      </c>
      <c r="E413" s="63"/>
      <c r="F413" s="94"/>
      <c r="G413" s="94"/>
      <c r="H413" s="85">
        <f t="shared" si="21"/>
        <v>0</v>
      </c>
      <c r="I413" s="94"/>
      <c r="J413" s="85">
        <f t="shared" si="22"/>
        <v>0</v>
      </c>
      <c r="K413" s="85">
        <f t="shared" si="23"/>
        <v>0</v>
      </c>
      <c r="L413" s="63"/>
      <c r="M413" s="63"/>
      <c r="N413" s="63"/>
      <c r="O413" s="63"/>
      <c r="P413" s="63"/>
    </row>
    <row r="414" spans="1:16" s="64" customFormat="1" ht="51" x14ac:dyDescent="0.2">
      <c r="A414" s="68">
        <v>409</v>
      </c>
      <c r="B414" s="68" t="s">
        <v>947</v>
      </c>
      <c r="C414" s="69" t="s">
        <v>948</v>
      </c>
      <c r="D414" s="83">
        <v>9692</v>
      </c>
      <c r="E414" s="63"/>
      <c r="F414" s="94"/>
      <c r="G414" s="94"/>
      <c r="H414" s="85">
        <f t="shared" si="21"/>
        <v>0</v>
      </c>
      <c r="I414" s="94"/>
      <c r="J414" s="85">
        <f t="shared" si="22"/>
        <v>0</v>
      </c>
      <c r="K414" s="85">
        <f t="shared" si="23"/>
        <v>0</v>
      </c>
      <c r="L414" s="63"/>
      <c r="M414" s="63"/>
      <c r="N414" s="63"/>
      <c r="O414" s="63"/>
      <c r="P414" s="63"/>
    </row>
    <row r="415" spans="1:16" s="64" customFormat="1" ht="51" x14ac:dyDescent="0.2">
      <c r="A415" s="68">
        <v>410</v>
      </c>
      <c r="B415" s="68" t="s">
        <v>949</v>
      </c>
      <c r="C415" s="69" t="s">
        <v>950</v>
      </c>
      <c r="D415" s="83">
        <v>46871</v>
      </c>
      <c r="E415" s="63"/>
      <c r="F415" s="94"/>
      <c r="G415" s="94"/>
      <c r="H415" s="85">
        <f t="shared" si="21"/>
        <v>0</v>
      </c>
      <c r="I415" s="94"/>
      <c r="J415" s="85">
        <f t="shared" si="22"/>
        <v>0</v>
      </c>
      <c r="K415" s="85">
        <f t="shared" si="23"/>
        <v>0</v>
      </c>
      <c r="L415" s="63"/>
      <c r="M415" s="63"/>
      <c r="N415" s="63"/>
      <c r="O415" s="63"/>
      <c r="P415" s="63"/>
    </row>
    <row r="416" spans="1:16" s="64" customFormat="1" ht="63.75" x14ac:dyDescent="0.2">
      <c r="A416" s="68">
        <v>411</v>
      </c>
      <c r="B416" s="68" t="s">
        <v>951</v>
      </c>
      <c r="C416" s="69" t="s">
        <v>952</v>
      </c>
      <c r="D416" s="83">
        <v>2840116</v>
      </c>
      <c r="E416" s="63"/>
      <c r="F416" s="94"/>
      <c r="G416" s="94"/>
      <c r="H416" s="85">
        <f t="shared" si="21"/>
        <v>0</v>
      </c>
      <c r="I416" s="94"/>
      <c r="J416" s="85">
        <f t="shared" si="22"/>
        <v>0</v>
      </c>
      <c r="K416" s="85">
        <f t="shared" si="23"/>
        <v>0</v>
      </c>
      <c r="L416" s="63"/>
      <c r="M416" s="63"/>
      <c r="N416" s="63"/>
      <c r="O416" s="63"/>
      <c r="P416" s="63"/>
    </row>
    <row r="417" spans="1:16" s="64" customFormat="1" ht="63.75" x14ac:dyDescent="0.2">
      <c r="A417" s="68">
        <v>412</v>
      </c>
      <c r="B417" s="68" t="s">
        <v>953</v>
      </c>
      <c r="C417" s="69" t="s">
        <v>954</v>
      </c>
      <c r="D417" s="83">
        <v>358516</v>
      </c>
      <c r="E417" s="63"/>
      <c r="F417" s="94"/>
      <c r="G417" s="94"/>
      <c r="H417" s="85">
        <f t="shared" si="21"/>
        <v>0</v>
      </c>
      <c r="I417" s="94"/>
      <c r="J417" s="85">
        <f t="shared" si="22"/>
        <v>0</v>
      </c>
      <c r="K417" s="85">
        <f t="shared" si="23"/>
        <v>0</v>
      </c>
      <c r="L417" s="63"/>
      <c r="M417" s="63"/>
      <c r="N417" s="63"/>
      <c r="O417" s="63"/>
      <c r="P417" s="63"/>
    </row>
    <row r="418" spans="1:16" s="64" customFormat="1" ht="63.75" x14ac:dyDescent="0.2">
      <c r="A418" s="68">
        <v>413</v>
      </c>
      <c r="B418" s="68" t="s">
        <v>955</v>
      </c>
      <c r="C418" s="69" t="s">
        <v>956</v>
      </c>
      <c r="D418" s="98" t="s">
        <v>990</v>
      </c>
      <c r="E418" s="88"/>
      <c r="F418" s="88"/>
      <c r="G418" s="88"/>
      <c r="H418" s="85" t="str">
        <f t="shared" si="21"/>
        <v/>
      </c>
      <c r="I418" s="95"/>
      <c r="J418" s="85" t="str">
        <f t="shared" si="22"/>
        <v/>
      </c>
      <c r="K418" s="85" t="str">
        <f t="shared" si="23"/>
        <v/>
      </c>
      <c r="L418" s="88"/>
      <c r="M418" s="88"/>
      <c r="N418" s="88"/>
      <c r="O418" s="88"/>
      <c r="P418" s="88"/>
    </row>
    <row r="419" spans="1:16" s="64" customFormat="1" ht="63.75" x14ac:dyDescent="0.2">
      <c r="A419" s="68">
        <v>414</v>
      </c>
      <c r="B419" s="68" t="s">
        <v>957</v>
      </c>
      <c r="C419" s="69" t="s">
        <v>958</v>
      </c>
      <c r="D419" s="98" t="s">
        <v>990</v>
      </c>
      <c r="E419" s="88"/>
      <c r="F419" s="88"/>
      <c r="G419" s="88"/>
      <c r="H419" s="85" t="str">
        <f t="shared" si="21"/>
        <v/>
      </c>
      <c r="I419" s="95"/>
      <c r="J419" s="85" t="str">
        <f t="shared" si="22"/>
        <v/>
      </c>
      <c r="K419" s="85" t="str">
        <f t="shared" si="23"/>
        <v/>
      </c>
      <c r="L419" s="88"/>
      <c r="M419" s="88"/>
      <c r="N419" s="88"/>
      <c r="O419" s="88"/>
      <c r="P419" s="88"/>
    </row>
    <row r="420" spans="1:16" s="64" customFormat="1" ht="51" x14ac:dyDescent="0.2">
      <c r="A420" s="68">
        <v>415</v>
      </c>
      <c r="B420" s="68" t="s">
        <v>959</v>
      </c>
      <c r="C420" s="69" t="s">
        <v>960</v>
      </c>
      <c r="D420" s="83">
        <v>37802</v>
      </c>
      <c r="E420" s="63"/>
      <c r="F420" s="94"/>
      <c r="G420" s="94"/>
      <c r="H420" s="85">
        <f t="shared" si="21"/>
        <v>0</v>
      </c>
      <c r="I420" s="94"/>
      <c r="J420" s="85">
        <f t="shared" si="22"/>
        <v>0</v>
      </c>
      <c r="K420" s="85">
        <f t="shared" si="23"/>
        <v>0</v>
      </c>
      <c r="L420" s="63"/>
      <c r="M420" s="63"/>
      <c r="N420" s="63"/>
      <c r="O420" s="63"/>
      <c r="P420" s="63"/>
    </row>
    <row r="421" spans="1:16" s="64" customFormat="1" ht="51" x14ac:dyDescent="0.2">
      <c r="A421" s="68">
        <v>416</v>
      </c>
      <c r="B421" s="68" t="s">
        <v>961</v>
      </c>
      <c r="C421" s="69" t="s">
        <v>962</v>
      </c>
      <c r="D421" s="83">
        <v>32857</v>
      </c>
      <c r="E421" s="63"/>
      <c r="F421" s="94"/>
      <c r="G421" s="94"/>
      <c r="H421" s="85">
        <f t="shared" si="21"/>
        <v>0</v>
      </c>
      <c r="I421" s="94"/>
      <c r="J421" s="85">
        <f t="shared" si="22"/>
        <v>0</v>
      </c>
      <c r="K421" s="85">
        <f t="shared" si="23"/>
        <v>0</v>
      </c>
      <c r="L421" s="63"/>
      <c r="M421" s="63"/>
      <c r="N421" s="63"/>
      <c r="O421" s="63"/>
      <c r="P421" s="63"/>
    </row>
    <row r="422" spans="1:16" s="64" customFormat="1" ht="63.75" x14ac:dyDescent="0.2">
      <c r="A422" s="68">
        <v>417</v>
      </c>
      <c r="B422" s="68" t="s">
        <v>963</v>
      </c>
      <c r="C422" s="69" t="s">
        <v>964</v>
      </c>
      <c r="D422" s="83">
        <v>37276</v>
      </c>
      <c r="E422" s="63"/>
      <c r="F422" s="94"/>
      <c r="G422" s="94"/>
      <c r="H422" s="85">
        <f t="shared" si="21"/>
        <v>0</v>
      </c>
      <c r="I422" s="94"/>
      <c r="J422" s="85">
        <f t="shared" si="22"/>
        <v>0</v>
      </c>
      <c r="K422" s="85">
        <f t="shared" si="23"/>
        <v>0</v>
      </c>
      <c r="L422" s="63"/>
      <c r="M422" s="63"/>
      <c r="N422" s="63"/>
      <c r="O422" s="63"/>
      <c r="P422" s="63"/>
    </row>
    <row r="423" spans="1:16" s="64" customFormat="1" ht="63.75" x14ac:dyDescent="0.2">
      <c r="A423" s="68">
        <v>418</v>
      </c>
      <c r="B423" s="68" t="s">
        <v>965</v>
      </c>
      <c r="C423" s="69" t="s">
        <v>966</v>
      </c>
      <c r="D423" s="83">
        <v>546842</v>
      </c>
      <c r="E423" s="63"/>
      <c r="F423" s="94"/>
      <c r="G423" s="94"/>
      <c r="H423" s="85">
        <f t="shared" si="21"/>
        <v>0</v>
      </c>
      <c r="I423" s="94"/>
      <c r="J423" s="85">
        <f t="shared" si="22"/>
        <v>0</v>
      </c>
      <c r="K423" s="85">
        <f t="shared" si="23"/>
        <v>0</v>
      </c>
      <c r="L423" s="63"/>
      <c r="M423" s="63"/>
      <c r="N423" s="63"/>
      <c r="O423" s="63"/>
      <c r="P423" s="63"/>
    </row>
    <row r="424" spans="1:16" s="64" customFormat="1" ht="63.75" x14ac:dyDescent="0.2">
      <c r="A424" s="68">
        <v>419</v>
      </c>
      <c r="B424" s="68" t="s">
        <v>967</v>
      </c>
      <c r="C424" s="69" t="s">
        <v>968</v>
      </c>
      <c r="D424" s="83">
        <v>6524</v>
      </c>
      <c r="E424" s="63"/>
      <c r="F424" s="94"/>
      <c r="G424" s="94"/>
      <c r="H424" s="85">
        <f t="shared" si="21"/>
        <v>0</v>
      </c>
      <c r="I424" s="94"/>
      <c r="J424" s="85">
        <f t="shared" si="22"/>
        <v>0</v>
      </c>
      <c r="K424" s="85">
        <f t="shared" si="23"/>
        <v>0</v>
      </c>
      <c r="L424" s="63"/>
      <c r="M424" s="63"/>
      <c r="N424" s="63"/>
      <c r="O424" s="63"/>
      <c r="P424" s="63"/>
    </row>
    <row r="425" spans="1:16" s="64" customFormat="1" ht="76.5" x14ac:dyDescent="0.2">
      <c r="A425" s="68">
        <v>420</v>
      </c>
      <c r="B425" s="68" t="s">
        <v>969</v>
      </c>
      <c r="C425" s="69" t="s">
        <v>970</v>
      </c>
      <c r="D425" s="83">
        <v>295</v>
      </c>
      <c r="E425" s="63"/>
      <c r="F425" s="94"/>
      <c r="G425" s="94"/>
      <c r="H425" s="85">
        <f t="shared" si="21"/>
        <v>0</v>
      </c>
      <c r="I425" s="94"/>
      <c r="J425" s="85">
        <f t="shared" si="22"/>
        <v>0</v>
      </c>
      <c r="K425" s="85">
        <f t="shared" si="23"/>
        <v>0</v>
      </c>
      <c r="L425" s="63"/>
      <c r="M425" s="63"/>
      <c r="N425" s="63"/>
      <c r="O425" s="63"/>
      <c r="P425" s="63"/>
    </row>
    <row r="426" spans="1:16" s="64" customFormat="1" ht="76.5" x14ac:dyDescent="0.2">
      <c r="A426" s="68">
        <v>421</v>
      </c>
      <c r="B426" s="68" t="s">
        <v>971</v>
      </c>
      <c r="C426" s="69" t="s">
        <v>972</v>
      </c>
      <c r="D426" s="83">
        <v>1259</v>
      </c>
      <c r="E426" s="63"/>
      <c r="F426" s="94"/>
      <c r="G426" s="94"/>
      <c r="H426" s="85">
        <f t="shared" si="21"/>
        <v>0</v>
      </c>
      <c r="I426" s="94"/>
      <c r="J426" s="85">
        <f t="shared" si="22"/>
        <v>0</v>
      </c>
      <c r="K426" s="85">
        <f t="shared" si="23"/>
        <v>0</v>
      </c>
      <c r="L426" s="63"/>
      <c r="M426" s="63"/>
      <c r="N426" s="63"/>
      <c r="O426" s="63"/>
      <c r="P426" s="63"/>
    </row>
    <row r="427" spans="1:16" s="64" customFormat="1" ht="76.5" x14ac:dyDescent="0.2">
      <c r="A427" s="68">
        <v>422</v>
      </c>
      <c r="B427" s="68" t="s">
        <v>973</v>
      </c>
      <c r="C427" s="69" t="s">
        <v>974</v>
      </c>
      <c r="D427" s="83">
        <v>2075</v>
      </c>
      <c r="E427" s="63"/>
      <c r="F427" s="94"/>
      <c r="G427" s="94"/>
      <c r="H427" s="85">
        <f t="shared" si="21"/>
        <v>0</v>
      </c>
      <c r="I427" s="94"/>
      <c r="J427" s="85">
        <f t="shared" si="22"/>
        <v>0</v>
      </c>
      <c r="K427" s="85">
        <f t="shared" si="23"/>
        <v>0</v>
      </c>
      <c r="L427" s="63"/>
      <c r="M427" s="63"/>
      <c r="N427" s="63"/>
      <c r="O427" s="63"/>
      <c r="P427" s="63"/>
    </row>
    <row r="428" spans="1:16" s="64" customFormat="1" ht="51" x14ac:dyDescent="0.2">
      <c r="A428" s="68">
        <v>423</v>
      </c>
      <c r="B428" s="68" t="s">
        <v>975</v>
      </c>
      <c r="C428" s="69" t="s">
        <v>976</v>
      </c>
      <c r="D428" s="83">
        <v>516</v>
      </c>
      <c r="E428" s="63"/>
      <c r="F428" s="94"/>
      <c r="G428" s="94"/>
      <c r="H428" s="85">
        <f t="shared" si="21"/>
        <v>0</v>
      </c>
      <c r="I428" s="94"/>
      <c r="J428" s="85">
        <f t="shared" si="22"/>
        <v>0</v>
      </c>
      <c r="K428" s="85">
        <f t="shared" si="23"/>
        <v>0</v>
      </c>
      <c r="L428" s="63"/>
      <c r="M428" s="63"/>
      <c r="N428" s="63"/>
      <c r="O428" s="63"/>
      <c r="P428" s="63"/>
    </row>
    <row r="429" spans="1:16" s="64" customFormat="1" ht="51" x14ac:dyDescent="0.2">
      <c r="A429" s="68">
        <v>424</v>
      </c>
      <c r="B429" s="68" t="s">
        <v>977</v>
      </c>
      <c r="C429" s="69" t="s">
        <v>978</v>
      </c>
      <c r="D429" s="83">
        <v>498</v>
      </c>
      <c r="E429" s="63"/>
      <c r="F429" s="94"/>
      <c r="G429" s="94"/>
      <c r="H429" s="85">
        <f t="shared" si="21"/>
        <v>0</v>
      </c>
      <c r="I429" s="94"/>
      <c r="J429" s="85">
        <f t="shared" si="22"/>
        <v>0</v>
      </c>
      <c r="K429" s="85">
        <f t="shared" si="23"/>
        <v>0</v>
      </c>
      <c r="L429" s="63"/>
      <c r="M429" s="63"/>
      <c r="N429" s="63"/>
      <c r="O429" s="63"/>
      <c r="P429" s="63"/>
    </row>
    <row r="430" spans="1:16" ht="51" x14ac:dyDescent="0.2">
      <c r="A430" s="68">
        <v>425</v>
      </c>
      <c r="B430" s="68" t="s">
        <v>551</v>
      </c>
      <c r="C430" s="69" t="s">
        <v>552</v>
      </c>
      <c r="D430" s="83">
        <v>661196</v>
      </c>
      <c r="E430" s="63"/>
      <c r="F430" s="94"/>
      <c r="G430" s="94"/>
      <c r="H430" s="85">
        <f t="shared" ref="H430:H431" si="24">+IF(D430="N/A","",ROUND(F430,2)+ROUND(G430,2))</f>
        <v>0</v>
      </c>
      <c r="I430" s="94"/>
      <c r="J430" s="85">
        <f t="shared" ref="J430:J431" si="25">+IF(D430="N/A","",ROUND(ROUND(D430,2)*ROUND(H430,2),2))</f>
        <v>0</v>
      </c>
      <c r="K430" s="85">
        <f t="shared" ref="K430:K431" si="26">+IF(D430="N/A","",ROUND(ROUND(D430,2)*(ROUND(H430,2)+ROUND(I430,2)),2))</f>
        <v>0</v>
      </c>
      <c r="L430" s="63"/>
      <c r="M430" s="63"/>
      <c r="N430" s="63"/>
      <c r="O430" s="63"/>
      <c r="P430" s="63"/>
    </row>
    <row r="431" spans="1:16" ht="38.25" x14ac:dyDescent="0.2">
      <c r="A431" s="68">
        <v>426</v>
      </c>
      <c r="B431" s="68" t="s">
        <v>833</v>
      </c>
      <c r="C431" s="69" t="s">
        <v>834</v>
      </c>
      <c r="D431" s="83">
        <v>131491</v>
      </c>
      <c r="E431" s="63"/>
      <c r="F431" s="94"/>
      <c r="G431" s="94"/>
      <c r="H431" s="85">
        <f t="shared" si="24"/>
        <v>0</v>
      </c>
      <c r="I431" s="94"/>
      <c r="J431" s="85">
        <f t="shared" si="25"/>
        <v>0</v>
      </c>
      <c r="K431" s="85">
        <f t="shared" si="26"/>
        <v>0</v>
      </c>
      <c r="L431" s="63"/>
      <c r="M431" s="63"/>
      <c r="N431" s="63"/>
      <c r="O431" s="63"/>
      <c r="P431" s="63"/>
    </row>
  </sheetData>
  <sheetProtection algorithmName="SHA-512" hashValue="Ps9lvCZaXkdJmaaNKHY9biAJq2KCTViZPzWE12/2NswOV6I2nOBHkv6XC3CsHU1AB+ZrR2hxU9X3jeWeweXcxw==" saltValue="WwAeO+ghhccrihk5Srp4BQ==" spinCount="100000" sheet="1" objects="1" scenarios="1"/>
  <mergeCells count="2">
    <mergeCell ref="A3:B3"/>
    <mergeCell ref="C3:D3"/>
  </mergeCells>
  <dataValidations count="2">
    <dataValidation type="list" allowBlank="1" sqref="P6:P15" xr:uid="{00000000-0002-0000-0500-000001000000}">
      <formula1>"Sí,No"</formula1>
    </dataValidation>
    <dataValidation type="list" allowBlank="1" showInputMessage="1" showErrorMessage="1" sqref="E282:E285 E334:E342 E355:E356 E129:E205 E212:E215 E217:E277 E287 E208:E209 E293:E294 E291 E317:E329 E331:E332 E344:E345 E347 E306:E315 E358:E383 E420:E431 E6:E127 E386:E417 E350:E353 E296:E297 E299:E304" xr:uid="{3E3C0851-ADA7-49FC-9EA5-5467A9C79FC5}">
      <formula1>"MXN,USD"</formula1>
    </dataValidation>
  </dataValidations>
  <pageMargins left="0.75" right="0.75" top="0.5" bottom="0.75" header="0" footer="0"/>
  <pageSetup orientation="landscape" r:id="rId1"/>
  <headerFooter>
    <oddFooter>&amp;C&amp;P /</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Indicaciones</vt:lpstr>
      <vt:lpstr>E.1 Informacion sobre licitante</vt:lpstr>
      <vt:lpstr>E.2 Operacion conjunta</vt:lpstr>
      <vt:lpstr>E.3 Experiencia</vt:lpstr>
      <vt:lpstr>E.4 Oferta técnica</vt:lpstr>
      <vt:lpstr>E.5 Oferta de precios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Luis</dc:creator>
  <cp:lastModifiedBy>Jose Segovia</cp:lastModifiedBy>
  <dcterms:created xsi:type="dcterms:W3CDTF">2020-12-03T15:06:22Z</dcterms:created>
  <dcterms:modified xsi:type="dcterms:W3CDTF">2021-02-03T01:45:17Z</dcterms:modified>
</cp:coreProperties>
</file>