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reighton\OneDrive - UNICEF\Documents\Mobile Money\"/>
    </mc:Choice>
  </mc:AlternateContent>
  <xr:revisionPtr revIDLastSave="420" documentId="8_{F786A4F2-F562-44F6-948D-CC324811AA6C}" xr6:coauthVersionLast="44" xr6:coauthVersionMax="44" xr10:uidLastSave="{2DE483BE-03B6-48B6-AF19-B4106080EC53}"/>
  <bookViews>
    <workbookView xWindow="-110" yWindow="-110" windowWidth="19420" windowHeight="10420" activeTab="2" xr2:uid="{004B7B08-C939-4373-B75B-648C1F112277}"/>
  </bookViews>
  <sheets>
    <sheet name="PIvot" sheetId="2" r:id="rId1"/>
    <sheet name="Sheet1" sheetId="3" state="hidden" r:id="rId2"/>
    <sheet name="Detail" sheetId="1" r:id="rId3"/>
  </sheets>
  <definedNames>
    <definedName name="_xlnm._FilterDatabase" localSheetId="2" hidden="1">Detail!$A$1:$H$161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4" i="1" l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116" i="1" l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3" i="1"/>
  <c r="J123" i="1" s="1"/>
  <c r="I124" i="1"/>
  <c r="J124" i="1" s="1"/>
  <c r="I125" i="1"/>
  <c r="J125" i="1" s="1"/>
  <c r="I126" i="1"/>
  <c r="J126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3" i="1"/>
  <c r="J133" i="1" s="1"/>
  <c r="I134" i="1"/>
  <c r="J134" i="1" s="1"/>
  <c r="I135" i="1"/>
  <c r="J135" i="1" s="1"/>
  <c r="I136" i="1"/>
  <c r="J136" i="1" s="1"/>
  <c r="I137" i="1"/>
  <c r="J137" i="1" s="1"/>
  <c r="I138" i="1"/>
  <c r="J138" i="1" s="1"/>
  <c r="I139" i="1"/>
  <c r="J139" i="1" s="1"/>
  <c r="I140" i="1"/>
  <c r="J140" i="1" s="1"/>
  <c r="I141" i="1"/>
  <c r="J141" i="1" s="1"/>
  <c r="I142" i="1"/>
  <c r="J142" i="1" s="1"/>
  <c r="I143" i="1"/>
  <c r="J143" i="1" s="1"/>
  <c r="I144" i="1"/>
  <c r="J144" i="1" s="1"/>
  <c r="I145" i="1"/>
  <c r="J145" i="1" s="1"/>
  <c r="I146" i="1"/>
  <c r="J146" i="1" s="1"/>
  <c r="I147" i="1"/>
  <c r="J147" i="1" s="1"/>
  <c r="I148" i="1"/>
  <c r="J148" i="1" s="1"/>
  <c r="I149" i="1"/>
  <c r="J149" i="1" s="1"/>
  <c r="I150" i="1"/>
  <c r="J150" i="1" s="1"/>
  <c r="I151" i="1"/>
  <c r="J151" i="1" s="1"/>
  <c r="I152" i="1"/>
  <c r="J152" i="1" s="1"/>
  <c r="I153" i="1"/>
  <c r="J153" i="1" s="1"/>
  <c r="I154" i="1"/>
  <c r="J154" i="1" s="1"/>
  <c r="I155" i="1"/>
  <c r="J155" i="1" s="1"/>
  <c r="I156" i="1"/>
  <c r="J156" i="1" s="1"/>
  <c r="I157" i="1"/>
  <c r="J157" i="1" s="1"/>
  <c r="I158" i="1"/>
  <c r="J158" i="1" s="1"/>
  <c r="I159" i="1"/>
  <c r="J159" i="1" s="1"/>
  <c r="I160" i="1"/>
  <c r="J160" i="1" s="1"/>
  <c r="I161" i="1"/>
  <c r="J161" i="1" s="1"/>
  <c r="I115" i="1"/>
  <c r="J115" i="1" s="1"/>
  <c r="I2" i="1"/>
  <c r="J2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I5" i="1"/>
  <c r="J5" i="1" s="1"/>
  <c r="I4" i="1"/>
  <c r="I3" i="1"/>
  <c r="J3" i="1" s="1"/>
  <c r="J4" i="1" l="1"/>
</calcChain>
</file>

<file path=xl/sharedStrings.xml><?xml version="1.0" encoding="utf-8"?>
<sst xmlns="http://schemas.openxmlformats.org/spreadsheetml/2006/main" count="796" uniqueCount="169">
  <si>
    <t xml:space="preserve">Central Equatoria </t>
  </si>
  <si>
    <t>Yei</t>
  </si>
  <si>
    <t>Kajokeji</t>
  </si>
  <si>
    <t>Morobo</t>
  </si>
  <si>
    <t xml:space="preserve">Lanya </t>
  </si>
  <si>
    <t>County</t>
  </si>
  <si>
    <t xml:space="preserve">Easter Equatoria </t>
  </si>
  <si>
    <t>Torit</t>
  </si>
  <si>
    <t>Magwi</t>
  </si>
  <si>
    <t>Ikotos</t>
  </si>
  <si>
    <t xml:space="preserve">Kapoeta </t>
  </si>
  <si>
    <t>Current</t>
  </si>
  <si>
    <t xml:space="preserve">Lopa lofan </t>
  </si>
  <si>
    <t>Budi</t>
  </si>
  <si>
    <t>Proposed</t>
  </si>
  <si>
    <t>Kapoeta North</t>
  </si>
  <si>
    <t xml:space="preserve">Western Equatoria </t>
  </si>
  <si>
    <t>Nagera</t>
  </si>
  <si>
    <t>Tambura</t>
  </si>
  <si>
    <t>Ezo</t>
  </si>
  <si>
    <t>Nazara</t>
  </si>
  <si>
    <t>Yambio</t>
  </si>
  <si>
    <t>Maridi</t>
  </si>
  <si>
    <t>Mvolo</t>
  </si>
  <si>
    <t>Status</t>
  </si>
  <si>
    <t>Jonglei</t>
  </si>
  <si>
    <t>Bor</t>
  </si>
  <si>
    <t>Duc</t>
  </si>
  <si>
    <t>Ayod</t>
  </si>
  <si>
    <t>Fangok</t>
  </si>
  <si>
    <t>Nyrol</t>
  </si>
  <si>
    <t>Pochhala</t>
  </si>
  <si>
    <t>Uror</t>
  </si>
  <si>
    <t>Akobo</t>
  </si>
  <si>
    <t>Social Mobilisers</t>
  </si>
  <si>
    <t>Program</t>
  </si>
  <si>
    <t>Estimated number of beneficiaries</t>
  </si>
  <si>
    <t>Number of transfers per month</t>
  </si>
  <si>
    <t>Indicative amount per transfer</t>
  </si>
  <si>
    <t>Upper Nile</t>
  </si>
  <si>
    <t>Malakal</t>
  </si>
  <si>
    <t>Renk</t>
  </si>
  <si>
    <t>Maban</t>
  </si>
  <si>
    <t>Rubkona</t>
  </si>
  <si>
    <t>Panyijar</t>
  </si>
  <si>
    <t>Unity</t>
  </si>
  <si>
    <t>Longichuk</t>
  </si>
  <si>
    <t>Nasir</t>
  </si>
  <si>
    <t>Maiwut</t>
  </si>
  <si>
    <t>Manyo</t>
  </si>
  <si>
    <t>Panyikang</t>
  </si>
  <si>
    <t>Ulang</t>
  </si>
  <si>
    <t>Fashoda</t>
  </si>
  <si>
    <t>Koch</t>
  </si>
  <si>
    <t>Leer</t>
  </si>
  <si>
    <t>Myandit</t>
  </si>
  <si>
    <t>Pariang</t>
  </si>
  <si>
    <t>Warrap</t>
  </si>
  <si>
    <t>Gogrial West</t>
  </si>
  <si>
    <t>Gogrial East</t>
  </si>
  <si>
    <t>Tonj North</t>
  </si>
  <si>
    <t>Tonj South</t>
  </si>
  <si>
    <t>Twic</t>
  </si>
  <si>
    <t xml:space="preserve">Tonj East </t>
  </si>
  <si>
    <t xml:space="preserve">Western bahar e gazal </t>
  </si>
  <si>
    <t>Wau</t>
  </si>
  <si>
    <t>Jur River</t>
  </si>
  <si>
    <t>Raja</t>
  </si>
  <si>
    <t>Norther Bahar e gazal</t>
  </si>
  <si>
    <t xml:space="preserve">Aweil East </t>
  </si>
  <si>
    <t>Aweil Centre</t>
  </si>
  <si>
    <t xml:space="preserve">Aweil West </t>
  </si>
  <si>
    <t xml:space="preserve">Aweil North </t>
  </si>
  <si>
    <t>Lakes</t>
  </si>
  <si>
    <t>Rumbek Central</t>
  </si>
  <si>
    <t>Rumbek North</t>
  </si>
  <si>
    <t>Rumbek East</t>
  </si>
  <si>
    <t>Wulu</t>
  </si>
  <si>
    <t>Cueibet</t>
  </si>
  <si>
    <t>Yirol West</t>
  </si>
  <si>
    <t xml:space="preserve">Yirol East </t>
  </si>
  <si>
    <t xml:space="preserve">Awerial </t>
  </si>
  <si>
    <t>Twic East</t>
  </si>
  <si>
    <t>Pibor</t>
  </si>
  <si>
    <t xml:space="preserve">Guit </t>
  </si>
  <si>
    <t>Mayom</t>
  </si>
  <si>
    <t>Row Labels</t>
  </si>
  <si>
    <t>Grand Total</t>
  </si>
  <si>
    <t>Indicative transfer per annum</t>
  </si>
  <si>
    <t>Indicative transfer per month</t>
  </si>
  <si>
    <t>Juba</t>
  </si>
  <si>
    <t>Organisation</t>
  </si>
  <si>
    <t>-</t>
  </si>
  <si>
    <t>Jamjang FM</t>
  </si>
  <si>
    <t>Bentiu FM</t>
  </si>
  <si>
    <t>Kondial FM</t>
  </si>
  <si>
    <t>Radio</t>
  </si>
  <si>
    <t>Nile FM</t>
  </si>
  <si>
    <t>Salaam FM</t>
  </si>
  <si>
    <t>Radio Jonglei 95.9 FM</t>
  </si>
  <si>
    <t>Voice of Reconciliation 98.4 FM</t>
  </si>
  <si>
    <t>Pibor Community Radio 98 FM</t>
  </si>
  <si>
    <t>Pochalla Radio 88 FM</t>
  </si>
  <si>
    <t>Pochalla</t>
  </si>
  <si>
    <t>Voice of Hope 98.7Fm</t>
  </si>
  <si>
    <t>Wau radio 99.5FM</t>
  </si>
  <si>
    <t>Weer Bei FM</t>
  </si>
  <si>
    <t>Akol Yam</t>
  </si>
  <si>
    <t>Kuajok 99.0 FM</t>
  </si>
  <si>
    <t>Radio Don Bosco 91.0 FM</t>
  </si>
  <si>
    <t>Mayardit FM</t>
  </si>
  <si>
    <t>Door 99.9 FM</t>
  </si>
  <si>
    <t>Abyei 102.3 FM</t>
  </si>
  <si>
    <t>Kuajok</t>
  </si>
  <si>
    <t>Agok</t>
  </si>
  <si>
    <t>Rumbek FM 98</t>
  </si>
  <si>
    <t>Good News Radio FM 89</t>
  </si>
  <si>
    <t>Mingkaman FM 100</t>
  </si>
  <si>
    <t>Yirol Community Radio FM 88.8</t>
  </si>
  <si>
    <t>Mingkaman</t>
  </si>
  <si>
    <t>Yirol</t>
  </si>
  <si>
    <t>Yambio 90.0 FM</t>
  </si>
  <si>
    <t>Anisa 92.0 FM</t>
  </si>
  <si>
    <t>Maridi 88.9 FM</t>
  </si>
  <si>
    <t>Ak'o 99.9 FM</t>
  </si>
  <si>
    <t>Salvation FM</t>
  </si>
  <si>
    <t xml:space="preserve">Capital FM </t>
  </si>
  <si>
    <t xml:space="preserve">Classic FM </t>
  </si>
  <si>
    <t>Equator Radio FM</t>
  </si>
  <si>
    <t>Sama FM</t>
  </si>
  <si>
    <t>SSBC Radio</t>
  </si>
  <si>
    <t>Eye Media</t>
  </si>
  <si>
    <t>Bahkita FM</t>
  </si>
  <si>
    <t>City FM</t>
  </si>
  <si>
    <t>Radio One</t>
  </si>
  <si>
    <t>Advance Radio</t>
  </si>
  <si>
    <t>Miraya FM</t>
  </si>
  <si>
    <t xml:space="preserve">Spirit FM </t>
  </si>
  <si>
    <t>EPC FM</t>
  </si>
  <si>
    <t>RMC 101.5 FM</t>
  </si>
  <si>
    <t>Voice of Freedom 93.0 FM</t>
  </si>
  <si>
    <t>Radio Emmanuel FM</t>
  </si>
  <si>
    <t>Radio 97.5 FM</t>
  </si>
  <si>
    <t>Radio Sigata FM</t>
  </si>
  <si>
    <t>Nimule</t>
  </si>
  <si>
    <t>Magwi Town</t>
  </si>
  <si>
    <t>Kapoeta</t>
  </si>
  <si>
    <t>Kapoeta South</t>
  </si>
  <si>
    <t xml:space="preserve">Kapoeta North </t>
  </si>
  <si>
    <t xml:space="preserve">Kapoeta East </t>
  </si>
  <si>
    <t>Buddi</t>
  </si>
  <si>
    <t>Rumbek Centre</t>
  </si>
  <si>
    <t>Yirol East</t>
  </si>
  <si>
    <t xml:space="preserve">Bor </t>
  </si>
  <si>
    <t xml:space="preserve">Twic East </t>
  </si>
  <si>
    <t xml:space="preserve">Duk </t>
  </si>
  <si>
    <t xml:space="preserve">Fangak </t>
  </si>
  <si>
    <t>Malakal PoC</t>
  </si>
  <si>
    <t>Nasir/Luakpiny</t>
  </si>
  <si>
    <t>Mayiandit</t>
  </si>
  <si>
    <t>Bentiu PoC</t>
  </si>
  <si>
    <t>Rubkona PoC</t>
  </si>
  <si>
    <t>Panyijiar</t>
  </si>
  <si>
    <t>Sum of Indicative transfer per annum</t>
  </si>
  <si>
    <t>Teachers</t>
  </si>
  <si>
    <t>Detail</t>
  </si>
  <si>
    <t>State</t>
  </si>
  <si>
    <t>Sum of Indicative transfer per month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</si>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</sst>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$-409]#,##0"/>
    <numFmt numFmtId="165" formatCode="#,##0_ ;\-#,##0\ "/>
  </numFmts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0" fontId="1" fillId="0" borderId="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164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 applyAlignment="1">
      <alignment horizontal="right" vertical="center"/>
    </xf>
    <xf numFmtId="165" fontId="0" fillId="0" borderId="1" xfId="1" applyNumberFormat="1" applyFont="1" applyBorder="1" applyAlignment="1">
      <alignment horizontal="center" vertical="center"/>
    </xf>
    <xf numFmtId="0" fontId="0" fillId="0" borderId="0" xfId="0" pivotButton="1"/>
    <xf numFmtId="0" fontId="0" fillId="0" borderId="0" xfId="0" pivotButton="1" applyAlignment="1">
      <alignment horizontal="center" vertical="center"/>
    </xf>
  </cellXfs>
  <cellStyles count="2">
    <cellStyle name="Comma" xfId="1" builtinId="3"/>
    <cellStyle name="Normal" xfId="0" builtinId="0"/>
  </cellStyles>
  <dxfs count="13"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right"/>
    </dxf>
    <dxf>
      <alignment horizontal="center"/>
    </dxf>
    <dxf>
      <alignment horizontal="center"/>
    </dxf>
    <dxf>
      <alignment vertical="center"/>
    </dxf>
    <dxf>
      <alignment vertic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ministrator" refreshedDate="43963.700839814817" createdVersion="6" refreshedVersion="6" minRefreshableVersion="3" recordCount="160" xr:uid="{A7BC22BA-36DF-497E-9DC6-3359B22B977C}">
  <cacheSource type="worksheet">
    <worksheetSource ref="A1:J161" sheet="Detail"/>
  </cacheSource>
  <cacheFields count="10">
    <cacheField name="Detail" numFmtId="0">
      <sharedItems count="10">
        <s v="Central Equatoria "/>
        <s v="Easter Equatoria "/>
        <s v="Western Equatoria "/>
        <s v="Jonglei"/>
        <s v="Upper Nile"/>
        <s v="Unity"/>
        <s v="Warrap"/>
        <s v="Western bahar e gazal "/>
        <s v="Norther Bahar e gazal"/>
        <s v="Lakes"/>
      </sharedItems>
    </cacheField>
    <cacheField name="County" numFmtId="0">
      <sharedItems/>
    </cacheField>
    <cacheField name="Status" numFmtId="0">
      <sharedItems/>
    </cacheField>
    <cacheField name="Program" numFmtId="0">
      <sharedItems count="4">
        <s v="Social Mobilisers"/>
        <s v="Radio"/>
        <s v="Teachers"/>
        <s v="Teacher" u="1"/>
      </sharedItems>
    </cacheField>
    <cacheField name="Organisation" numFmtId="0">
      <sharedItems containsBlank="1"/>
    </cacheField>
    <cacheField name="Estimated number of beneficiaries" numFmtId="0">
      <sharedItems containsSemiMixedTypes="0" containsString="0" containsNumber="1" containsInteger="1" minValue="1" maxValue="290"/>
    </cacheField>
    <cacheField name="Number of transfers per month" numFmtId="0">
      <sharedItems containsSemiMixedTypes="0" containsString="0" containsNumber="1" containsInteger="1" minValue="1" maxValue="1"/>
    </cacheField>
    <cacheField name="Indicative amount per transfer" numFmtId="164">
      <sharedItems containsSemiMixedTypes="0" containsString="0" containsNumber="1" containsInteger="1" minValue="0" maxValue="13490"/>
    </cacheField>
    <cacheField name="Indicative transfer per month" numFmtId="164">
      <sharedItems containsSemiMixedTypes="0" containsString="0" containsNumber="1" containsInteger="1" minValue="0" maxValue="13490"/>
    </cacheField>
    <cacheField name="Indicative transfer per annum" numFmtId="164">
      <sharedItems containsSemiMixedTypes="0" containsString="0" containsNumber="1" containsInteger="1" minValue="0" maxValue="1618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0">
  <r>
    <x v="0"/>
    <s v="Juba"/>
    <s v="Current"/>
    <x v="0"/>
    <s v="-"/>
    <n v="180"/>
    <n v="1"/>
    <n v="50"/>
    <n v="9000"/>
    <n v="108000"/>
  </r>
  <r>
    <x v="0"/>
    <s v="Yei"/>
    <s v="Current"/>
    <x v="0"/>
    <s v="-"/>
    <n v="66"/>
    <n v="1"/>
    <n v="50"/>
    <n v="3300"/>
    <n v="39600"/>
  </r>
  <r>
    <x v="0"/>
    <s v="Kajokeji"/>
    <s v="Current"/>
    <x v="0"/>
    <s v="-"/>
    <n v="38"/>
    <n v="1"/>
    <n v="50"/>
    <n v="1900"/>
    <n v="22800"/>
  </r>
  <r>
    <x v="0"/>
    <s v="Morobo"/>
    <s v="Current"/>
    <x v="0"/>
    <s v="-"/>
    <n v="35"/>
    <n v="1"/>
    <n v="50"/>
    <n v="1750"/>
    <n v="21000"/>
  </r>
  <r>
    <x v="0"/>
    <s v="Lanya "/>
    <s v="Current"/>
    <x v="0"/>
    <s v="-"/>
    <n v="42"/>
    <n v="1"/>
    <n v="50"/>
    <n v="2100"/>
    <n v="25200"/>
  </r>
  <r>
    <x v="1"/>
    <s v="Torit"/>
    <s v="Current"/>
    <x v="0"/>
    <s v="-"/>
    <n v="37"/>
    <n v="1"/>
    <n v="50"/>
    <n v="1850"/>
    <n v="22200"/>
  </r>
  <r>
    <x v="1"/>
    <s v="Magwi"/>
    <s v="Current"/>
    <x v="0"/>
    <s v="-"/>
    <n v="41"/>
    <n v="1"/>
    <n v="50"/>
    <n v="2050"/>
    <n v="24600"/>
  </r>
  <r>
    <x v="1"/>
    <s v="Ikotos"/>
    <s v="Current"/>
    <x v="0"/>
    <s v="-"/>
    <n v="35"/>
    <n v="1"/>
    <n v="50"/>
    <n v="1750"/>
    <n v="21000"/>
  </r>
  <r>
    <x v="1"/>
    <s v="Kapoeta "/>
    <s v="Current"/>
    <x v="0"/>
    <s v="-"/>
    <n v="30"/>
    <n v="1"/>
    <n v="50"/>
    <n v="1500"/>
    <n v="18000"/>
  </r>
  <r>
    <x v="1"/>
    <s v="Budi"/>
    <s v="Proposed"/>
    <x v="0"/>
    <s v="-"/>
    <n v="26"/>
    <n v="1"/>
    <n v="50"/>
    <n v="1300"/>
    <n v="15600"/>
  </r>
  <r>
    <x v="1"/>
    <s v="Kapoeta North"/>
    <s v="Proposed"/>
    <x v="0"/>
    <s v="-"/>
    <n v="24"/>
    <n v="1"/>
    <n v="50"/>
    <n v="1200"/>
    <n v="14400"/>
  </r>
  <r>
    <x v="1"/>
    <s v="Lopa lofan "/>
    <s v="Proposed"/>
    <x v="0"/>
    <s v="-"/>
    <n v="20"/>
    <n v="1"/>
    <n v="50"/>
    <n v="1000"/>
    <n v="12000"/>
  </r>
  <r>
    <x v="2"/>
    <s v="Yambio"/>
    <s v="Current"/>
    <x v="0"/>
    <s v="-"/>
    <n v="55"/>
    <n v="1"/>
    <n v="50"/>
    <n v="2750"/>
    <n v="33000"/>
  </r>
  <r>
    <x v="2"/>
    <s v="Nazara"/>
    <s v="Current"/>
    <x v="0"/>
    <s v="-"/>
    <n v="40"/>
    <n v="1"/>
    <n v="50"/>
    <n v="2000"/>
    <n v="24000"/>
  </r>
  <r>
    <x v="2"/>
    <s v="Ezo"/>
    <s v="Current"/>
    <x v="0"/>
    <s v="-"/>
    <n v="26"/>
    <n v="1"/>
    <n v="50"/>
    <n v="1300"/>
    <n v="15600"/>
  </r>
  <r>
    <x v="2"/>
    <s v="Tambura"/>
    <s v="Current"/>
    <x v="0"/>
    <s v="-"/>
    <n v="35"/>
    <n v="1"/>
    <n v="50"/>
    <n v="1750"/>
    <n v="21000"/>
  </r>
  <r>
    <x v="2"/>
    <s v="Nagera"/>
    <s v="Current"/>
    <x v="0"/>
    <s v="-"/>
    <n v="20"/>
    <n v="1"/>
    <n v="50"/>
    <n v="1000"/>
    <n v="12000"/>
  </r>
  <r>
    <x v="2"/>
    <s v="Mvolo"/>
    <s v="Proposed"/>
    <x v="0"/>
    <s v="-"/>
    <n v="15"/>
    <n v="1"/>
    <n v="50"/>
    <n v="750"/>
    <n v="9000"/>
  </r>
  <r>
    <x v="2"/>
    <s v="Maridi"/>
    <s v="Proposed"/>
    <x v="0"/>
    <s v="-"/>
    <n v="25"/>
    <n v="1"/>
    <n v="50"/>
    <n v="1250"/>
    <n v="15000"/>
  </r>
  <r>
    <x v="3"/>
    <s v="Bor"/>
    <s v="Current"/>
    <x v="0"/>
    <s v="-"/>
    <n v="48"/>
    <n v="1"/>
    <n v="50"/>
    <n v="2400"/>
    <n v="28800"/>
  </r>
  <r>
    <x v="3"/>
    <s v="Twic East"/>
    <s v="Current"/>
    <x v="0"/>
    <s v="-"/>
    <n v="25"/>
    <n v="1"/>
    <n v="50"/>
    <n v="1250"/>
    <n v="15000"/>
  </r>
  <r>
    <x v="3"/>
    <s v="Duc"/>
    <s v="Current"/>
    <x v="0"/>
    <s v="-"/>
    <n v="13"/>
    <n v="1"/>
    <n v="50"/>
    <n v="650"/>
    <n v="7800"/>
  </r>
  <r>
    <x v="3"/>
    <s v="Akobo"/>
    <s v="Proposed"/>
    <x v="0"/>
    <s v="-"/>
    <n v="12"/>
    <n v="1"/>
    <n v="50"/>
    <n v="600"/>
    <n v="7200"/>
  </r>
  <r>
    <x v="3"/>
    <s v="Ayod"/>
    <s v="Proposed"/>
    <x v="0"/>
    <s v="-"/>
    <n v="18"/>
    <n v="1"/>
    <n v="50"/>
    <n v="900"/>
    <n v="10800"/>
  </r>
  <r>
    <x v="3"/>
    <s v="Fangok"/>
    <s v="Proposed"/>
    <x v="0"/>
    <s v="-"/>
    <n v="15"/>
    <n v="1"/>
    <n v="50"/>
    <n v="750"/>
    <n v="9000"/>
  </r>
  <r>
    <x v="3"/>
    <s v="Nyrol"/>
    <s v="Proposed"/>
    <x v="0"/>
    <s v="-"/>
    <n v="13"/>
    <n v="1"/>
    <n v="50"/>
    <n v="650"/>
    <n v="7800"/>
  </r>
  <r>
    <x v="3"/>
    <s v="Pochhala"/>
    <s v="Proposed"/>
    <x v="0"/>
    <s v="-"/>
    <n v="12"/>
    <n v="1"/>
    <n v="50"/>
    <n v="600"/>
    <n v="7200"/>
  </r>
  <r>
    <x v="3"/>
    <s v="Uror"/>
    <s v="Proposed"/>
    <x v="0"/>
    <s v="-"/>
    <n v="12"/>
    <n v="1"/>
    <n v="50"/>
    <n v="600"/>
    <n v="7200"/>
  </r>
  <r>
    <x v="3"/>
    <s v="Pibor"/>
    <s v="Proposed"/>
    <x v="0"/>
    <s v="-"/>
    <n v="12"/>
    <n v="1"/>
    <n v="50"/>
    <n v="600"/>
    <n v="7200"/>
  </r>
  <r>
    <x v="4"/>
    <s v="Malakal"/>
    <s v="Current"/>
    <x v="0"/>
    <s v="-"/>
    <n v="87"/>
    <n v="1"/>
    <n v="50"/>
    <n v="4350"/>
    <n v="52200"/>
  </r>
  <r>
    <x v="4"/>
    <s v="Renk"/>
    <s v="Current"/>
    <x v="0"/>
    <s v="-"/>
    <n v="42"/>
    <n v="1"/>
    <n v="50"/>
    <n v="2100"/>
    <n v="25200"/>
  </r>
  <r>
    <x v="4"/>
    <s v="Maban"/>
    <s v="Current"/>
    <x v="0"/>
    <s v="-"/>
    <n v="36"/>
    <n v="1"/>
    <n v="50"/>
    <n v="1800"/>
    <n v="21600"/>
  </r>
  <r>
    <x v="4"/>
    <s v="Fashoda"/>
    <s v="Proposed"/>
    <x v="0"/>
    <s v="-"/>
    <n v="14"/>
    <n v="1"/>
    <n v="50"/>
    <n v="700"/>
    <n v="8400"/>
  </r>
  <r>
    <x v="4"/>
    <s v="Longichuk"/>
    <s v="Proposed"/>
    <x v="0"/>
    <s v="-"/>
    <n v="20"/>
    <n v="1"/>
    <n v="50"/>
    <n v="1000"/>
    <n v="12000"/>
  </r>
  <r>
    <x v="4"/>
    <s v="Nasir"/>
    <s v="Proposed"/>
    <x v="0"/>
    <s v="-"/>
    <n v="10"/>
    <n v="1"/>
    <n v="50"/>
    <n v="500"/>
    <n v="6000"/>
  </r>
  <r>
    <x v="4"/>
    <s v="Maiwut"/>
    <s v="Proposed"/>
    <x v="0"/>
    <s v="-"/>
    <n v="12"/>
    <n v="1"/>
    <n v="50"/>
    <n v="600"/>
    <n v="7200"/>
  </r>
  <r>
    <x v="4"/>
    <s v="Manyo"/>
    <s v="Proposed"/>
    <x v="0"/>
    <s v="-"/>
    <n v="10"/>
    <n v="1"/>
    <n v="50"/>
    <n v="500"/>
    <n v="6000"/>
  </r>
  <r>
    <x v="4"/>
    <s v="Panyikang"/>
    <s v="Proposed"/>
    <x v="0"/>
    <s v="-"/>
    <n v="6"/>
    <n v="1"/>
    <n v="50"/>
    <n v="300"/>
    <n v="3600"/>
  </r>
  <r>
    <x v="4"/>
    <s v="Ulang"/>
    <s v="Proposed"/>
    <x v="0"/>
    <s v="-"/>
    <n v="10"/>
    <n v="1"/>
    <n v="50"/>
    <n v="500"/>
    <n v="6000"/>
  </r>
  <r>
    <x v="5"/>
    <s v="Rubkona"/>
    <s v="Current"/>
    <x v="0"/>
    <s v="-"/>
    <n v="85"/>
    <n v="1"/>
    <n v="50"/>
    <n v="4250"/>
    <n v="51000"/>
  </r>
  <r>
    <x v="5"/>
    <s v="Guit "/>
    <s v="Current"/>
    <x v="0"/>
    <s v="-"/>
    <n v="29"/>
    <n v="1"/>
    <n v="50"/>
    <n v="1450"/>
    <n v="17400"/>
  </r>
  <r>
    <x v="5"/>
    <s v="Mayom"/>
    <s v="Current"/>
    <x v="0"/>
    <s v="-"/>
    <n v="46"/>
    <n v="1"/>
    <n v="50"/>
    <n v="2300"/>
    <n v="27600"/>
  </r>
  <r>
    <x v="5"/>
    <s v="Panyijar"/>
    <s v="Current"/>
    <x v="0"/>
    <s v="-"/>
    <n v="32"/>
    <n v="1"/>
    <n v="50"/>
    <n v="1600"/>
    <n v="19200"/>
  </r>
  <r>
    <x v="5"/>
    <s v="Koch"/>
    <s v="Proposed"/>
    <x v="0"/>
    <s v="-"/>
    <n v="6"/>
    <n v="1"/>
    <n v="50"/>
    <n v="300"/>
    <n v="3600"/>
  </r>
  <r>
    <x v="5"/>
    <s v="Leer"/>
    <s v="Proposed"/>
    <x v="0"/>
    <s v="-"/>
    <n v="12"/>
    <n v="1"/>
    <n v="50"/>
    <n v="600"/>
    <n v="7200"/>
  </r>
  <r>
    <x v="5"/>
    <s v="Myandit"/>
    <s v="Proposed"/>
    <x v="0"/>
    <s v="-"/>
    <n v="15"/>
    <n v="1"/>
    <n v="50"/>
    <n v="750"/>
    <n v="9000"/>
  </r>
  <r>
    <x v="5"/>
    <s v="Pariang"/>
    <s v="Proposed"/>
    <x v="0"/>
    <s v="-"/>
    <n v="17"/>
    <n v="1"/>
    <n v="50"/>
    <n v="850"/>
    <n v="10200"/>
  </r>
  <r>
    <x v="6"/>
    <s v="Gogrial West"/>
    <s v="Current"/>
    <x v="0"/>
    <s v="-"/>
    <n v="12"/>
    <n v="1"/>
    <n v="50"/>
    <n v="600"/>
    <n v="7200"/>
  </r>
  <r>
    <x v="6"/>
    <s v="Gogrial East"/>
    <s v="Current"/>
    <x v="0"/>
    <s v="-"/>
    <n v="7"/>
    <n v="1"/>
    <n v="50"/>
    <n v="350"/>
    <n v="4200"/>
  </r>
  <r>
    <x v="6"/>
    <s v="Tonj North"/>
    <s v="Current"/>
    <x v="0"/>
    <s v="-"/>
    <n v="12"/>
    <n v="1"/>
    <n v="50"/>
    <n v="600"/>
    <n v="7200"/>
  </r>
  <r>
    <x v="6"/>
    <s v="Tonj South"/>
    <s v="Current"/>
    <x v="0"/>
    <s v="-"/>
    <n v="11"/>
    <n v="1"/>
    <n v="50"/>
    <n v="550"/>
    <n v="6600"/>
  </r>
  <r>
    <x v="6"/>
    <s v="Tonj East "/>
    <s v="Current"/>
    <x v="0"/>
    <s v="-"/>
    <n v="13"/>
    <n v="1"/>
    <n v="50"/>
    <n v="650"/>
    <n v="7800"/>
  </r>
  <r>
    <x v="6"/>
    <s v="Twic"/>
    <s v="Current"/>
    <x v="0"/>
    <s v="-"/>
    <n v="8"/>
    <n v="1"/>
    <n v="50"/>
    <n v="400"/>
    <n v="4800"/>
  </r>
  <r>
    <x v="7"/>
    <s v="Wau"/>
    <s v="Proposed"/>
    <x v="0"/>
    <s v="-"/>
    <n v="45"/>
    <n v="1"/>
    <n v="50"/>
    <n v="2250"/>
    <n v="27000"/>
  </r>
  <r>
    <x v="7"/>
    <s v="Jur River"/>
    <s v="Proposed"/>
    <x v="0"/>
    <s v="-"/>
    <n v="38"/>
    <n v="1"/>
    <n v="50"/>
    <n v="1900"/>
    <n v="22800"/>
  </r>
  <r>
    <x v="7"/>
    <s v="Raja"/>
    <s v="Proposed"/>
    <x v="0"/>
    <s v="-"/>
    <n v="20"/>
    <n v="1"/>
    <n v="50"/>
    <n v="1000"/>
    <n v="12000"/>
  </r>
  <r>
    <x v="8"/>
    <s v="Aweil East "/>
    <s v="Current"/>
    <x v="0"/>
    <s v="-"/>
    <n v="40"/>
    <n v="1"/>
    <n v="50"/>
    <n v="2000"/>
    <n v="24000"/>
  </r>
  <r>
    <x v="8"/>
    <s v="Aweil Centre"/>
    <s v="Current"/>
    <x v="0"/>
    <s v="-"/>
    <n v="16"/>
    <n v="1"/>
    <n v="50"/>
    <n v="800"/>
    <n v="9600"/>
  </r>
  <r>
    <x v="8"/>
    <s v="Aweil West "/>
    <s v="Current"/>
    <x v="0"/>
    <s v="-"/>
    <n v="26"/>
    <n v="1"/>
    <n v="50"/>
    <n v="1300"/>
    <n v="15600"/>
  </r>
  <r>
    <x v="8"/>
    <s v="Aweil North "/>
    <s v="Current"/>
    <x v="0"/>
    <s v="-"/>
    <n v="26"/>
    <n v="1"/>
    <n v="50"/>
    <n v="1300"/>
    <n v="15600"/>
  </r>
  <r>
    <x v="9"/>
    <s v="Rumbek Central"/>
    <s v="Current"/>
    <x v="0"/>
    <s v="-"/>
    <n v="19"/>
    <n v="1"/>
    <n v="50"/>
    <n v="950"/>
    <n v="11400"/>
  </r>
  <r>
    <x v="9"/>
    <s v="Rumbek North"/>
    <s v="Current"/>
    <x v="0"/>
    <s v="-"/>
    <n v="11"/>
    <n v="1"/>
    <n v="50"/>
    <n v="550"/>
    <n v="6600"/>
  </r>
  <r>
    <x v="9"/>
    <s v="Rumbek East"/>
    <s v="Current"/>
    <x v="0"/>
    <s v="-"/>
    <n v="18"/>
    <n v="1"/>
    <n v="50"/>
    <n v="900"/>
    <n v="10800"/>
  </r>
  <r>
    <x v="9"/>
    <s v="Wulu"/>
    <s v="Current"/>
    <x v="0"/>
    <s v="-"/>
    <n v="9"/>
    <n v="1"/>
    <n v="50"/>
    <n v="450"/>
    <n v="5400"/>
  </r>
  <r>
    <x v="9"/>
    <s v="Cueibet"/>
    <s v="Current"/>
    <x v="0"/>
    <s v="-"/>
    <n v="20"/>
    <n v="1"/>
    <n v="50"/>
    <n v="1000"/>
    <n v="12000"/>
  </r>
  <r>
    <x v="9"/>
    <s v="Yirol West"/>
    <s v="Current"/>
    <x v="0"/>
    <s v="-"/>
    <n v="19"/>
    <n v="1"/>
    <n v="50"/>
    <n v="950"/>
    <n v="11400"/>
  </r>
  <r>
    <x v="9"/>
    <s v="Yirol East "/>
    <s v="Current"/>
    <x v="0"/>
    <s v="-"/>
    <n v="18"/>
    <n v="1"/>
    <n v="50"/>
    <n v="900"/>
    <n v="10800"/>
  </r>
  <r>
    <x v="9"/>
    <s v="Awerial "/>
    <s v="Current"/>
    <x v="0"/>
    <s v="-"/>
    <n v="21"/>
    <n v="1"/>
    <n v="50"/>
    <n v="1050"/>
    <n v="12600"/>
  </r>
  <r>
    <x v="5"/>
    <s v="Pariang"/>
    <s v="Current"/>
    <x v="1"/>
    <s v="Jamjang FM"/>
    <n v="1"/>
    <n v="1"/>
    <n v="1530"/>
    <n v="1530"/>
    <n v="18360"/>
  </r>
  <r>
    <x v="5"/>
    <s v="Rubkona"/>
    <s v="Current"/>
    <x v="1"/>
    <s v="Bentiu FM"/>
    <n v="1"/>
    <n v="1"/>
    <n v="1530"/>
    <n v="1530"/>
    <n v="18360"/>
  </r>
  <r>
    <x v="5"/>
    <s v="Rubkona"/>
    <s v="Current"/>
    <x v="1"/>
    <s v="Kondial FM"/>
    <n v="1"/>
    <n v="1"/>
    <n v="0"/>
    <n v="0"/>
    <n v="0"/>
  </r>
  <r>
    <x v="4"/>
    <s v="Malakal"/>
    <s v="Current"/>
    <x v="1"/>
    <s v="Nile FM"/>
    <n v="1"/>
    <n v="1"/>
    <n v="0"/>
    <n v="0"/>
    <n v="0"/>
  </r>
  <r>
    <x v="4"/>
    <s v="Maban"/>
    <s v="Current"/>
    <x v="1"/>
    <s v="Salaam FM"/>
    <n v="1"/>
    <n v="1"/>
    <n v="0"/>
    <n v="0"/>
    <n v="0"/>
  </r>
  <r>
    <x v="3"/>
    <s v="Bor"/>
    <s v="Current"/>
    <x v="1"/>
    <s v="Radio Jonglei 95.9 FM"/>
    <n v="1"/>
    <n v="1"/>
    <n v="232"/>
    <n v="232"/>
    <n v="2784"/>
  </r>
  <r>
    <x v="3"/>
    <s v="Bor"/>
    <s v="Current"/>
    <x v="1"/>
    <s v="Voice of Reconciliation 98.4 FM"/>
    <n v="1"/>
    <n v="1"/>
    <n v="232"/>
    <n v="232"/>
    <n v="2784"/>
  </r>
  <r>
    <x v="3"/>
    <s v="Pibor"/>
    <s v="Current"/>
    <x v="1"/>
    <s v="Pibor Community Radio 98 FM"/>
    <n v="1"/>
    <n v="1"/>
    <n v="232"/>
    <n v="232"/>
    <n v="2784"/>
  </r>
  <r>
    <x v="3"/>
    <s v="Pochhala"/>
    <s v="Current"/>
    <x v="1"/>
    <s v="Pochalla Radio 88 FM"/>
    <n v="1"/>
    <n v="1"/>
    <n v="232"/>
    <n v="232"/>
    <n v="2784"/>
  </r>
  <r>
    <x v="7"/>
    <s v="Wau"/>
    <s v="Current"/>
    <x v="1"/>
    <s v="Voice of Hope 98.7Fm"/>
    <n v="1"/>
    <n v="1"/>
    <n v="88"/>
    <n v="88"/>
    <n v="1056"/>
  </r>
  <r>
    <x v="7"/>
    <s v="Wau"/>
    <s v="Current"/>
    <x v="1"/>
    <s v="Wau radio 99.5FM"/>
    <n v="1"/>
    <n v="1"/>
    <n v="88"/>
    <n v="88"/>
    <n v="1056"/>
  </r>
  <r>
    <x v="8"/>
    <s v="Aweil East "/>
    <s v="Current"/>
    <x v="1"/>
    <s v="Weer Bei FM"/>
    <n v="1"/>
    <n v="1"/>
    <n v="88"/>
    <n v="88"/>
    <n v="1056"/>
  </r>
  <r>
    <x v="8"/>
    <s v="Aweil Centre"/>
    <s v="Current"/>
    <x v="1"/>
    <s v="Akol Yam"/>
    <n v="1"/>
    <n v="1"/>
    <n v="88"/>
    <n v="88"/>
    <n v="1056"/>
  </r>
  <r>
    <x v="6"/>
    <s v="Kuajok"/>
    <s v="Current"/>
    <x v="1"/>
    <s v="Kuajok 99.0 FM"/>
    <n v="1"/>
    <n v="1"/>
    <n v="990"/>
    <n v="990"/>
    <n v="11880"/>
  </r>
  <r>
    <x v="6"/>
    <s v="Tonj South"/>
    <s v="Current"/>
    <x v="1"/>
    <s v="Radio Don Bosco 91.0 FM"/>
    <n v="1"/>
    <n v="1"/>
    <n v="990"/>
    <n v="990"/>
    <n v="11880"/>
  </r>
  <r>
    <x v="6"/>
    <s v="Twic"/>
    <s v="Current"/>
    <x v="1"/>
    <s v="Mayardit FM"/>
    <n v="1"/>
    <n v="1"/>
    <n v="990"/>
    <n v="990"/>
    <n v="11880"/>
  </r>
  <r>
    <x v="6"/>
    <s v="Tonj South"/>
    <s v="Current"/>
    <x v="1"/>
    <s v="Door 99.9 FM"/>
    <n v="1"/>
    <n v="1"/>
    <n v="990"/>
    <n v="990"/>
    <n v="11880"/>
  </r>
  <r>
    <x v="6"/>
    <s v="Agok"/>
    <s v="Current"/>
    <x v="1"/>
    <s v="Abyei 102.3 FM"/>
    <n v="1"/>
    <n v="1"/>
    <n v="990"/>
    <n v="990"/>
    <n v="11880"/>
  </r>
  <r>
    <x v="9"/>
    <s v="Rumbek Central"/>
    <s v="Current"/>
    <x v="1"/>
    <s v="Rumbek FM 98"/>
    <n v="1"/>
    <n v="1"/>
    <n v="835"/>
    <n v="835"/>
    <n v="10020"/>
  </r>
  <r>
    <x v="9"/>
    <s v="Rumbek Central"/>
    <s v="Current"/>
    <x v="1"/>
    <s v="Good News Radio FM 89"/>
    <n v="1"/>
    <n v="1"/>
    <n v="1575"/>
    <n v="1575"/>
    <n v="18900"/>
  </r>
  <r>
    <x v="9"/>
    <s v="Mingkaman"/>
    <s v="Current"/>
    <x v="1"/>
    <s v="Mingkaman FM 100"/>
    <n v="1"/>
    <n v="1"/>
    <n v="835"/>
    <n v="835"/>
    <n v="10020"/>
  </r>
  <r>
    <x v="9"/>
    <s v="Yirol"/>
    <s v="Current"/>
    <x v="1"/>
    <s v="Yirol Community Radio FM 88.8"/>
    <n v="1"/>
    <n v="1"/>
    <n v="835"/>
    <n v="835"/>
    <n v="10020"/>
  </r>
  <r>
    <x v="2"/>
    <s v="Yambio"/>
    <s v="Current"/>
    <x v="1"/>
    <s v="Yambio 90.0 FM"/>
    <n v="1"/>
    <n v="1"/>
    <n v="445"/>
    <n v="445"/>
    <n v="5340"/>
  </r>
  <r>
    <x v="2"/>
    <s v="Yambio"/>
    <s v="Current"/>
    <x v="1"/>
    <s v="Anisa 92.0 FM"/>
    <n v="1"/>
    <n v="1"/>
    <n v="594"/>
    <n v="594"/>
    <n v="7128"/>
  </r>
  <r>
    <x v="2"/>
    <s v="Maridi"/>
    <s v="Current"/>
    <x v="1"/>
    <s v="Maridi 88.9 FM"/>
    <n v="1"/>
    <n v="1"/>
    <n v="594"/>
    <n v="594"/>
    <n v="7128"/>
  </r>
  <r>
    <x v="2"/>
    <s v="Mvolo"/>
    <s v="Current"/>
    <x v="1"/>
    <s v="Ak'o 99.9 FM"/>
    <n v="1"/>
    <n v="1"/>
    <n v="594"/>
    <n v="594"/>
    <n v="7128"/>
  </r>
  <r>
    <x v="0"/>
    <s v="Juba"/>
    <s v="Current"/>
    <x v="1"/>
    <s v="Salvation FM"/>
    <n v="1"/>
    <n v="1"/>
    <n v="1484"/>
    <n v="1484"/>
    <n v="17808"/>
  </r>
  <r>
    <x v="0"/>
    <s v="Juba"/>
    <s v="Current"/>
    <x v="1"/>
    <s v="Capital FM "/>
    <n v="1"/>
    <n v="1"/>
    <n v="1781"/>
    <n v="1781"/>
    <n v="21372"/>
  </r>
  <r>
    <x v="0"/>
    <s v="Juba"/>
    <s v="Current"/>
    <x v="1"/>
    <s v="Classic FM "/>
    <n v="1"/>
    <n v="1"/>
    <n v="1781"/>
    <n v="1781"/>
    <n v="21372"/>
  </r>
  <r>
    <x v="0"/>
    <s v="Juba"/>
    <s v="Current"/>
    <x v="1"/>
    <s v="Equator Radio FM"/>
    <n v="1"/>
    <n v="1"/>
    <n v="1484"/>
    <n v="1484"/>
    <n v="17808"/>
  </r>
  <r>
    <x v="0"/>
    <s v="Juba"/>
    <s v="Current"/>
    <x v="1"/>
    <s v="Sama FM"/>
    <n v="1"/>
    <n v="1"/>
    <n v="1336"/>
    <n v="1336"/>
    <n v="16032"/>
  </r>
  <r>
    <x v="0"/>
    <s v="Juba"/>
    <s v="Current"/>
    <x v="1"/>
    <s v="SSBC Radio"/>
    <n v="1"/>
    <n v="1"/>
    <n v="1188"/>
    <n v="1188"/>
    <n v="14256"/>
  </r>
  <r>
    <x v="0"/>
    <s v="Juba"/>
    <s v="Current"/>
    <x v="1"/>
    <s v="Eye Media"/>
    <n v="1"/>
    <n v="1"/>
    <n v="13490"/>
    <n v="13490"/>
    <n v="161880"/>
  </r>
  <r>
    <x v="0"/>
    <s v="Juba"/>
    <s v="Current"/>
    <x v="1"/>
    <s v="Bahkita FM"/>
    <n v="1"/>
    <n v="1"/>
    <n v="900"/>
    <n v="900"/>
    <n v="10800"/>
  </r>
  <r>
    <x v="0"/>
    <s v="Juba"/>
    <s v="Current"/>
    <x v="1"/>
    <s v="City FM"/>
    <n v="1"/>
    <n v="1"/>
    <n v="1080"/>
    <n v="1080"/>
    <n v="12960"/>
  </r>
  <r>
    <x v="0"/>
    <s v="Juba"/>
    <s v="Current"/>
    <x v="1"/>
    <s v="Radio One"/>
    <n v="1"/>
    <n v="1"/>
    <n v="1080"/>
    <n v="1080"/>
    <n v="12960"/>
  </r>
  <r>
    <x v="0"/>
    <s v="Juba"/>
    <s v="Current"/>
    <x v="1"/>
    <s v="Advance Radio"/>
    <n v="1"/>
    <n v="1"/>
    <n v="1000"/>
    <n v="1000"/>
    <n v="12000"/>
  </r>
  <r>
    <x v="0"/>
    <s v="Juba"/>
    <s v="Current"/>
    <x v="1"/>
    <s v="Miraya FM"/>
    <n v="1"/>
    <n v="1"/>
    <n v="900"/>
    <n v="900"/>
    <n v="10800"/>
  </r>
  <r>
    <x v="0"/>
    <s v="Yei"/>
    <s v="Current"/>
    <x v="1"/>
    <s v="Spirit FM "/>
    <n v="1"/>
    <n v="1"/>
    <n v="723"/>
    <n v="723"/>
    <n v="8676"/>
  </r>
  <r>
    <x v="0"/>
    <s v="Yei"/>
    <s v="Current"/>
    <x v="1"/>
    <s v="EPC FM"/>
    <n v="1"/>
    <n v="1"/>
    <n v="723"/>
    <n v="723"/>
    <n v="8676"/>
  </r>
  <r>
    <x v="1"/>
    <s v="Nimule"/>
    <s v="Current"/>
    <x v="1"/>
    <s v="RMC 101.5 FM"/>
    <n v="1"/>
    <n v="1"/>
    <n v="1126"/>
    <n v="1126"/>
    <n v="13512"/>
  </r>
  <r>
    <x v="1"/>
    <s v="Magwi Town"/>
    <s v="Current"/>
    <x v="1"/>
    <s v="Voice of Freedom 93.0 FM"/>
    <n v="1"/>
    <n v="1"/>
    <n v="1126"/>
    <n v="1126"/>
    <n v="13512"/>
  </r>
  <r>
    <x v="1"/>
    <s v="Torit"/>
    <s v="Current"/>
    <x v="1"/>
    <s v="Radio Emmanuel FM"/>
    <n v="1"/>
    <n v="1"/>
    <n v="1126"/>
    <n v="1126"/>
    <n v="13512"/>
  </r>
  <r>
    <x v="1"/>
    <s v="Torit"/>
    <s v="Current"/>
    <x v="1"/>
    <s v="Radio 97.5 FM"/>
    <n v="1"/>
    <n v="1"/>
    <n v="1126"/>
    <n v="1126"/>
    <n v="13512"/>
  </r>
  <r>
    <x v="1"/>
    <s v="Kapoeta"/>
    <s v="Current"/>
    <x v="1"/>
    <s v="Radio Sigata FM"/>
    <n v="1"/>
    <n v="1"/>
    <n v="1126"/>
    <n v="1126"/>
    <n v="13512"/>
  </r>
  <r>
    <x v="0"/>
    <s v="Juba"/>
    <s v="Current"/>
    <x v="2"/>
    <m/>
    <n v="52"/>
    <n v="1"/>
    <n v="40"/>
    <n v="2080"/>
    <n v="24960"/>
  </r>
  <r>
    <x v="0"/>
    <s v="Juba"/>
    <s v="Current"/>
    <x v="2"/>
    <m/>
    <n v="15"/>
    <n v="1"/>
    <n v="40"/>
    <n v="600"/>
    <n v="7200"/>
  </r>
  <r>
    <x v="0"/>
    <s v="Yei"/>
    <s v="Current"/>
    <x v="2"/>
    <m/>
    <n v="8"/>
    <n v="1"/>
    <n v="40"/>
    <n v="320"/>
    <n v="3840"/>
  </r>
  <r>
    <x v="0"/>
    <s v="Juba"/>
    <s v="Current"/>
    <x v="2"/>
    <m/>
    <n v="113"/>
    <n v="1"/>
    <n v="40"/>
    <n v="4520"/>
    <n v="54240"/>
  </r>
  <r>
    <x v="0"/>
    <s v="Juba"/>
    <s v="Current"/>
    <x v="2"/>
    <m/>
    <n v="10"/>
    <n v="1"/>
    <n v="40"/>
    <n v="400"/>
    <n v="4800"/>
  </r>
  <r>
    <x v="1"/>
    <s v="Kapoeta South"/>
    <s v="Current"/>
    <x v="2"/>
    <m/>
    <n v="28"/>
    <n v="1"/>
    <n v="40"/>
    <n v="1120"/>
    <n v="13440"/>
  </r>
  <r>
    <x v="1"/>
    <s v="Kapoeta North "/>
    <s v="Current"/>
    <x v="2"/>
    <m/>
    <n v="23"/>
    <n v="1"/>
    <n v="40"/>
    <n v="920"/>
    <n v="11040"/>
  </r>
  <r>
    <x v="1"/>
    <s v="Kapoeta East "/>
    <s v="Current"/>
    <x v="2"/>
    <m/>
    <n v="41"/>
    <n v="1"/>
    <n v="40"/>
    <n v="1640"/>
    <n v="19680"/>
  </r>
  <r>
    <x v="1"/>
    <s v="Buddi"/>
    <s v="Current"/>
    <x v="2"/>
    <m/>
    <n v="4"/>
    <n v="1"/>
    <n v="40"/>
    <n v="160"/>
    <n v="1920"/>
  </r>
  <r>
    <x v="9"/>
    <s v="Rumbek Centre"/>
    <s v="Current"/>
    <x v="2"/>
    <m/>
    <n v="16"/>
    <n v="1"/>
    <n v="40"/>
    <n v="640"/>
    <n v="7680"/>
  </r>
  <r>
    <x v="9"/>
    <s v="Rumbek East"/>
    <s v="Current"/>
    <x v="2"/>
    <m/>
    <n v="14"/>
    <n v="1"/>
    <n v="40"/>
    <n v="560"/>
    <n v="6720"/>
  </r>
  <r>
    <x v="9"/>
    <s v="Yirol East"/>
    <s v="Current"/>
    <x v="2"/>
    <m/>
    <n v="8"/>
    <n v="1"/>
    <n v="40"/>
    <n v="320"/>
    <n v="3840"/>
  </r>
  <r>
    <x v="9"/>
    <s v="Yirol West"/>
    <s v="Current"/>
    <x v="2"/>
    <m/>
    <n v="16"/>
    <n v="1"/>
    <n v="40"/>
    <n v="640"/>
    <n v="7680"/>
  </r>
  <r>
    <x v="9"/>
    <s v="Wulu"/>
    <s v="Current"/>
    <x v="2"/>
    <m/>
    <n v="7"/>
    <n v="1"/>
    <n v="40"/>
    <n v="280"/>
    <n v="3360"/>
  </r>
  <r>
    <x v="3"/>
    <s v="Pibor"/>
    <s v="Current"/>
    <x v="2"/>
    <m/>
    <n v="81"/>
    <n v="1"/>
    <n v="40"/>
    <n v="3240"/>
    <n v="38880"/>
  </r>
  <r>
    <x v="3"/>
    <s v="Pibor"/>
    <s v="Current"/>
    <x v="2"/>
    <m/>
    <n v="40"/>
    <n v="1"/>
    <n v="40"/>
    <n v="1600"/>
    <n v="19200"/>
  </r>
  <r>
    <x v="3"/>
    <s v="Pibor"/>
    <s v="Current"/>
    <x v="2"/>
    <m/>
    <n v="43"/>
    <n v="1"/>
    <n v="40"/>
    <n v="1720"/>
    <n v="20640"/>
  </r>
  <r>
    <x v="3"/>
    <s v="Pochalla"/>
    <s v="Current"/>
    <x v="2"/>
    <m/>
    <n v="47"/>
    <n v="1"/>
    <n v="40"/>
    <n v="1880"/>
    <n v="22560"/>
  </r>
  <r>
    <x v="3"/>
    <s v="Bor "/>
    <s v="Current"/>
    <x v="2"/>
    <m/>
    <n v="36"/>
    <n v="1"/>
    <n v="40"/>
    <n v="1440"/>
    <n v="17280"/>
  </r>
  <r>
    <x v="3"/>
    <s v="Bor "/>
    <s v="Current"/>
    <x v="2"/>
    <m/>
    <n v="21"/>
    <n v="1"/>
    <n v="40"/>
    <n v="840"/>
    <n v="10080"/>
  </r>
  <r>
    <x v="3"/>
    <s v="Twic East "/>
    <s v="Current"/>
    <x v="2"/>
    <m/>
    <n v="24"/>
    <n v="1"/>
    <n v="40"/>
    <n v="960"/>
    <n v="11520"/>
  </r>
  <r>
    <x v="3"/>
    <s v="Duk "/>
    <s v="Current"/>
    <x v="2"/>
    <m/>
    <n v="12"/>
    <n v="1"/>
    <n v="40"/>
    <n v="480"/>
    <n v="5760"/>
  </r>
  <r>
    <x v="3"/>
    <s v="Fangak "/>
    <s v="Current"/>
    <x v="2"/>
    <m/>
    <n v="45"/>
    <n v="1"/>
    <n v="40"/>
    <n v="1800"/>
    <n v="21600"/>
  </r>
  <r>
    <x v="4"/>
    <s v="Fashoda"/>
    <s v="Current"/>
    <x v="2"/>
    <m/>
    <n v="71"/>
    <n v="1"/>
    <n v="40"/>
    <n v="2840"/>
    <n v="34080"/>
  </r>
  <r>
    <x v="4"/>
    <s v="Fashoda"/>
    <s v="Current"/>
    <x v="2"/>
    <m/>
    <n v="13"/>
    <n v="1"/>
    <n v="40"/>
    <n v="520"/>
    <n v="6240"/>
  </r>
  <r>
    <x v="4"/>
    <s v="Malakal"/>
    <s v="Current"/>
    <x v="2"/>
    <m/>
    <n v="84"/>
    <n v="1"/>
    <n v="40"/>
    <n v="3360"/>
    <n v="40320"/>
  </r>
  <r>
    <x v="4"/>
    <s v="Malakal"/>
    <s v="Current"/>
    <x v="2"/>
    <m/>
    <n v="82"/>
    <n v="1"/>
    <n v="40"/>
    <n v="3280"/>
    <n v="39360"/>
  </r>
  <r>
    <x v="4"/>
    <s v="Malakal PoC"/>
    <s v="Current"/>
    <x v="2"/>
    <m/>
    <n v="74"/>
    <n v="1"/>
    <n v="40"/>
    <n v="2960"/>
    <n v="35520"/>
  </r>
  <r>
    <x v="4"/>
    <s v="Malakal PoC"/>
    <s v="Current"/>
    <x v="2"/>
    <m/>
    <n v="32"/>
    <n v="1"/>
    <n v="40"/>
    <n v="1280"/>
    <n v="15360"/>
  </r>
  <r>
    <x v="4"/>
    <s v="Manyo"/>
    <s v="Current"/>
    <x v="2"/>
    <m/>
    <n v="25"/>
    <n v="1"/>
    <n v="40"/>
    <n v="1000"/>
    <n v="12000"/>
  </r>
  <r>
    <x v="4"/>
    <s v="Nasir/Luakpiny"/>
    <s v="Current"/>
    <x v="2"/>
    <m/>
    <n v="247"/>
    <n v="1"/>
    <n v="40"/>
    <n v="9880"/>
    <n v="118560"/>
  </r>
  <r>
    <x v="4"/>
    <s v="Renk"/>
    <s v="Current"/>
    <x v="2"/>
    <m/>
    <n v="57"/>
    <n v="1"/>
    <n v="40"/>
    <n v="2280"/>
    <n v="27360"/>
  </r>
  <r>
    <x v="4"/>
    <s v="Ulang"/>
    <s v="Current"/>
    <x v="2"/>
    <m/>
    <n v="67"/>
    <n v="1"/>
    <n v="40"/>
    <n v="2680"/>
    <n v="32160"/>
  </r>
  <r>
    <x v="5"/>
    <s v="Rubkona"/>
    <s v="Current"/>
    <x v="2"/>
    <m/>
    <n v="140"/>
    <n v="1"/>
    <n v="40"/>
    <n v="5600"/>
    <n v="67200"/>
  </r>
  <r>
    <x v="5"/>
    <s v="Mayiandit"/>
    <s v="Current"/>
    <x v="2"/>
    <m/>
    <n v="30"/>
    <n v="1"/>
    <n v="40"/>
    <n v="1200"/>
    <n v="14400"/>
  </r>
  <r>
    <x v="5"/>
    <s v="Mayom"/>
    <s v="Current"/>
    <x v="2"/>
    <m/>
    <n v="40"/>
    <n v="1"/>
    <n v="40"/>
    <n v="1600"/>
    <n v="19200"/>
  </r>
  <r>
    <x v="5"/>
    <s v="Bentiu PoC"/>
    <s v="Current"/>
    <x v="2"/>
    <m/>
    <n v="111"/>
    <n v="1"/>
    <n v="40"/>
    <n v="4440"/>
    <n v="53280"/>
  </r>
  <r>
    <x v="5"/>
    <s v="Rubkona PoC"/>
    <s v="Current"/>
    <x v="2"/>
    <m/>
    <n v="270"/>
    <n v="1"/>
    <n v="40"/>
    <n v="10800"/>
    <n v="129600"/>
  </r>
  <r>
    <x v="5"/>
    <s v="Rubkona"/>
    <s v="Current"/>
    <x v="2"/>
    <m/>
    <n v="30"/>
    <n v="1"/>
    <n v="40"/>
    <n v="1200"/>
    <n v="14400"/>
  </r>
  <r>
    <x v="5"/>
    <s v="Panyijiar"/>
    <s v="Current"/>
    <x v="2"/>
    <m/>
    <n v="290"/>
    <n v="1"/>
    <n v="40"/>
    <n v="11600"/>
    <n v="139200"/>
  </r>
  <r>
    <x v="5"/>
    <s v="Leer"/>
    <s v="Current"/>
    <x v="2"/>
    <m/>
    <n v="65"/>
    <n v="1"/>
    <n v="40"/>
    <n v="2600"/>
    <n v="31200"/>
  </r>
  <r>
    <x v="5"/>
    <s v="Koch"/>
    <s v="Current"/>
    <x v="2"/>
    <m/>
    <n v="5"/>
    <n v="1"/>
    <n v="40"/>
    <n v="200"/>
    <n v="2400"/>
  </r>
  <r>
    <x v="5"/>
    <s v="Leer"/>
    <s v="Current"/>
    <x v="2"/>
    <m/>
    <n v="60"/>
    <n v="1"/>
    <n v="40"/>
    <n v="2400"/>
    <n v="28800"/>
  </r>
  <r>
    <x v="7"/>
    <s v="Wau"/>
    <s v="Current"/>
    <x v="2"/>
    <m/>
    <n v="26"/>
    <n v="1"/>
    <n v="40"/>
    <n v="1040"/>
    <n v="12480"/>
  </r>
  <r>
    <x v="8"/>
    <s v="Aweil East "/>
    <s v="Current"/>
    <x v="2"/>
    <m/>
    <n v="14"/>
    <n v="1"/>
    <n v="40"/>
    <n v="560"/>
    <n v="6720"/>
  </r>
  <r>
    <x v="2"/>
    <s v="Yambio"/>
    <s v="Current"/>
    <x v="2"/>
    <m/>
    <n v="40"/>
    <n v="1"/>
    <n v="40"/>
    <n v="1600"/>
    <n v="19200"/>
  </r>
  <r>
    <x v="2"/>
    <s v="Maridi"/>
    <s v="Current"/>
    <x v="2"/>
    <m/>
    <n v="73"/>
    <n v="1"/>
    <n v="40"/>
    <n v="2920"/>
    <n v="350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CE5C659-96A4-47BD-B68E-B1A0931AFF63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E15" firstHeaderRow="1" firstDataRow="2" firstDataCol="1"/>
  <pivotFields count="10">
    <pivotField axis="axisRow" showAll="0">
      <items count="11">
        <item x="0"/>
        <item x="1"/>
        <item x="3"/>
        <item x="9"/>
        <item x="8"/>
        <item x="5"/>
        <item x="4"/>
        <item x="6"/>
        <item x="7"/>
        <item x="2"/>
        <item t="default"/>
      </items>
    </pivotField>
    <pivotField showAll="0"/>
    <pivotField showAll="0"/>
    <pivotField axis="axisCol" showAll="0">
      <items count="5">
        <item x="1"/>
        <item x="0"/>
        <item m="1" x="3"/>
        <item x="2"/>
        <item t="default"/>
      </items>
    </pivotField>
    <pivotField showAll="0"/>
    <pivotField showAll="0"/>
    <pivotField showAll="0"/>
    <pivotField showAll="0"/>
    <pivotField showAll="0"/>
    <pivotField dataField="1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3"/>
  </colFields>
  <colItems count="4">
    <i>
      <x/>
    </i>
    <i>
      <x v="1"/>
    </i>
    <i>
      <x v="3"/>
    </i>
    <i t="grand">
      <x/>
    </i>
  </colItems>
  <dataFields count="1">
    <dataField name="Sum of Indicative transfer per annum" fld="9" baseField="0" baseItem="0"/>
  </dataFields>
  <formats count="13">
    <format dxfId="12">
      <pivotArea field="3" type="button" dataOnly="0" labelOnly="1" outline="0" axis="axisCol" fieldPosition="0"/>
    </format>
    <format dxfId="11">
      <pivotArea type="topRight" dataOnly="0" labelOnly="1" outline="0" fieldPosition="0"/>
    </format>
    <format dxfId="10">
      <pivotArea field="3" type="button" dataOnly="0" labelOnly="1" outline="0" axis="axisCol" fieldPosition="0"/>
    </format>
    <format dxfId="9">
      <pivotArea type="topRight" dataOnly="0" labelOnly="1" outline="0" fieldPosition="0"/>
    </format>
    <format dxfId="8">
      <pivotArea outline="0" collapsedLevelsAreSubtotals="1" fieldPosition="0"/>
    </format>
    <format dxfId="7">
      <pivotArea outline="0" collapsedLevelsAreSubtotals="1" fieldPosition="0"/>
    </format>
    <format dxfId="6">
      <pivotArea field="0" type="button" dataOnly="0" labelOnly="1" outline="0" axis="axisRow" fieldPosition="0"/>
    </format>
    <format dxfId="5">
      <pivotArea dataOnly="0" labelOnly="1" fieldPosition="0">
        <references count="1">
          <reference field="0" count="0"/>
        </references>
      </pivotArea>
    </format>
    <format dxfId="4">
      <pivotArea dataOnly="0" labelOnly="1" grandRow="1" outline="0" fieldPosition="0"/>
    </format>
    <format dxfId="3">
      <pivotArea dataOnly="0" labelOnly="1" grandCol="1" outline="0" fieldPosition="0"/>
    </format>
    <format dxfId="2">
      <pivotArea field="0" type="button" dataOnly="0" labelOnly="1" outline="0" axis="axisRow" fieldPosition="0"/>
    </format>
    <format dxfId="1">
      <pivotArea dataOnly="0" labelOnly="1" fieldPosition="0">
        <references count="1">
          <reference field="3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34743-95E3-4D5D-B208-211929EC2171}">
  <dimension ref="A3:L35"/>
  <sheetViews>
    <sheetView workbookViewId="0">
      <selection activeCell="A19" sqref="A19"/>
    </sheetView>
  </sheetViews>
  <sheetFormatPr defaultRowHeight="14.5" x14ac:dyDescent="0.35"/>
  <cols>
    <col min="1" max="1" width="33" bestFit="1" customWidth="1"/>
    <col min="2" max="2" width="13.90625" style="17" customWidth="1"/>
    <col min="3" max="3" width="16.36328125" style="17" customWidth="1"/>
    <col min="4" max="5" width="13.90625" style="17" customWidth="1"/>
    <col min="6" max="6" width="37.36328125" bestFit="1" customWidth="1"/>
    <col min="7" max="7" width="33" bestFit="1" customWidth="1"/>
    <col min="8" max="8" width="42.08984375" bestFit="1" customWidth="1"/>
    <col min="9" max="9" width="37.7265625" bestFit="1" customWidth="1"/>
    <col min="10" max="10" width="20.453125" bestFit="1" customWidth="1"/>
    <col min="11" max="11" width="17.453125" bestFit="1" customWidth="1"/>
    <col min="12" max="12" width="10.7265625" bestFit="1" customWidth="1"/>
  </cols>
  <sheetData>
    <row r="3" spans="1:12" x14ac:dyDescent="0.35">
      <c r="A3" s="24" t="s">
        <v>163</v>
      </c>
      <c r="B3" s="25" t="s">
        <v>168</v>
      </c>
    </row>
    <row r="4" spans="1:12" s="17" customFormat="1" x14ac:dyDescent="0.35">
      <c r="A4" s="25" t="s">
        <v>86</v>
      </c>
      <c r="B4" s="19" t="s">
        <v>96</v>
      </c>
      <c r="C4" s="19" t="s">
        <v>34</v>
      </c>
      <c r="D4" s="19" t="s">
        <v>164</v>
      </c>
      <c r="E4" s="17" t="s">
        <v>87</v>
      </c>
      <c r="F4" s="19"/>
      <c r="G4" s="19"/>
      <c r="H4" s="19"/>
      <c r="I4" s="19"/>
      <c r="J4" s="19"/>
      <c r="K4" s="19"/>
      <c r="L4" s="19"/>
    </row>
    <row r="5" spans="1:12" s="20" customFormat="1" x14ac:dyDescent="0.35">
      <c r="A5" s="21" t="s">
        <v>0</v>
      </c>
      <c r="B5" s="22">
        <v>347400</v>
      </c>
      <c r="C5" s="22">
        <v>216600</v>
      </c>
      <c r="D5" s="22">
        <v>95040</v>
      </c>
      <c r="E5" s="22">
        <v>659040</v>
      </c>
      <c r="F5"/>
      <c r="G5"/>
      <c r="H5"/>
      <c r="I5"/>
      <c r="J5"/>
      <c r="K5"/>
      <c r="L5"/>
    </row>
    <row r="6" spans="1:12" s="20" customFormat="1" x14ac:dyDescent="0.35">
      <c r="A6" s="21" t="s">
        <v>6</v>
      </c>
      <c r="B6" s="22">
        <v>67560</v>
      </c>
      <c r="C6" s="22">
        <v>127800</v>
      </c>
      <c r="D6" s="22">
        <v>46080</v>
      </c>
      <c r="E6" s="22">
        <v>241440</v>
      </c>
      <c r="F6"/>
      <c r="G6"/>
      <c r="H6"/>
      <c r="I6"/>
      <c r="J6"/>
      <c r="K6"/>
      <c r="L6"/>
    </row>
    <row r="7" spans="1:12" s="20" customFormat="1" x14ac:dyDescent="0.35">
      <c r="A7" s="21" t="s">
        <v>25</v>
      </c>
      <c r="B7" s="22">
        <v>11136</v>
      </c>
      <c r="C7" s="22">
        <v>108000</v>
      </c>
      <c r="D7" s="22">
        <v>167520</v>
      </c>
      <c r="E7" s="22">
        <v>286656</v>
      </c>
      <c r="F7"/>
      <c r="G7"/>
      <c r="H7"/>
      <c r="I7"/>
      <c r="J7"/>
      <c r="K7"/>
      <c r="L7"/>
    </row>
    <row r="8" spans="1:12" s="20" customFormat="1" x14ac:dyDescent="0.35">
      <c r="A8" s="21" t="s">
        <v>73</v>
      </c>
      <c r="B8" s="22">
        <v>48960</v>
      </c>
      <c r="C8" s="22">
        <v>81000</v>
      </c>
      <c r="D8" s="22">
        <v>29280</v>
      </c>
      <c r="E8" s="22">
        <v>159240</v>
      </c>
      <c r="F8"/>
      <c r="G8"/>
      <c r="H8"/>
      <c r="I8"/>
      <c r="J8"/>
      <c r="K8"/>
      <c r="L8"/>
    </row>
    <row r="9" spans="1:12" s="20" customFormat="1" x14ac:dyDescent="0.35">
      <c r="A9" s="21" t="s">
        <v>68</v>
      </c>
      <c r="B9" s="22">
        <v>2112</v>
      </c>
      <c r="C9" s="22">
        <v>64800</v>
      </c>
      <c r="D9" s="22">
        <v>6720</v>
      </c>
      <c r="E9" s="22">
        <v>73632</v>
      </c>
      <c r="F9"/>
      <c r="G9"/>
      <c r="H9"/>
      <c r="I9"/>
    </row>
    <row r="10" spans="1:12" s="20" customFormat="1" x14ac:dyDescent="0.35">
      <c r="A10" s="21" t="s">
        <v>45</v>
      </c>
      <c r="B10" s="22">
        <v>36720</v>
      </c>
      <c r="C10" s="22">
        <v>145200</v>
      </c>
      <c r="D10" s="22">
        <v>499680</v>
      </c>
      <c r="E10" s="22">
        <v>681600</v>
      </c>
      <c r="F10"/>
      <c r="G10"/>
      <c r="H10"/>
      <c r="I10"/>
    </row>
    <row r="11" spans="1:12" s="20" customFormat="1" x14ac:dyDescent="0.35">
      <c r="A11" s="21" t="s">
        <v>39</v>
      </c>
      <c r="B11" s="22">
        <v>0</v>
      </c>
      <c r="C11" s="22">
        <v>148200</v>
      </c>
      <c r="D11" s="22">
        <v>360960</v>
      </c>
      <c r="E11" s="22">
        <v>509160</v>
      </c>
      <c r="F11"/>
      <c r="G11"/>
      <c r="H11"/>
      <c r="I11"/>
    </row>
    <row r="12" spans="1:12" s="20" customFormat="1" x14ac:dyDescent="0.35">
      <c r="A12" s="21" t="s">
        <v>57</v>
      </c>
      <c r="B12" s="22">
        <v>59400</v>
      </c>
      <c r="C12" s="22">
        <v>37800</v>
      </c>
      <c r="D12" s="22"/>
      <c r="E12" s="22">
        <v>97200</v>
      </c>
      <c r="F12"/>
      <c r="G12"/>
      <c r="H12"/>
      <c r="I12"/>
    </row>
    <row r="13" spans="1:12" s="20" customFormat="1" x14ac:dyDescent="0.35">
      <c r="A13" s="21" t="s">
        <v>64</v>
      </c>
      <c r="B13" s="22">
        <v>2112</v>
      </c>
      <c r="C13" s="22">
        <v>61800</v>
      </c>
      <c r="D13" s="22">
        <v>12480</v>
      </c>
      <c r="E13" s="22">
        <v>76392</v>
      </c>
      <c r="F13"/>
      <c r="G13"/>
      <c r="H13"/>
      <c r="I13"/>
    </row>
    <row r="14" spans="1:12" s="20" customFormat="1" x14ac:dyDescent="0.35">
      <c r="A14" s="21" t="s">
        <v>16</v>
      </c>
      <c r="B14" s="22">
        <v>26724</v>
      </c>
      <c r="C14" s="22">
        <v>129600</v>
      </c>
      <c r="D14" s="22">
        <v>54240</v>
      </c>
      <c r="E14" s="22">
        <v>210564</v>
      </c>
      <c r="F14"/>
      <c r="G14"/>
      <c r="H14"/>
      <c r="I14"/>
    </row>
    <row r="15" spans="1:12" s="20" customFormat="1" x14ac:dyDescent="0.35">
      <c r="A15" s="21" t="s">
        <v>87</v>
      </c>
      <c r="B15" s="22">
        <v>602124</v>
      </c>
      <c r="C15" s="22">
        <v>1120800</v>
      </c>
      <c r="D15" s="22">
        <v>1272000</v>
      </c>
      <c r="E15" s="22">
        <v>2994924</v>
      </c>
      <c r="F15"/>
      <c r="G15"/>
      <c r="H15"/>
      <c r="I15"/>
    </row>
    <row r="16" spans="1:12" x14ac:dyDescent="0.35">
      <c r="B16"/>
      <c r="C16"/>
      <c r="D16"/>
      <c r="E16"/>
    </row>
    <row r="17" spans="2:5" x14ac:dyDescent="0.35">
      <c r="B17"/>
      <c r="C17"/>
      <c r="D17"/>
      <c r="E17"/>
    </row>
    <row r="18" spans="2:5" x14ac:dyDescent="0.35">
      <c r="B18"/>
      <c r="C18"/>
      <c r="D18"/>
      <c r="E18"/>
    </row>
    <row r="19" spans="2:5" x14ac:dyDescent="0.35">
      <c r="B19"/>
      <c r="C19"/>
      <c r="D19"/>
      <c r="E19"/>
    </row>
    <row r="20" spans="2:5" x14ac:dyDescent="0.35">
      <c r="B20"/>
      <c r="C20"/>
      <c r="D20"/>
      <c r="E20"/>
    </row>
    <row r="21" spans="2:5" x14ac:dyDescent="0.35">
      <c r="B21"/>
      <c r="C21"/>
      <c r="D21"/>
      <c r="E21"/>
    </row>
    <row r="22" spans="2:5" x14ac:dyDescent="0.35">
      <c r="B22"/>
      <c r="C22"/>
      <c r="D22"/>
      <c r="E22"/>
    </row>
    <row r="23" spans="2:5" x14ac:dyDescent="0.35">
      <c r="B23"/>
      <c r="C23"/>
      <c r="D23"/>
      <c r="E23"/>
    </row>
    <row r="24" spans="2:5" x14ac:dyDescent="0.35">
      <c r="B24"/>
      <c r="C24"/>
      <c r="D24"/>
      <c r="E24"/>
    </row>
    <row r="25" spans="2:5" x14ac:dyDescent="0.35">
      <c r="B25"/>
      <c r="C25"/>
      <c r="D25"/>
      <c r="E25"/>
    </row>
    <row r="26" spans="2:5" x14ac:dyDescent="0.35">
      <c r="B26"/>
      <c r="C26"/>
      <c r="D26"/>
      <c r="E26"/>
    </row>
    <row r="27" spans="2:5" x14ac:dyDescent="0.35">
      <c r="B27"/>
      <c r="C27"/>
      <c r="D27"/>
      <c r="E27"/>
    </row>
    <row r="28" spans="2:5" x14ac:dyDescent="0.35">
      <c r="B28"/>
      <c r="C28"/>
      <c r="D28"/>
      <c r="E28"/>
    </row>
    <row r="29" spans="2:5" x14ac:dyDescent="0.35">
      <c r="B29"/>
      <c r="C29"/>
      <c r="D29"/>
      <c r="E29"/>
    </row>
    <row r="30" spans="2:5" x14ac:dyDescent="0.35">
      <c r="B30"/>
      <c r="C30"/>
      <c r="D30"/>
      <c r="E30"/>
    </row>
    <row r="31" spans="2:5" x14ac:dyDescent="0.35">
      <c r="B31"/>
      <c r="C31"/>
      <c r="D31"/>
      <c r="E31"/>
    </row>
    <row r="32" spans="2:5" x14ac:dyDescent="0.35">
      <c r="B32"/>
      <c r="C32"/>
      <c r="D32"/>
      <c r="E32"/>
    </row>
    <row r="33" spans="2:5" x14ac:dyDescent="0.35">
      <c r="B33"/>
      <c r="C33"/>
      <c r="D33"/>
      <c r="E33"/>
    </row>
    <row r="34" spans="2:5" x14ac:dyDescent="0.35">
      <c r="B34"/>
      <c r="C34"/>
      <c r="D34"/>
      <c r="E34"/>
    </row>
    <row r="35" spans="2:5" x14ac:dyDescent="0.35">
      <c r="B35"/>
      <c r="C35"/>
      <c r="D35"/>
      <c r="E3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43976-F689-4F65-B0E9-431860720D62}">
  <dimension ref="A1:D12"/>
  <sheetViews>
    <sheetView workbookViewId="0"/>
  </sheetViews>
  <sheetFormatPr defaultRowHeight="14.5" x14ac:dyDescent="0.35"/>
  <cols>
    <col min="1" max="1" width="20" bestFit="1" customWidth="1"/>
    <col min="2" max="3" width="26.6328125" customWidth="1"/>
    <col min="4" max="4" width="23.7265625" customWidth="1"/>
  </cols>
  <sheetData>
    <row r="1" spans="1:4" s="17" customFormat="1" ht="35.5" customHeight="1" x14ac:dyDescent="0.35">
      <c r="A1" s="8" t="s">
        <v>166</v>
      </c>
      <c r="B1" s="10" t="s">
        <v>36</v>
      </c>
      <c r="C1" s="10" t="s">
        <v>167</v>
      </c>
      <c r="D1" s="10" t="s">
        <v>88</v>
      </c>
    </row>
    <row r="2" spans="1:4" x14ac:dyDescent="0.35">
      <c r="A2" s="3" t="s">
        <v>0</v>
      </c>
      <c r="B2" s="23">
        <v>573</v>
      </c>
      <c r="C2" s="12">
        <v>54920</v>
      </c>
      <c r="D2" s="12">
        <v>659040</v>
      </c>
    </row>
    <row r="3" spans="1:4" x14ac:dyDescent="0.35">
      <c r="A3" s="3" t="s">
        <v>6</v>
      </c>
      <c r="B3" s="23">
        <v>314</v>
      </c>
      <c r="C3" s="12">
        <v>20120</v>
      </c>
      <c r="D3" s="12">
        <v>241440</v>
      </c>
    </row>
    <row r="4" spans="1:4" x14ac:dyDescent="0.35">
      <c r="A4" s="3" t="s">
        <v>25</v>
      </c>
      <c r="B4" s="23">
        <v>533</v>
      </c>
      <c r="C4" s="12">
        <v>23888</v>
      </c>
      <c r="D4" s="12">
        <v>286656</v>
      </c>
    </row>
    <row r="5" spans="1:4" x14ac:dyDescent="0.35">
      <c r="A5" s="3" t="s">
        <v>73</v>
      </c>
      <c r="B5" s="23">
        <v>200</v>
      </c>
      <c r="C5" s="12">
        <v>13270</v>
      </c>
      <c r="D5" s="12">
        <v>159240</v>
      </c>
    </row>
    <row r="6" spans="1:4" x14ac:dyDescent="0.35">
      <c r="A6" s="3" t="s">
        <v>68</v>
      </c>
      <c r="B6" s="23">
        <v>124</v>
      </c>
      <c r="C6" s="12">
        <v>6136</v>
      </c>
      <c r="D6" s="12">
        <v>73632</v>
      </c>
    </row>
    <row r="7" spans="1:4" x14ac:dyDescent="0.35">
      <c r="A7" s="3" t="s">
        <v>45</v>
      </c>
      <c r="B7" s="23">
        <v>1286</v>
      </c>
      <c r="C7" s="12">
        <v>56800</v>
      </c>
      <c r="D7" s="12">
        <v>681600</v>
      </c>
    </row>
    <row r="8" spans="1:4" x14ac:dyDescent="0.35">
      <c r="A8" s="3" t="s">
        <v>39</v>
      </c>
      <c r="B8" s="23">
        <v>1001</v>
      </c>
      <c r="C8" s="12">
        <v>42430</v>
      </c>
      <c r="D8" s="12">
        <v>509160</v>
      </c>
    </row>
    <row r="9" spans="1:4" x14ac:dyDescent="0.35">
      <c r="A9" s="3" t="s">
        <v>57</v>
      </c>
      <c r="B9" s="23">
        <v>68</v>
      </c>
      <c r="C9" s="12">
        <v>8100</v>
      </c>
      <c r="D9" s="12">
        <v>97200</v>
      </c>
    </row>
    <row r="10" spans="1:4" x14ac:dyDescent="0.35">
      <c r="A10" s="3" t="s">
        <v>64</v>
      </c>
      <c r="B10" s="23">
        <v>131</v>
      </c>
      <c r="C10" s="12">
        <v>6366</v>
      </c>
      <c r="D10" s="12">
        <v>76392</v>
      </c>
    </row>
    <row r="11" spans="1:4" x14ac:dyDescent="0.35">
      <c r="A11" s="3" t="s">
        <v>16</v>
      </c>
      <c r="B11" s="23">
        <v>333</v>
      </c>
      <c r="C11" s="12">
        <v>17547</v>
      </c>
      <c r="D11" s="12">
        <v>210564</v>
      </c>
    </row>
    <row r="12" spans="1:4" x14ac:dyDescent="0.35">
      <c r="A12" s="3" t="s">
        <v>87</v>
      </c>
      <c r="B12" s="23">
        <v>4563</v>
      </c>
      <c r="C12" s="12">
        <v>249577</v>
      </c>
      <c r="D12" s="12">
        <v>2994924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47995-8B60-46D0-8DBB-E2967AD35988}">
  <dimension ref="A1:J161"/>
  <sheetViews>
    <sheetView tabSelected="1" topLeftCell="B1" workbookViewId="0">
      <pane ySplit="1" topLeftCell="A2" activePane="bottomLeft" state="frozen"/>
      <selection pane="bottomLeft" activeCell="B1" sqref="B1"/>
    </sheetView>
  </sheetViews>
  <sheetFormatPr defaultRowHeight="14.5" x14ac:dyDescent="0.35"/>
  <cols>
    <col min="1" max="1" width="20.1796875" bestFit="1" customWidth="1"/>
    <col min="2" max="2" width="15" customWidth="1"/>
    <col min="3" max="3" width="13.54296875" customWidth="1"/>
    <col min="4" max="4" width="19.1796875" customWidth="1"/>
    <col min="5" max="5" width="27.6328125" bestFit="1" customWidth="1"/>
    <col min="6" max="6" width="14.1796875" style="7" customWidth="1"/>
    <col min="7" max="7" width="14.1796875" style="19" customWidth="1"/>
    <col min="8" max="8" width="14.1796875" customWidth="1"/>
    <col min="9" max="10" width="15.26953125" customWidth="1"/>
  </cols>
  <sheetData>
    <row r="1" spans="1:10" s="11" customFormat="1" ht="51.5" customHeight="1" x14ac:dyDescent="0.35">
      <c r="A1" s="8" t="s">
        <v>165</v>
      </c>
      <c r="B1" s="8" t="s">
        <v>5</v>
      </c>
      <c r="C1" s="8" t="s">
        <v>24</v>
      </c>
      <c r="D1" s="8" t="s">
        <v>35</v>
      </c>
      <c r="E1" s="8" t="s">
        <v>91</v>
      </c>
      <c r="F1" s="9" t="s">
        <v>36</v>
      </c>
      <c r="G1" s="10" t="s">
        <v>37</v>
      </c>
      <c r="H1" s="10" t="s">
        <v>38</v>
      </c>
      <c r="I1" s="9" t="s">
        <v>89</v>
      </c>
      <c r="J1" s="9" t="s">
        <v>88</v>
      </c>
    </row>
    <row r="2" spans="1:10" x14ac:dyDescent="0.35">
      <c r="A2" s="2" t="s">
        <v>0</v>
      </c>
      <c r="B2" s="2" t="s">
        <v>90</v>
      </c>
      <c r="C2" s="3" t="s">
        <v>11</v>
      </c>
      <c r="D2" s="3" t="s">
        <v>34</v>
      </c>
      <c r="E2" s="1" t="s">
        <v>92</v>
      </c>
      <c r="F2" s="6">
        <v>180</v>
      </c>
      <c r="G2" s="1">
        <v>1</v>
      </c>
      <c r="H2" s="12">
        <v>50</v>
      </c>
      <c r="I2" s="12">
        <f>H2*G2*F2</f>
        <v>9000</v>
      </c>
      <c r="J2" s="12">
        <f>I2*12</f>
        <v>108000</v>
      </c>
    </row>
    <row r="3" spans="1:10" x14ac:dyDescent="0.35">
      <c r="A3" s="2" t="s">
        <v>0</v>
      </c>
      <c r="B3" s="2" t="s">
        <v>1</v>
      </c>
      <c r="C3" s="3" t="s">
        <v>11</v>
      </c>
      <c r="D3" s="3" t="s">
        <v>34</v>
      </c>
      <c r="E3" s="1" t="s">
        <v>92</v>
      </c>
      <c r="F3" s="6">
        <v>66</v>
      </c>
      <c r="G3" s="1">
        <v>1</v>
      </c>
      <c r="H3" s="12">
        <v>50</v>
      </c>
      <c r="I3" s="12">
        <f>H3*G3*F3</f>
        <v>3300</v>
      </c>
      <c r="J3" s="12">
        <f>I3*12</f>
        <v>39600</v>
      </c>
    </row>
    <row r="4" spans="1:10" x14ac:dyDescent="0.35">
      <c r="A4" s="2" t="s">
        <v>0</v>
      </c>
      <c r="B4" s="2" t="s">
        <v>2</v>
      </c>
      <c r="C4" s="3" t="s">
        <v>11</v>
      </c>
      <c r="D4" s="3" t="s">
        <v>34</v>
      </c>
      <c r="E4" s="1" t="s">
        <v>92</v>
      </c>
      <c r="F4" s="6">
        <v>38</v>
      </c>
      <c r="G4" s="1">
        <v>1</v>
      </c>
      <c r="H4" s="12">
        <v>50</v>
      </c>
      <c r="I4" s="12">
        <f t="shared" ref="I4:I67" si="0">H4*G4*F4</f>
        <v>1900</v>
      </c>
      <c r="J4" s="12">
        <f t="shared" ref="J4:J67" si="1">I4*12</f>
        <v>22800</v>
      </c>
    </row>
    <row r="5" spans="1:10" x14ac:dyDescent="0.35">
      <c r="A5" s="2" t="s">
        <v>0</v>
      </c>
      <c r="B5" s="2" t="s">
        <v>3</v>
      </c>
      <c r="C5" s="3" t="s">
        <v>11</v>
      </c>
      <c r="D5" s="3" t="s">
        <v>34</v>
      </c>
      <c r="E5" s="1" t="s">
        <v>92</v>
      </c>
      <c r="F5" s="6">
        <v>35</v>
      </c>
      <c r="G5" s="1">
        <v>1</v>
      </c>
      <c r="H5" s="12">
        <v>50</v>
      </c>
      <c r="I5" s="12">
        <f t="shared" si="0"/>
        <v>1750</v>
      </c>
      <c r="J5" s="12">
        <f t="shared" si="1"/>
        <v>21000</v>
      </c>
    </row>
    <row r="6" spans="1:10" x14ac:dyDescent="0.35">
      <c r="A6" s="2" t="s">
        <v>0</v>
      </c>
      <c r="B6" s="2" t="s">
        <v>4</v>
      </c>
      <c r="C6" s="3" t="s">
        <v>11</v>
      </c>
      <c r="D6" s="3" t="s">
        <v>34</v>
      </c>
      <c r="E6" s="1" t="s">
        <v>92</v>
      </c>
      <c r="F6" s="6">
        <v>42</v>
      </c>
      <c r="G6" s="1">
        <v>1</v>
      </c>
      <c r="H6" s="12">
        <v>50</v>
      </c>
      <c r="I6" s="12">
        <f t="shared" si="0"/>
        <v>2100</v>
      </c>
      <c r="J6" s="12">
        <f t="shared" si="1"/>
        <v>25200</v>
      </c>
    </row>
    <row r="7" spans="1:10" x14ac:dyDescent="0.35">
      <c r="A7" s="2" t="s">
        <v>6</v>
      </c>
      <c r="B7" s="2" t="s">
        <v>7</v>
      </c>
      <c r="C7" s="3" t="s">
        <v>11</v>
      </c>
      <c r="D7" s="3" t="s">
        <v>34</v>
      </c>
      <c r="E7" s="1" t="s">
        <v>92</v>
      </c>
      <c r="F7" s="6">
        <v>37</v>
      </c>
      <c r="G7" s="1">
        <v>1</v>
      </c>
      <c r="H7" s="12">
        <v>50</v>
      </c>
      <c r="I7" s="12">
        <f t="shared" si="0"/>
        <v>1850</v>
      </c>
      <c r="J7" s="12">
        <f t="shared" si="1"/>
        <v>22200</v>
      </c>
    </row>
    <row r="8" spans="1:10" x14ac:dyDescent="0.35">
      <c r="A8" s="2" t="s">
        <v>6</v>
      </c>
      <c r="B8" s="2" t="s">
        <v>8</v>
      </c>
      <c r="C8" s="3" t="s">
        <v>11</v>
      </c>
      <c r="D8" s="3" t="s">
        <v>34</v>
      </c>
      <c r="E8" s="1" t="s">
        <v>92</v>
      </c>
      <c r="F8" s="6">
        <v>41</v>
      </c>
      <c r="G8" s="1">
        <v>1</v>
      </c>
      <c r="H8" s="12">
        <v>50</v>
      </c>
      <c r="I8" s="12">
        <f t="shared" si="0"/>
        <v>2050</v>
      </c>
      <c r="J8" s="12">
        <f t="shared" si="1"/>
        <v>24600</v>
      </c>
    </row>
    <row r="9" spans="1:10" x14ac:dyDescent="0.35">
      <c r="A9" s="2" t="s">
        <v>6</v>
      </c>
      <c r="B9" s="2" t="s">
        <v>9</v>
      </c>
      <c r="C9" s="3" t="s">
        <v>11</v>
      </c>
      <c r="D9" s="3" t="s">
        <v>34</v>
      </c>
      <c r="E9" s="1" t="s">
        <v>92</v>
      </c>
      <c r="F9" s="6">
        <v>35</v>
      </c>
      <c r="G9" s="1">
        <v>1</v>
      </c>
      <c r="H9" s="12">
        <v>50</v>
      </c>
      <c r="I9" s="12">
        <f t="shared" si="0"/>
        <v>1750</v>
      </c>
      <c r="J9" s="12">
        <f t="shared" si="1"/>
        <v>21000</v>
      </c>
    </row>
    <row r="10" spans="1:10" x14ac:dyDescent="0.35">
      <c r="A10" s="2" t="s">
        <v>6</v>
      </c>
      <c r="B10" s="2" t="s">
        <v>10</v>
      </c>
      <c r="C10" s="3" t="s">
        <v>11</v>
      </c>
      <c r="D10" s="3" t="s">
        <v>34</v>
      </c>
      <c r="E10" s="1" t="s">
        <v>92</v>
      </c>
      <c r="F10" s="6">
        <v>30</v>
      </c>
      <c r="G10" s="1">
        <v>1</v>
      </c>
      <c r="H10" s="12">
        <v>50</v>
      </c>
      <c r="I10" s="12">
        <f t="shared" si="0"/>
        <v>1500</v>
      </c>
      <c r="J10" s="12">
        <f t="shared" si="1"/>
        <v>18000</v>
      </c>
    </row>
    <row r="11" spans="1:10" x14ac:dyDescent="0.35">
      <c r="A11" s="2" t="s">
        <v>6</v>
      </c>
      <c r="B11" s="2" t="s">
        <v>13</v>
      </c>
      <c r="C11" s="3" t="s">
        <v>14</v>
      </c>
      <c r="D11" s="3" t="s">
        <v>34</v>
      </c>
      <c r="E11" s="1" t="s">
        <v>92</v>
      </c>
      <c r="F11" s="6">
        <v>26</v>
      </c>
      <c r="G11" s="1">
        <v>1</v>
      </c>
      <c r="H11" s="12">
        <v>50</v>
      </c>
      <c r="I11" s="12">
        <f t="shared" si="0"/>
        <v>1300</v>
      </c>
      <c r="J11" s="12">
        <f t="shared" si="1"/>
        <v>15600</v>
      </c>
    </row>
    <row r="12" spans="1:10" x14ac:dyDescent="0.35">
      <c r="A12" s="2" t="s">
        <v>6</v>
      </c>
      <c r="B12" s="3" t="s">
        <v>15</v>
      </c>
      <c r="C12" s="3" t="s">
        <v>14</v>
      </c>
      <c r="D12" s="3" t="s">
        <v>34</v>
      </c>
      <c r="E12" s="1" t="s">
        <v>92</v>
      </c>
      <c r="F12" s="6">
        <v>24</v>
      </c>
      <c r="G12" s="1">
        <v>1</v>
      </c>
      <c r="H12" s="12">
        <v>50</v>
      </c>
      <c r="I12" s="12">
        <f t="shared" si="0"/>
        <v>1200</v>
      </c>
      <c r="J12" s="12">
        <f t="shared" si="1"/>
        <v>14400</v>
      </c>
    </row>
    <row r="13" spans="1:10" x14ac:dyDescent="0.35">
      <c r="A13" s="2" t="s">
        <v>6</v>
      </c>
      <c r="B13" s="3" t="s">
        <v>12</v>
      </c>
      <c r="C13" s="3" t="s">
        <v>14</v>
      </c>
      <c r="D13" s="3" t="s">
        <v>34</v>
      </c>
      <c r="E13" s="1" t="s">
        <v>92</v>
      </c>
      <c r="F13" s="6">
        <v>20</v>
      </c>
      <c r="G13" s="1">
        <v>1</v>
      </c>
      <c r="H13" s="12">
        <v>50</v>
      </c>
      <c r="I13" s="12">
        <f t="shared" si="0"/>
        <v>1000</v>
      </c>
      <c r="J13" s="12">
        <f t="shared" si="1"/>
        <v>12000</v>
      </c>
    </row>
    <row r="14" spans="1:10" x14ac:dyDescent="0.35">
      <c r="A14" s="2" t="s">
        <v>16</v>
      </c>
      <c r="B14" s="2" t="s">
        <v>21</v>
      </c>
      <c r="C14" s="3" t="s">
        <v>11</v>
      </c>
      <c r="D14" s="3" t="s">
        <v>34</v>
      </c>
      <c r="E14" s="1" t="s">
        <v>92</v>
      </c>
      <c r="F14" s="6">
        <v>55</v>
      </c>
      <c r="G14" s="1">
        <v>1</v>
      </c>
      <c r="H14" s="12">
        <v>50</v>
      </c>
      <c r="I14" s="12">
        <f t="shared" si="0"/>
        <v>2750</v>
      </c>
      <c r="J14" s="12">
        <f t="shared" si="1"/>
        <v>33000</v>
      </c>
    </row>
    <row r="15" spans="1:10" x14ac:dyDescent="0.35">
      <c r="A15" s="2" t="s">
        <v>16</v>
      </c>
      <c r="B15" s="3" t="s">
        <v>20</v>
      </c>
      <c r="C15" s="3" t="s">
        <v>11</v>
      </c>
      <c r="D15" s="3" t="s">
        <v>34</v>
      </c>
      <c r="E15" s="1" t="s">
        <v>92</v>
      </c>
      <c r="F15" s="6">
        <v>40</v>
      </c>
      <c r="G15" s="1">
        <v>1</v>
      </c>
      <c r="H15" s="12">
        <v>50</v>
      </c>
      <c r="I15" s="12">
        <f t="shared" si="0"/>
        <v>2000</v>
      </c>
      <c r="J15" s="12">
        <f t="shared" si="1"/>
        <v>24000</v>
      </c>
    </row>
    <row r="16" spans="1:10" x14ac:dyDescent="0.35">
      <c r="A16" s="2" t="s">
        <v>16</v>
      </c>
      <c r="B16" s="3" t="s">
        <v>19</v>
      </c>
      <c r="C16" s="3" t="s">
        <v>11</v>
      </c>
      <c r="D16" s="3" t="s">
        <v>34</v>
      </c>
      <c r="E16" s="1" t="s">
        <v>92</v>
      </c>
      <c r="F16" s="6">
        <v>26</v>
      </c>
      <c r="G16" s="1">
        <v>1</v>
      </c>
      <c r="H16" s="12">
        <v>50</v>
      </c>
      <c r="I16" s="12">
        <f t="shared" si="0"/>
        <v>1300</v>
      </c>
      <c r="J16" s="12">
        <f t="shared" si="1"/>
        <v>15600</v>
      </c>
    </row>
    <row r="17" spans="1:10" x14ac:dyDescent="0.35">
      <c r="A17" s="2" t="s">
        <v>16</v>
      </c>
      <c r="B17" s="3" t="s">
        <v>18</v>
      </c>
      <c r="C17" s="3" t="s">
        <v>11</v>
      </c>
      <c r="D17" s="3" t="s">
        <v>34</v>
      </c>
      <c r="E17" s="1" t="s">
        <v>92</v>
      </c>
      <c r="F17" s="6">
        <v>35</v>
      </c>
      <c r="G17" s="1">
        <v>1</v>
      </c>
      <c r="H17" s="12">
        <v>50</v>
      </c>
      <c r="I17" s="12">
        <f t="shared" si="0"/>
        <v>1750</v>
      </c>
      <c r="J17" s="12">
        <f t="shared" si="1"/>
        <v>21000</v>
      </c>
    </row>
    <row r="18" spans="1:10" x14ac:dyDescent="0.35">
      <c r="A18" s="2" t="s">
        <v>16</v>
      </c>
      <c r="B18" s="3" t="s">
        <v>17</v>
      </c>
      <c r="C18" s="3" t="s">
        <v>11</v>
      </c>
      <c r="D18" s="3" t="s">
        <v>34</v>
      </c>
      <c r="E18" s="1" t="s">
        <v>92</v>
      </c>
      <c r="F18" s="6">
        <v>20</v>
      </c>
      <c r="G18" s="1">
        <v>1</v>
      </c>
      <c r="H18" s="12">
        <v>50</v>
      </c>
      <c r="I18" s="12">
        <f t="shared" si="0"/>
        <v>1000</v>
      </c>
      <c r="J18" s="12">
        <f t="shared" si="1"/>
        <v>12000</v>
      </c>
    </row>
    <row r="19" spans="1:10" x14ac:dyDescent="0.35">
      <c r="A19" s="2" t="s">
        <v>16</v>
      </c>
      <c r="B19" s="2" t="s">
        <v>23</v>
      </c>
      <c r="C19" s="3" t="s">
        <v>14</v>
      </c>
      <c r="D19" s="3" t="s">
        <v>34</v>
      </c>
      <c r="E19" s="1" t="s">
        <v>92</v>
      </c>
      <c r="F19" s="6">
        <v>15</v>
      </c>
      <c r="G19" s="1">
        <v>1</v>
      </c>
      <c r="H19" s="12">
        <v>50</v>
      </c>
      <c r="I19" s="12">
        <f t="shared" si="0"/>
        <v>750</v>
      </c>
      <c r="J19" s="12">
        <f t="shared" si="1"/>
        <v>9000</v>
      </c>
    </row>
    <row r="20" spans="1:10" x14ac:dyDescent="0.35">
      <c r="A20" s="2" t="s">
        <v>16</v>
      </c>
      <c r="B20" s="2" t="s">
        <v>22</v>
      </c>
      <c r="C20" s="3" t="s">
        <v>14</v>
      </c>
      <c r="D20" s="3" t="s">
        <v>34</v>
      </c>
      <c r="E20" s="1" t="s">
        <v>92</v>
      </c>
      <c r="F20" s="6">
        <v>25</v>
      </c>
      <c r="G20" s="1">
        <v>1</v>
      </c>
      <c r="H20" s="12">
        <v>50</v>
      </c>
      <c r="I20" s="12">
        <f t="shared" si="0"/>
        <v>1250</v>
      </c>
      <c r="J20" s="12">
        <f t="shared" si="1"/>
        <v>15000</v>
      </c>
    </row>
    <row r="21" spans="1:10" x14ac:dyDescent="0.35">
      <c r="A21" s="2" t="s">
        <v>25</v>
      </c>
      <c r="B21" s="3" t="s">
        <v>26</v>
      </c>
      <c r="C21" s="3" t="s">
        <v>11</v>
      </c>
      <c r="D21" s="3" t="s">
        <v>34</v>
      </c>
      <c r="E21" s="1" t="s">
        <v>92</v>
      </c>
      <c r="F21" s="6">
        <v>48</v>
      </c>
      <c r="G21" s="1">
        <v>1</v>
      </c>
      <c r="H21" s="12">
        <v>50</v>
      </c>
      <c r="I21" s="12">
        <f t="shared" si="0"/>
        <v>2400</v>
      </c>
      <c r="J21" s="12">
        <f t="shared" si="1"/>
        <v>28800</v>
      </c>
    </row>
    <row r="22" spans="1:10" x14ac:dyDescent="0.35">
      <c r="A22" s="2" t="s">
        <v>25</v>
      </c>
      <c r="B22" s="3" t="s">
        <v>82</v>
      </c>
      <c r="C22" s="3" t="s">
        <v>11</v>
      </c>
      <c r="D22" s="3" t="s">
        <v>34</v>
      </c>
      <c r="E22" s="1" t="s">
        <v>92</v>
      </c>
      <c r="F22" s="6">
        <v>25</v>
      </c>
      <c r="G22" s="1">
        <v>1</v>
      </c>
      <c r="H22" s="12">
        <v>50</v>
      </c>
      <c r="I22" s="12">
        <f t="shared" si="0"/>
        <v>1250</v>
      </c>
      <c r="J22" s="12">
        <f t="shared" si="1"/>
        <v>15000</v>
      </c>
    </row>
    <row r="23" spans="1:10" x14ac:dyDescent="0.35">
      <c r="A23" s="2" t="s">
        <v>25</v>
      </c>
      <c r="B23" s="3" t="s">
        <v>27</v>
      </c>
      <c r="C23" s="3" t="s">
        <v>11</v>
      </c>
      <c r="D23" s="3" t="s">
        <v>34</v>
      </c>
      <c r="E23" s="1" t="s">
        <v>92</v>
      </c>
      <c r="F23" s="6">
        <v>13</v>
      </c>
      <c r="G23" s="1">
        <v>1</v>
      </c>
      <c r="H23" s="12">
        <v>50</v>
      </c>
      <c r="I23" s="12">
        <f t="shared" si="0"/>
        <v>650</v>
      </c>
      <c r="J23" s="12">
        <f t="shared" si="1"/>
        <v>7800</v>
      </c>
    </row>
    <row r="24" spans="1:10" x14ac:dyDescent="0.35">
      <c r="A24" s="2" t="s">
        <v>25</v>
      </c>
      <c r="B24" s="2" t="s">
        <v>33</v>
      </c>
      <c r="C24" s="3" t="s">
        <v>14</v>
      </c>
      <c r="D24" s="3" t="s">
        <v>34</v>
      </c>
      <c r="E24" s="1" t="s">
        <v>92</v>
      </c>
      <c r="F24" s="6">
        <v>12</v>
      </c>
      <c r="G24" s="1">
        <v>1</v>
      </c>
      <c r="H24" s="12">
        <v>50</v>
      </c>
      <c r="I24" s="12">
        <f t="shared" si="0"/>
        <v>600</v>
      </c>
      <c r="J24" s="12">
        <f t="shared" si="1"/>
        <v>7200</v>
      </c>
    </row>
    <row r="25" spans="1:10" x14ac:dyDescent="0.35">
      <c r="A25" s="2" t="s">
        <v>25</v>
      </c>
      <c r="B25" s="3" t="s">
        <v>28</v>
      </c>
      <c r="C25" s="3" t="s">
        <v>14</v>
      </c>
      <c r="D25" s="3" t="s">
        <v>34</v>
      </c>
      <c r="E25" s="1" t="s">
        <v>92</v>
      </c>
      <c r="F25" s="6">
        <v>18</v>
      </c>
      <c r="G25" s="1">
        <v>1</v>
      </c>
      <c r="H25" s="12">
        <v>50</v>
      </c>
      <c r="I25" s="12">
        <f t="shared" si="0"/>
        <v>900</v>
      </c>
      <c r="J25" s="12">
        <f t="shared" si="1"/>
        <v>10800</v>
      </c>
    </row>
    <row r="26" spans="1:10" x14ac:dyDescent="0.35">
      <c r="A26" s="2" t="s">
        <v>25</v>
      </c>
      <c r="B26" s="3" t="s">
        <v>29</v>
      </c>
      <c r="C26" s="3" t="s">
        <v>14</v>
      </c>
      <c r="D26" s="3" t="s">
        <v>34</v>
      </c>
      <c r="E26" s="1" t="s">
        <v>92</v>
      </c>
      <c r="F26" s="6">
        <v>15</v>
      </c>
      <c r="G26" s="1">
        <v>1</v>
      </c>
      <c r="H26" s="12">
        <v>50</v>
      </c>
      <c r="I26" s="12">
        <f t="shared" si="0"/>
        <v>750</v>
      </c>
      <c r="J26" s="12">
        <f t="shared" si="1"/>
        <v>9000</v>
      </c>
    </row>
    <row r="27" spans="1:10" x14ac:dyDescent="0.35">
      <c r="A27" s="2" t="s">
        <v>25</v>
      </c>
      <c r="B27" s="3" t="s">
        <v>30</v>
      </c>
      <c r="C27" s="3" t="s">
        <v>14</v>
      </c>
      <c r="D27" s="3" t="s">
        <v>34</v>
      </c>
      <c r="E27" s="1" t="s">
        <v>92</v>
      </c>
      <c r="F27" s="6">
        <v>13</v>
      </c>
      <c r="G27" s="1">
        <v>1</v>
      </c>
      <c r="H27" s="12">
        <v>50</v>
      </c>
      <c r="I27" s="12">
        <f t="shared" si="0"/>
        <v>650</v>
      </c>
      <c r="J27" s="12">
        <f t="shared" si="1"/>
        <v>7800</v>
      </c>
    </row>
    <row r="28" spans="1:10" x14ac:dyDescent="0.35">
      <c r="A28" s="2" t="s">
        <v>25</v>
      </c>
      <c r="B28" s="3" t="s">
        <v>31</v>
      </c>
      <c r="C28" s="3" t="s">
        <v>14</v>
      </c>
      <c r="D28" s="3" t="s">
        <v>34</v>
      </c>
      <c r="E28" s="1" t="s">
        <v>92</v>
      </c>
      <c r="F28" s="6">
        <v>12</v>
      </c>
      <c r="G28" s="1">
        <v>1</v>
      </c>
      <c r="H28" s="12">
        <v>50</v>
      </c>
      <c r="I28" s="12">
        <f t="shared" si="0"/>
        <v>600</v>
      </c>
      <c r="J28" s="12">
        <f t="shared" si="1"/>
        <v>7200</v>
      </c>
    </row>
    <row r="29" spans="1:10" x14ac:dyDescent="0.35">
      <c r="A29" s="2" t="s">
        <v>25</v>
      </c>
      <c r="B29" s="3" t="s">
        <v>32</v>
      </c>
      <c r="C29" s="3" t="s">
        <v>14</v>
      </c>
      <c r="D29" s="3" t="s">
        <v>34</v>
      </c>
      <c r="E29" s="1" t="s">
        <v>92</v>
      </c>
      <c r="F29" s="6">
        <v>12</v>
      </c>
      <c r="G29" s="1">
        <v>1</v>
      </c>
      <c r="H29" s="12">
        <v>50</v>
      </c>
      <c r="I29" s="12">
        <f t="shared" si="0"/>
        <v>600</v>
      </c>
      <c r="J29" s="12">
        <f t="shared" si="1"/>
        <v>7200</v>
      </c>
    </row>
    <row r="30" spans="1:10" x14ac:dyDescent="0.35">
      <c r="A30" s="2" t="s">
        <v>25</v>
      </c>
      <c r="B30" s="3" t="s">
        <v>83</v>
      </c>
      <c r="C30" s="3" t="s">
        <v>14</v>
      </c>
      <c r="D30" s="3" t="s">
        <v>34</v>
      </c>
      <c r="E30" s="1" t="s">
        <v>92</v>
      </c>
      <c r="F30" s="6">
        <v>12</v>
      </c>
      <c r="G30" s="1">
        <v>1</v>
      </c>
      <c r="H30" s="12">
        <v>50</v>
      </c>
      <c r="I30" s="12">
        <f t="shared" si="0"/>
        <v>600</v>
      </c>
      <c r="J30" s="12">
        <f t="shared" si="1"/>
        <v>7200</v>
      </c>
    </row>
    <row r="31" spans="1:10" x14ac:dyDescent="0.35">
      <c r="A31" s="4" t="s">
        <v>39</v>
      </c>
      <c r="B31" s="5" t="s">
        <v>40</v>
      </c>
      <c r="C31" s="3" t="s">
        <v>11</v>
      </c>
      <c r="D31" s="3" t="s">
        <v>34</v>
      </c>
      <c r="E31" s="1" t="s">
        <v>92</v>
      </c>
      <c r="F31" s="6">
        <v>87</v>
      </c>
      <c r="G31" s="1">
        <v>1</v>
      </c>
      <c r="H31" s="12">
        <v>50</v>
      </c>
      <c r="I31" s="12">
        <f t="shared" si="0"/>
        <v>4350</v>
      </c>
      <c r="J31" s="12">
        <f t="shared" si="1"/>
        <v>52200</v>
      </c>
    </row>
    <row r="32" spans="1:10" x14ac:dyDescent="0.35">
      <c r="A32" s="4" t="s">
        <v>39</v>
      </c>
      <c r="B32" s="5" t="s">
        <v>41</v>
      </c>
      <c r="C32" s="3" t="s">
        <v>11</v>
      </c>
      <c r="D32" s="3" t="s">
        <v>34</v>
      </c>
      <c r="E32" s="1" t="s">
        <v>92</v>
      </c>
      <c r="F32" s="6">
        <v>42</v>
      </c>
      <c r="G32" s="1">
        <v>1</v>
      </c>
      <c r="H32" s="12">
        <v>50</v>
      </c>
      <c r="I32" s="12">
        <f t="shared" si="0"/>
        <v>2100</v>
      </c>
      <c r="J32" s="12">
        <f t="shared" si="1"/>
        <v>25200</v>
      </c>
    </row>
    <row r="33" spans="1:10" x14ac:dyDescent="0.35">
      <c r="A33" s="4" t="s">
        <v>39</v>
      </c>
      <c r="B33" s="5" t="s">
        <v>42</v>
      </c>
      <c r="C33" s="3" t="s">
        <v>11</v>
      </c>
      <c r="D33" s="3" t="s">
        <v>34</v>
      </c>
      <c r="E33" s="1" t="s">
        <v>92</v>
      </c>
      <c r="F33" s="6">
        <v>36</v>
      </c>
      <c r="G33" s="1">
        <v>1</v>
      </c>
      <c r="H33" s="12">
        <v>50</v>
      </c>
      <c r="I33" s="12">
        <f t="shared" si="0"/>
        <v>1800</v>
      </c>
      <c r="J33" s="12">
        <f t="shared" si="1"/>
        <v>21600</v>
      </c>
    </row>
    <row r="34" spans="1:10" x14ac:dyDescent="0.35">
      <c r="A34" s="4" t="s">
        <v>39</v>
      </c>
      <c r="B34" s="2" t="s">
        <v>52</v>
      </c>
      <c r="C34" s="3" t="s">
        <v>14</v>
      </c>
      <c r="D34" s="3" t="s">
        <v>34</v>
      </c>
      <c r="E34" s="1" t="s">
        <v>92</v>
      </c>
      <c r="F34" s="6">
        <v>14</v>
      </c>
      <c r="G34" s="1">
        <v>1</v>
      </c>
      <c r="H34" s="12">
        <v>50</v>
      </c>
      <c r="I34" s="12">
        <f t="shared" si="0"/>
        <v>700</v>
      </c>
      <c r="J34" s="12">
        <f t="shared" si="1"/>
        <v>8400</v>
      </c>
    </row>
    <row r="35" spans="1:10" x14ac:dyDescent="0.35">
      <c r="A35" s="4" t="s">
        <v>39</v>
      </c>
      <c r="B35" s="3" t="s">
        <v>46</v>
      </c>
      <c r="C35" s="3" t="s">
        <v>14</v>
      </c>
      <c r="D35" s="3" t="s">
        <v>34</v>
      </c>
      <c r="E35" s="1" t="s">
        <v>92</v>
      </c>
      <c r="F35" s="6">
        <v>20</v>
      </c>
      <c r="G35" s="1">
        <v>1</v>
      </c>
      <c r="H35" s="12">
        <v>50</v>
      </c>
      <c r="I35" s="12">
        <f t="shared" si="0"/>
        <v>1000</v>
      </c>
      <c r="J35" s="12">
        <f t="shared" si="1"/>
        <v>12000</v>
      </c>
    </row>
    <row r="36" spans="1:10" x14ac:dyDescent="0.35">
      <c r="A36" s="4" t="s">
        <v>39</v>
      </c>
      <c r="B36" s="3" t="s">
        <v>47</v>
      </c>
      <c r="C36" s="3" t="s">
        <v>14</v>
      </c>
      <c r="D36" s="3" t="s">
        <v>34</v>
      </c>
      <c r="E36" s="1" t="s">
        <v>92</v>
      </c>
      <c r="F36" s="6">
        <v>10</v>
      </c>
      <c r="G36" s="1">
        <v>1</v>
      </c>
      <c r="H36" s="12">
        <v>50</v>
      </c>
      <c r="I36" s="12">
        <f t="shared" si="0"/>
        <v>500</v>
      </c>
      <c r="J36" s="12">
        <f t="shared" si="1"/>
        <v>6000</v>
      </c>
    </row>
    <row r="37" spans="1:10" x14ac:dyDescent="0.35">
      <c r="A37" s="4" t="s">
        <v>39</v>
      </c>
      <c r="B37" s="3" t="s">
        <v>48</v>
      </c>
      <c r="C37" s="3" t="s">
        <v>14</v>
      </c>
      <c r="D37" s="3" t="s">
        <v>34</v>
      </c>
      <c r="E37" s="1" t="s">
        <v>92</v>
      </c>
      <c r="F37" s="6">
        <v>12</v>
      </c>
      <c r="G37" s="1">
        <v>1</v>
      </c>
      <c r="H37" s="12">
        <v>50</v>
      </c>
      <c r="I37" s="12">
        <f t="shared" si="0"/>
        <v>600</v>
      </c>
      <c r="J37" s="12">
        <f t="shared" si="1"/>
        <v>7200</v>
      </c>
    </row>
    <row r="38" spans="1:10" x14ac:dyDescent="0.35">
      <c r="A38" s="4" t="s">
        <v>39</v>
      </c>
      <c r="B38" s="3" t="s">
        <v>49</v>
      </c>
      <c r="C38" s="3" t="s">
        <v>14</v>
      </c>
      <c r="D38" s="3" t="s">
        <v>34</v>
      </c>
      <c r="E38" s="1" t="s">
        <v>92</v>
      </c>
      <c r="F38" s="6">
        <v>10</v>
      </c>
      <c r="G38" s="1">
        <v>1</v>
      </c>
      <c r="H38" s="12">
        <v>50</v>
      </c>
      <c r="I38" s="12">
        <f t="shared" si="0"/>
        <v>500</v>
      </c>
      <c r="J38" s="12">
        <f t="shared" si="1"/>
        <v>6000</v>
      </c>
    </row>
    <row r="39" spans="1:10" x14ac:dyDescent="0.35">
      <c r="A39" s="4" t="s">
        <v>39</v>
      </c>
      <c r="B39" s="3" t="s">
        <v>50</v>
      </c>
      <c r="C39" s="3" t="s">
        <v>14</v>
      </c>
      <c r="D39" s="3" t="s">
        <v>34</v>
      </c>
      <c r="E39" s="1" t="s">
        <v>92</v>
      </c>
      <c r="F39" s="6">
        <v>6</v>
      </c>
      <c r="G39" s="1">
        <v>1</v>
      </c>
      <c r="H39" s="12">
        <v>50</v>
      </c>
      <c r="I39" s="12">
        <f t="shared" si="0"/>
        <v>300</v>
      </c>
      <c r="J39" s="12">
        <f t="shared" si="1"/>
        <v>3600</v>
      </c>
    </row>
    <row r="40" spans="1:10" x14ac:dyDescent="0.35">
      <c r="A40" s="4" t="s">
        <v>39</v>
      </c>
      <c r="B40" s="3" t="s">
        <v>51</v>
      </c>
      <c r="C40" s="3" t="s">
        <v>14</v>
      </c>
      <c r="D40" s="3" t="s">
        <v>34</v>
      </c>
      <c r="E40" s="1" t="s">
        <v>92</v>
      </c>
      <c r="F40" s="6">
        <v>10</v>
      </c>
      <c r="G40" s="1">
        <v>1</v>
      </c>
      <c r="H40" s="12">
        <v>50</v>
      </c>
      <c r="I40" s="12">
        <f t="shared" si="0"/>
        <v>500</v>
      </c>
      <c r="J40" s="12">
        <f t="shared" si="1"/>
        <v>6000</v>
      </c>
    </row>
    <row r="41" spans="1:10" x14ac:dyDescent="0.35">
      <c r="A41" s="4" t="s">
        <v>45</v>
      </c>
      <c r="B41" s="5" t="s">
        <v>43</v>
      </c>
      <c r="C41" s="3" t="s">
        <v>11</v>
      </c>
      <c r="D41" s="3" t="s">
        <v>34</v>
      </c>
      <c r="E41" s="1" t="s">
        <v>92</v>
      </c>
      <c r="F41" s="6">
        <v>85</v>
      </c>
      <c r="G41" s="1">
        <v>1</v>
      </c>
      <c r="H41" s="12">
        <v>50</v>
      </c>
      <c r="I41" s="12">
        <f t="shared" si="0"/>
        <v>4250</v>
      </c>
      <c r="J41" s="12">
        <f t="shared" si="1"/>
        <v>51000</v>
      </c>
    </row>
    <row r="42" spans="1:10" x14ac:dyDescent="0.35">
      <c r="A42" s="4" t="s">
        <v>45</v>
      </c>
      <c r="B42" s="5" t="s">
        <v>84</v>
      </c>
      <c r="C42" s="3" t="s">
        <v>11</v>
      </c>
      <c r="D42" s="3" t="s">
        <v>34</v>
      </c>
      <c r="E42" s="1" t="s">
        <v>92</v>
      </c>
      <c r="F42" s="6">
        <v>29</v>
      </c>
      <c r="G42" s="1">
        <v>1</v>
      </c>
      <c r="H42" s="12">
        <v>50</v>
      </c>
      <c r="I42" s="12">
        <f t="shared" si="0"/>
        <v>1450</v>
      </c>
      <c r="J42" s="12">
        <f t="shared" si="1"/>
        <v>17400</v>
      </c>
    </row>
    <row r="43" spans="1:10" x14ac:dyDescent="0.35">
      <c r="A43" s="4" t="s">
        <v>45</v>
      </c>
      <c r="B43" s="5" t="s">
        <v>85</v>
      </c>
      <c r="C43" s="3" t="s">
        <v>11</v>
      </c>
      <c r="D43" s="3" t="s">
        <v>34</v>
      </c>
      <c r="E43" s="1" t="s">
        <v>92</v>
      </c>
      <c r="F43" s="6">
        <v>46</v>
      </c>
      <c r="G43" s="1">
        <v>1</v>
      </c>
      <c r="H43" s="12">
        <v>50</v>
      </c>
      <c r="I43" s="12">
        <f t="shared" si="0"/>
        <v>2300</v>
      </c>
      <c r="J43" s="12">
        <f t="shared" si="1"/>
        <v>27600</v>
      </c>
    </row>
    <row r="44" spans="1:10" x14ac:dyDescent="0.35">
      <c r="A44" s="4" t="s">
        <v>45</v>
      </c>
      <c r="B44" s="5" t="s">
        <v>44</v>
      </c>
      <c r="C44" s="3" t="s">
        <v>11</v>
      </c>
      <c r="D44" s="3" t="s">
        <v>34</v>
      </c>
      <c r="E44" s="1" t="s">
        <v>92</v>
      </c>
      <c r="F44" s="6">
        <v>32</v>
      </c>
      <c r="G44" s="1">
        <v>1</v>
      </c>
      <c r="H44" s="12">
        <v>50</v>
      </c>
      <c r="I44" s="12">
        <f t="shared" si="0"/>
        <v>1600</v>
      </c>
      <c r="J44" s="12">
        <f t="shared" si="1"/>
        <v>19200</v>
      </c>
    </row>
    <row r="45" spans="1:10" x14ac:dyDescent="0.35">
      <c r="A45" s="4" t="s">
        <v>45</v>
      </c>
      <c r="B45" s="5" t="s">
        <v>53</v>
      </c>
      <c r="C45" s="3" t="s">
        <v>14</v>
      </c>
      <c r="D45" s="3" t="s">
        <v>34</v>
      </c>
      <c r="E45" s="1" t="s">
        <v>92</v>
      </c>
      <c r="F45" s="6">
        <v>6</v>
      </c>
      <c r="G45" s="1">
        <v>1</v>
      </c>
      <c r="H45" s="12">
        <v>50</v>
      </c>
      <c r="I45" s="12">
        <f t="shared" si="0"/>
        <v>300</v>
      </c>
      <c r="J45" s="12">
        <f t="shared" si="1"/>
        <v>3600</v>
      </c>
    </row>
    <row r="46" spans="1:10" x14ac:dyDescent="0.35">
      <c r="A46" s="4" t="s">
        <v>45</v>
      </c>
      <c r="B46" s="5" t="s">
        <v>54</v>
      </c>
      <c r="C46" s="3" t="s">
        <v>14</v>
      </c>
      <c r="D46" s="3" t="s">
        <v>34</v>
      </c>
      <c r="E46" s="1" t="s">
        <v>92</v>
      </c>
      <c r="F46" s="6">
        <v>12</v>
      </c>
      <c r="G46" s="1">
        <v>1</v>
      </c>
      <c r="H46" s="12">
        <v>50</v>
      </c>
      <c r="I46" s="12">
        <f t="shared" si="0"/>
        <v>600</v>
      </c>
      <c r="J46" s="12">
        <f t="shared" si="1"/>
        <v>7200</v>
      </c>
    </row>
    <row r="47" spans="1:10" x14ac:dyDescent="0.35">
      <c r="A47" s="4" t="s">
        <v>45</v>
      </c>
      <c r="B47" s="5" t="s">
        <v>55</v>
      </c>
      <c r="C47" s="3" t="s">
        <v>14</v>
      </c>
      <c r="D47" s="3" t="s">
        <v>34</v>
      </c>
      <c r="E47" s="1" t="s">
        <v>92</v>
      </c>
      <c r="F47" s="6">
        <v>15</v>
      </c>
      <c r="G47" s="1">
        <v>1</v>
      </c>
      <c r="H47" s="12">
        <v>50</v>
      </c>
      <c r="I47" s="12">
        <f t="shared" si="0"/>
        <v>750</v>
      </c>
      <c r="J47" s="12">
        <f t="shared" si="1"/>
        <v>9000</v>
      </c>
    </row>
    <row r="48" spans="1:10" x14ac:dyDescent="0.35">
      <c r="A48" s="4" t="s">
        <v>45</v>
      </c>
      <c r="B48" s="5" t="s">
        <v>56</v>
      </c>
      <c r="C48" s="3" t="s">
        <v>14</v>
      </c>
      <c r="D48" s="3" t="s">
        <v>34</v>
      </c>
      <c r="E48" s="1" t="s">
        <v>92</v>
      </c>
      <c r="F48" s="6">
        <v>17</v>
      </c>
      <c r="G48" s="1">
        <v>1</v>
      </c>
      <c r="H48" s="12">
        <v>50</v>
      </c>
      <c r="I48" s="12">
        <f t="shared" si="0"/>
        <v>850</v>
      </c>
      <c r="J48" s="12">
        <f t="shared" si="1"/>
        <v>10200</v>
      </c>
    </row>
    <row r="49" spans="1:10" x14ac:dyDescent="0.35">
      <c r="A49" s="4" t="s">
        <v>57</v>
      </c>
      <c r="B49" s="2" t="s">
        <v>58</v>
      </c>
      <c r="C49" s="3" t="s">
        <v>11</v>
      </c>
      <c r="D49" s="3" t="s">
        <v>34</v>
      </c>
      <c r="E49" s="1" t="s">
        <v>92</v>
      </c>
      <c r="F49" s="6">
        <v>12</v>
      </c>
      <c r="G49" s="1">
        <v>1</v>
      </c>
      <c r="H49" s="12">
        <v>50</v>
      </c>
      <c r="I49" s="12">
        <f t="shared" si="0"/>
        <v>600</v>
      </c>
      <c r="J49" s="12">
        <f t="shared" si="1"/>
        <v>7200</v>
      </c>
    </row>
    <row r="50" spans="1:10" x14ac:dyDescent="0.35">
      <c r="A50" s="4" t="s">
        <v>57</v>
      </c>
      <c r="B50" s="2" t="s">
        <v>59</v>
      </c>
      <c r="C50" s="3" t="s">
        <v>11</v>
      </c>
      <c r="D50" s="3" t="s">
        <v>34</v>
      </c>
      <c r="E50" s="1" t="s">
        <v>92</v>
      </c>
      <c r="F50" s="6">
        <v>7</v>
      </c>
      <c r="G50" s="1">
        <v>1</v>
      </c>
      <c r="H50" s="12">
        <v>50</v>
      </c>
      <c r="I50" s="12">
        <f t="shared" si="0"/>
        <v>350</v>
      </c>
      <c r="J50" s="12">
        <f t="shared" si="1"/>
        <v>4200</v>
      </c>
    </row>
    <row r="51" spans="1:10" x14ac:dyDescent="0.35">
      <c r="A51" s="4" t="s">
        <v>57</v>
      </c>
      <c r="B51" s="2" t="s">
        <v>60</v>
      </c>
      <c r="C51" s="3" t="s">
        <v>11</v>
      </c>
      <c r="D51" s="3" t="s">
        <v>34</v>
      </c>
      <c r="E51" s="1" t="s">
        <v>92</v>
      </c>
      <c r="F51" s="6">
        <v>12</v>
      </c>
      <c r="G51" s="1">
        <v>1</v>
      </c>
      <c r="H51" s="12">
        <v>50</v>
      </c>
      <c r="I51" s="12">
        <f t="shared" si="0"/>
        <v>600</v>
      </c>
      <c r="J51" s="12">
        <f t="shared" si="1"/>
        <v>7200</v>
      </c>
    </row>
    <row r="52" spans="1:10" x14ac:dyDescent="0.35">
      <c r="A52" s="4" t="s">
        <v>57</v>
      </c>
      <c r="B52" s="2" t="s">
        <v>61</v>
      </c>
      <c r="C52" s="3" t="s">
        <v>11</v>
      </c>
      <c r="D52" s="3" t="s">
        <v>34</v>
      </c>
      <c r="E52" s="1" t="s">
        <v>92</v>
      </c>
      <c r="F52" s="6">
        <v>11</v>
      </c>
      <c r="G52" s="1">
        <v>1</v>
      </c>
      <c r="H52" s="12">
        <v>50</v>
      </c>
      <c r="I52" s="12">
        <f t="shared" si="0"/>
        <v>550</v>
      </c>
      <c r="J52" s="12">
        <f t="shared" si="1"/>
        <v>6600</v>
      </c>
    </row>
    <row r="53" spans="1:10" x14ac:dyDescent="0.35">
      <c r="A53" s="4" t="s">
        <v>57</v>
      </c>
      <c r="B53" s="2" t="s">
        <v>63</v>
      </c>
      <c r="C53" s="3" t="s">
        <v>11</v>
      </c>
      <c r="D53" s="3" t="s">
        <v>34</v>
      </c>
      <c r="E53" s="1" t="s">
        <v>92</v>
      </c>
      <c r="F53" s="6">
        <v>13</v>
      </c>
      <c r="G53" s="1">
        <v>1</v>
      </c>
      <c r="H53" s="12">
        <v>50</v>
      </c>
      <c r="I53" s="12">
        <f t="shared" si="0"/>
        <v>650</v>
      </c>
      <c r="J53" s="12">
        <f t="shared" si="1"/>
        <v>7800</v>
      </c>
    </row>
    <row r="54" spans="1:10" x14ac:dyDescent="0.35">
      <c r="A54" s="4" t="s">
        <v>57</v>
      </c>
      <c r="B54" s="4" t="s">
        <v>62</v>
      </c>
      <c r="C54" s="3" t="s">
        <v>11</v>
      </c>
      <c r="D54" s="3" t="s">
        <v>34</v>
      </c>
      <c r="E54" s="1" t="s">
        <v>92</v>
      </c>
      <c r="F54" s="6">
        <v>8</v>
      </c>
      <c r="G54" s="1">
        <v>1</v>
      </c>
      <c r="H54" s="12">
        <v>50</v>
      </c>
      <c r="I54" s="12">
        <f t="shared" si="0"/>
        <v>400</v>
      </c>
      <c r="J54" s="12">
        <f t="shared" si="1"/>
        <v>4800</v>
      </c>
    </row>
    <row r="55" spans="1:10" x14ac:dyDescent="0.35">
      <c r="A55" s="2" t="s">
        <v>64</v>
      </c>
      <c r="B55" s="4" t="s">
        <v>65</v>
      </c>
      <c r="C55" s="3" t="s">
        <v>14</v>
      </c>
      <c r="D55" s="3" t="s">
        <v>34</v>
      </c>
      <c r="E55" s="1" t="s">
        <v>92</v>
      </c>
      <c r="F55" s="6">
        <v>45</v>
      </c>
      <c r="G55" s="1">
        <v>1</v>
      </c>
      <c r="H55" s="12">
        <v>50</v>
      </c>
      <c r="I55" s="12">
        <f t="shared" si="0"/>
        <v>2250</v>
      </c>
      <c r="J55" s="12">
        <f t="shared" si="1"/>
        <v>27000</v>
      </c>
    </row>
    <row r="56" spans="1:10" x14ac:dyDescent="0.35">
      <c r="A56" s="2" t="s">
        <v>64</v>
      </c>
      <c r="B56" s="4" t="s">
        <v>66</v>
      </c>
      <c r="C56" s="3" t="s">
        <v>14</v>
      </c>
      <c r="D56" s="3" t="s">
        <v>34</v>
      </c>
      <c r="E56" s="1" t="s">
        <v>92</v>
      </c>
      <c r="F56" s="6">
        <v>38</v>
      </c>
      <c r="G56" s="1">
        <v>1</v>
      </c>
      <c r="H56" s="12">
        <v>50</v>
      </c>
      <c r="I56" s="12">
        <f t="shared" si="0"/>
        <v>1900</v>
      </c>
      <c r="J56" s="12">
        <f t="shared" si="1"/>
        <v>22800</v>
      </c>
    </row>
    <row r="57" spans="1:10" x14ac:dyDescent="0.35">
      <c r="A57" s="2" t="s">
        <v>64</v>
      </c>
      <c r="B57" s="4" t="s">
        <v>67</v>
      </c>
      <c r="C57" s="3" t="s">
        <v>14</v>
      </c>
      <c r="D57" s="3" t="s">
        <v>34</v>
      </c>
      <c r="E57" s="1" t="s">
        <v>92</v>
      </c>
      <c r="F57" s="6">
        <v>20</v>
      </c>
      <c r="G57" s="1">
        <v>1</v>
      </c>
      <c r="H57" s="12">
        <v>50</v>
      </c>
      <c r="I57" s="12">
        <f t="shared" si="0"/>
        <v>1000</v>
      </c>
      <c r="J57" s="12">
        <f t="shared" si="1"/>
        <v>12000</v>
      </c>
    </row>
    <row r="58" spans="1:10" x14ac:dyDescent="0.35">
      <c r="A58" s="2" t="s">
        <v>68</v>
      </c>
      <c r="B58" s="2" t="s">
        <v>69</v>
      </c>
      <c r="C58" s="3" t="s">
        <v>11</v>
      </c>
      <c r="D58" s="3" t="s">
        <v>34</v>
      </c>
      <c r="E58" s="1" t="s">
        <v>92</v>
      </c>
      <c r="F58" s="6">
        <v>40</v>
      </c>
      <c r="G58" s="1">
        <v>1</v>
      </c>
      <c r="H58" s="12">
        <v>50</v>
      </c>
      <c r="I58" s="12">
        <f t="shared" si="0"/>
        <v>2000</v>
      </c>
      <c r="J58" s="12">
        <f t="shared" si="1"/>
        <v>24000</v>
      </c>
    </row>
    <row r="59" spans="1:10" x14ac:dyDescent="0.35">
      <c r="A59" s="2" t="s">
        <v>68</v>
      </c>
      <c r="B59" s="2" t="s">
        <v>70</v>
      </c>
      <c r="C59" s="3" t="s">
        <v>11</v>
      </c>
      <c r="D59" s="3" t="s">
        <v>34</v>
      </c>
      <c r="E59" s="1" t="s">
        <v>92</v>
      </c>
      <c r="F59" s="6">
        <v>16</v>
      </c>
      <c r="G59" s="1">
        <v>1</v>
      </c>
      <c r="H59" s="12">
        <v>50</v>
      </c>
      <c r="I59" s="12">
        <f t="shared" si="0"/>
        <v>800</v>
      </c>
      <c r="J59" s="12">
        <f t="shared" si="1"/>
        <v>9600</v>
      </c>
    </row>
    <row r="60" spans="1:10" x14ac:dyDescent="0.35">
      <c r="A60" s="2" t="s">
        <v>68</v>
      </c>
      <c r="B60" s="2" t="s">
        <v>71</v>
      </c>
      <c r="C60" s="3" t="s">
        <v>11</v>
      </c>
      <c r="D60" s="3" t="s">
        <v>34</v>
      </c>
      <c r="E60" s="1" t="s">
        <v>92</v>
      </c>
      <c r="F60" s="6">
        <v>26</v>
      </c>
      <c r="G60" s="1">
        <v>1</v>
      </c>
      <c r="H60" s="12">
        <v>50</v>
      </c>
      <c r="I60" s="12">
        <f t="shared" si="0"/>
        <v>1300</v>
      </c>
      <c r="J60" s="12">
        <f t="shared" si="1"/>
        <v>15600</v>
      </c>
    </row>
    <row r="61" spans="1:10" x14ac:dyDescent="0.35">
      <c r="A61" s="2" t="s">
        <v>68</v>
      </c>
      <c r="B61" s="2" t="s">
        <v>72</v>
      </c>
      <c r="C61" s="3" t="s">
        <v>11</v>
      </c>
      <c r="D61" s="3" t="s">
        <v>34</v>
      </c>
      <c r="E61" s="1" t="s">
        <v>92</v>
      </c>
      <c r="F61" s="6">
        <v>26</v>
      </c>
      <c r="G61" s="1">
        <v>1</v>
      </c>
      <c r="H61" s="12">
        <v>50</v>
      </c>
      <c r="I61" s="12">
        <f t="shared" si="0"/>
        <v>1300</v>
      </c>
      <c r="J61" s="12">
        <f t="shared" si="1"/>
        <v>15600</v>
      </c>
    </row>
    <row r="62" spans="1:10" x14ac:dyDescent="0.35">
      <c r="A62" s="2" t="s">
        <v>73</v>
      </c>
      <c r="B62" s="2" t="s">
        <v>74</v>
      </c>
      <c r="C62" s="3" t="s">
        <v>11</v>
      </c>
      <c r="D62" s="3" t="s">
        <v>34</v>
      </c>
      <c r="E62" s="1" t="s">
        <v>92</v>
      </c>
      <c r="F62" s="6">
        <v>19</v>
      </c>
      <c r="G62" s="1">
        <v>1</v>
      </c>
      <c r="H62" s="12">
        <v>50</v>
      </c>
      <c r="I62" s="12">
        <f t="shared" si="0"/>
        <v>950</v>
      </c>
      <c r="J62" s="12">
        <f t="shared" si="1"/>
        <v>11400</v>
      </c>
    </row>
    <row r="63" spans="1:10" x14ac:dyDescent="0.35">
      <c r="A63" s="2" t="s">
        <v>73</v>
      </c>
      <c r="B63" s="2" t="s">
        <v>75</v>
      </c>
      <c r="C63" s="3" t="s">
        <v>11</v>
      </c>
      <c r="D63" s="3" t="s">
        <v>34</v>
      </c>
      <c r="E63" s="1" t="s">
        <v>92</v>
      </c>
      <c r="F63" s="6">
        <v>11</v>
      </c>
      <c r="G63" s="1">
        <v>1</v>
      </c>
      <c r="H63" s="12">
        <v>50</v>
      </c>
      <c r="I63" s="12">
        <f t="shared" si="0"/>
        <v>550</v>
      </c>
      <c r="J63" s="12">
        <f t="shared" si="1"/>
        <v>6600</v>
      </c>
    </row>
    <row r="64" spans="1:10" x14ac:dyDescent="0.35">
      <c r="A64" s="2" t="s">
        <v>73</v>
      </c>
      <c r="B64" s="2" t="s">
        <v>76</v>
      </c>
      <c r="C64" s="3" t="s">
        <v>11</v>
      </c>
      <c r="D64" s="3" t="s">
        <v>34</v>
      </c>
      <c r="E64" s="1" t="s">
        <v>92</v>
      </c>
      <c r="F64" s="6">
        <v>18</v>
      </c>
      <c r="G64" s="1">
        <v>1</v>
      </c>
      <c r="H64" s="12">
        <v>50</v>
      </c>
      <c r="I64" s="12">
        <f t="shared" si="0"/>
        <v>900</v>
      </c>
      <c r="J64" s="12">
        <f t="shared" si="1"/>
        <v>10800</v>
      </c>
    </row>
    <row r="65" spans="1:10" x14ac:dyDescent="0.35">
      <c r="A65" s="2" t="s">
        <v>73</v>
      </c>
      <c r="B65" s="4" t="s">
        <v>77</v>
      </c>
      <c r="C65" s="3" t="s">
        <v>11</v>
      </c>
      <c r="D65" s="3" t="s">
        <v>34</v>
      </c>
      <c r="E65" s="1" t="s">
        <v>92</v>
      </c>
      <c r="F65" s="6">
        <v>9</v>
      </c>
      <c r="G65" s="1">
        <v>1</v>
      </c>
      <c r="H65" s="12">
        <v>50</v>
      </c>
      <c r="I65" s="12">
        <f t="shared" si="0"/>
        <v>450</v>
      </c>
      <c r="J65" s="12">
        <f t="shared" si="1"/>
        <v>5400</v>
      </c>
    </row>
    <row r="66" spans="1:10" x14ac:dyDescent="0.35">
      <c r="A66" s="2" t="s">
        <v>73</v>
      </c>
      <c r="B66" s="2" t="s">
        <v>78</v>
      </c>
      <c r="C66" s="3" t="s">
        <v>11</v>
      </c>
      <c r="D66" s="3" t="s">
        <v>34</v>
      </c>
      <c r="E66" s="1" t="s">
        <v>92</v>
      </c>
      <c r="F66" s="6">
        <v>20</v>
      </c>
      <c r="G66" s="1">
        <v>1</v>
      </c>
      <c r="H66" s="12">
        <v>50</v>
      </c>
      <c r="I66" s="12">
        <f t="shared" si="0"/>
        <v>1000</v>
      </c>
      <c r="J66" s="12">
        <f t="shared" si="1"/>
        <v>12000</v>
      </c>
    </row>
    <row r="67" spans="1:10" x14ac:dyDescent="0.35">
      <c r="A67" s="2" t="s">
        <v>73</v>
      </c>
      <c r="B67" s="2" t="s">
        <v>79</v>
      </c>
      <c r="C67" s="3" t="s">
        <v>11</v>
      </c>
      <c r="D67" s="3" t="s">
        <v>34</v>
      </c>
      <c r="E67" s="1" t="s">
        <v>92</v>
      </c>
      <c r="F67" s="6">
        <v>19</v>
      </c>
      <c r="G67" s="1">
        <v>1</v>
      </c>
      <c r="H67" s="12">
        <v>50</v>
      </c>
      <c r="I67" s="12">
        <f t="shared" si="0"/>
        <v>950</v>
      </c>
      <c r="J67" s="12">
        <f t="shared" si="1"/>
        <v>11400</v>
      </c>
    </row>
    <row r="68" spans="1:10" x14ac:dyDescent="0.35">
      <c r="A68" s="2" t="s">
        <v>73</v>
      </c>
      <c r="B68" s="2" t="s">
        <v>80</v>
      </c>
      <c r="C68" s="3" t="s">
        <v>11</v>
      </c>
      <c r="D68" s="3" t="s">
        <v>34</v>
      </c>
      <c r="E68" s="1" t="s">
        <v>92</v>
      </c>
      <c r="F68" s="6">
        <v>18</v>
      </c>
      <c r="G68" s="1">
        <v>1</v>
      </c>
      <c r="H68" s="12">
        <v>50</v>
      </c>
      <c r="I68" s="12">
        <f t="shared" ref="I68:I69" si="2">H68*G68*F68</f>
        <v>900</v>
      </c>
      <c r="J68" s="12">
        <f t="shared" ref="J68:J69" si="3">I68*12</f>
        <v>10800</v>
      </c>
    </row>
    <row r="69" spans="1:10" x14ac:dyDescent="0.35">
      <c r="A69" s="2" t="s">
        <v>73</v>
      </c>
      <c r="B69" s="2" t="s">
        <v>81</v>
      </c>
      <c r="C69" s="3" t="s">
        <v>11</v>
      </c>
      <c r="D69" s="3" t="s">
        <v>34</v>
      </c>
      <c r="E69" s="1" t="s">
        <v>92</v>
      </c>
      <c r="F69" s="6">
        <v>21</v>
      </c>
      <c r="G69" s="1">
        <v>1</v>
      </c>
      <c r="H69" s="12">
        <v>50</v>
      </c>
      <c r="I69" s="12">
        <f t="shared" si="2"/>
        <v>1050</v>
      </c>
      <c r="J69" s="12">
        <f t="shared" si="3"/>
        <v>12600</v>
      </c>
    </row>
    <row r="70" spans="1:10" x14ac:dyDescent="0.35">
      <c r="A70" s="4" t="s">
        <v>45</v>
      </c>
      <c r="B70" s="5" t="s">
        <v>56</v>
      </c>
      <c r="C70" s="3" t="s">
        <v>11</v>
      </c>
      <c r="D70" s="5" t="s">
        <v>96</v>
      </c>
      <c r="E70" s="2" t="s">
        <v>93</v>
      </c>
      <c r="F70" s="15">
        <v>1</v>
      </c>
      <c r="G70" s="18">
        <v>1</v>
      </c>
      <c r="H70" s="12">
        <v>1530</v>
      </c>
      <c r="I70" s="12">
        <f t="shared" ref="I70:I114" si="4">H70*G70*F70</f>
        <v>1530</v>
      </c>
      <c r="J70" s="12">
        <f t="shared" ref="J70:J114" si="5">I70*12</f>
        <v>18360</v>
      </c>
    </row>
    <row r="71" spans="1:10" x14ac:dyDescent="0.35">
      <c r="A71" s="4" t="s">
        <v>45</v>
      </c>
      <c r="B71" s="5" t="s">
        <v>43</v>
      </c>
      <c r="C71" s="3" t="s">
        <v>11</v>
      </c>
      <c r="D71" s="5" t="s">
        <v>96</v>
      </c>
      <c r="E71" s="2" t="s">
        <v>94</v>
      </c>
      <c r="F71" s="15">
        <v>1</v>
      </c>
      <c r="G71" s="18">
        <v>1</v>
      </c>
      <c r="H71" s="12">
        <v>1530</v>
      </c>
      <c r="I71" s="12">
        <f t="shared" si="4"/>
        <v>1530</v>
      </c>
      <c r="J71" s="12">
        <f t="shared" si="5"/>
        <v>18360</v>
      </c>
    </row>
    <row r="72" spans="1:10" x14ac:dyDescent="0.35">
      <c r="A72" s="4" t="s">
        <v>45</v>
      </c>
      <c r="B72" s="5" t="s">
        <v>43</v>
      </c>
      <c r="C72" s="3" t="s">
        <v>11</v>
      </c>
      <c r="D72" s="5" t="s">
        <v>96</v>
      </c>
      <c r="E72" s="2" t="s">
        <v>95</v>
      </c>
      <c r="F72" s="15">
        <v>1</v>
      </c>
      <c r="G72" s="18">
        <v>1</v>
      </c>
      <c r="H72" s="12">
        <v>0</v>
      </c>
      <c r="I72" s="12">
        <f t="shared" si="4"/>
        <v>0</v>
      </c>
      <c r="J72" s="12">
        <f t="shared" si="5"/>
        <v>0</v>
      </c>
    </row>
    <row r="73" spans="1:10" x14ac:dyDescent="0.35">
      <c r="A73" s="4" t="s">
        <v>39</v>
      </c>
      <c r="B73" s="5" t="s">
        <v>40</v>
      </c>
      <c r="C73" s="5" t="s">
        <v>11</v>
      </c>
      <c r="D73" s="5" t="s">
        <v>96</v>
      </c>
      <c r="E73" s="2" t="s">
        <v>97</v>
      </c>
      <c r="F73" s="15">
        <v>1</v>
      </c>
      <c r="G73" s="18">
        <v>1</v>
      </c>
      <c r="H73" s="12">
        <v>0</v>
      </c>
      <c r="I73" s="12">
        <f t="shared" si="4"/>
        <v>0</v>
      </c>
      <c r="J73" s="12">
        <f t="shared" si="5"/>
        <v>0</v>
      </c>
    </row>
    <row r="74" spans="1:10" x14ac:dyDescent="0.35">
      <c r="A74" s="4" t="s">
        <v>39</v>
      </c>
      <c r="B74" s="5" t="s">
        <v>42</v>
      </c>
      <c r="C74" s="5" t="s">
        <v>11</v>
      </c>
      <c r="D74" s="5" t="s">
        <v>96</v>
      </c>
      <c r="E74" s="2" t="s">
        <v>98</v>
      </c>
      <c r="F74" s="15">
        <v>1</v>
      </c>
      <c r="G74" s="18">
        <v>1</v>
      </c>
      <c r="H74" s="12">
        <v>0</v>
      </c>
      <c r="I74" s="12">
        <f t="shared" si="4"/>
        <v>0</v>
      </c>
      <c r="J74" s="12">
        <f t="shared" si="5"/>
        <v>0</v>
      </c>
    </row>
    <row r="75" spans="1:10" x14ac:dyDescent="0.35">
      <c r="A75" s="2" t="s">
        <v>25</v>
      </c>
      <c r="B75" s="5" t="s">
        <v>26</v>
      </c>
      <c r="C75" s="5" t="s">
        <v>11</v>
      </c>
      <c r="D75" s="5" t="s">
        <v>96</v>
      </c>
      <c r="E75" s="13" t="s">
        <v>99</v>
      </c>
      <c r="F75" s="15">
        <v>1</v>
      </c>
      <c r="G75" s="18">
        <v>1</v>
      </c>
      <c r="H75" s="12">
        <v>232</v>
      </c>
      <c r="I75" s="12">
        <f t="shared" si="4"/>
        <v>232</v>
      </c>
      <c r="J75" s="12">
        <f t="shared" si="5"/>
        <v>2784</v>
      </c>
    </row>
    <row r="76" spans="1:10" x14ac:dyDescent="0.35">
      <c r="A76" s="2" t="s">
        <v>25</v>
      </c>
      <c r="B76" s="5" t="s">
        <v>26</v>
      </c>
      <c r="C76" s="5" t="s">
        <v>11</v>
      </c>
      <c r="D76" s="5" t="s">
        <v>96</v>
      </c>
      <c r="E76" s="13" t="s">
        <v>100</v>
      </c>
      <c r="F76" s="15">
        <v>1</v>
      </c>
      <c r="G76" s="18">
        <v>1</v>
      </c>
      <c r="H76" s="12">
        <v>232</v>
      </c>
      <c r="I76" s="12">
        <f t="shared" si="4"/>
        <v>232</v>
      </c>
      <c r="J76" s="12">
        <f t="shared" si="5"/>
        <v>2784</v>
      </c>
    </row>
    <row r="77" spans="1:10" x14ac:dyDescent="0.35">
      <c r="A77" s="2" t="s">
        <v>25</v>
      </c>
      <c r="B77" s="3" t="s">
        <v>83</v>
      </c>
      <c r="C77" s="5" t="s">
        <v>11</v>
      </c>
      <c r="D77" s="5" t="s">
        <v>96</v>
      </c>
      <c r="E77" s="13" t="s">
        <v>101</v>
      </c>
      <c r="F77" s="15">
        <v>1</v>
      </c>
      <c r="G77" s="18">
        <v>1</v>
      </c>
      <c r="H77" s="12">
        <v>232</v>
      </c>
      <c r="I77" s="12">
        <f t="shared" si="4"/>
        <v>232</v>
      </c>
      <c r="J77" s="12">
        <f t="shared" si="5"/>
        <v>2784</v>
      </c>
    </row>
    <row r="78" spans="1:10" x14ac:dyDescent="0.35">
      <c r="A78" s="2" t="s">
        <v>25</v>
      </c>
      <c r="B78" s="3" t="s">
        <v>31</v>
      </c>
      <c r="C78" s="5" t="s">
        <v>11</v>
      </c>
      <c r="D78" s="5" t="s">
        <v>96</v>
      </c>
      <c r="E78" s="13" t="s">
        <v>102</v>
      </c>
      <c r="F78" s="15">
        <v>1</v>
      </c>
      <c r="G78" s="18">
        <v>1</v>
      </c>
      <c r="H78" s="12">
        <v>232</v>
      </c>
      <c r="I78" s="12">
        <f t="shared" si="4"/>
        <v>232</v>
      </c>
      <c r="J78" s="12">
        <f t="shared" si="5"/>
        <v>2784</v>
      </c>
    </row>
    <row r="79" spans="1:10" x14ac:dyDescent="0.35">
      <c r="A79" s="2" t="s">
        <v>64</v>
      </c>
      <c r="B79" s="3" t="s">
        <v>65</v>
      </c>
      <c r="C79" s="5" t="s">
        <v>11</v>
      </c>
      <c r="D79" s="5" t="s">
        <v>96</v>
      </c>
      <c r="E79" s="2" t="s">
        <v>104</v>
      </c>
      <c r="F79" s="15">
        <v>1</v>
      </c>
      <c r="G79" s="18">
        <v>1</v>
      </c>
      <c r="H79" s="12">
        <v>88</v>
      </c>
      <c r="I79" s="12">
        <f t="shared" si="4"/>
        <v>88</v>
      </c>
      <c r="J79" s="12">
        <f t="shared" si="5"/>
        <v>1056</v>
      </c>
    </row>
    <row r="80" spans="1:10" x14ac:dyDescent="0.35">
      <c r="A80" s="2" t="s">
        <v>64</v>
      </c>
      <c r="B80" s="3" t="s">
        <v>65</v>
      </c>
      <c r="C80" s="5" t="s">
        <v>11</v>
      </c>
      <c r="D80" s="5" t="s">
        <v>96</v>
      </c>
      <c r="E80" s="2" t="s">
        <v>105</v>
      </c>
      <c r="F80" s="15">
        <v>1</v>
      </c>
      <c r="G80" s="18">
        <v>1</v>
      </c>
      <c r="H80" s="12">
        <v>88</v>
      </c>
      <c r="I80" s="12">
        <f t="shared" si="4"/>
        <v>88</v>
      </c>
      <c r="J80" s="12">
        <f t="shared" si="5"/>
        <v>1056</v>
      </c>
    </row>
    <row r="81" spans="1:10" x14ac:dyDescent="0.35">
      <c r="A81" s="2" t="s">
        <v>68</v>
      </c>
      <c r="B81" s="3" t="s">
        <v>69</v>
      </c>
      <c r="C81" s="5" t="s">
        <v>11</v>
      </c>
      <c r="D81" s="5" t="s">
        <v>96</v>
      </c>
      <c r="E81" s="2" t="s">
        <v>106</v>
      </c>
      <c r="F81" s="15">
        <v>1</v>
      </c>
      <c r="G81" s="18">
        <v>1</v>
      </c>
      <c r="H81" s="12">
        <v>88</v>
      </c>
      <c r="I81" s="12">
        <f t="shared" si="4"/>
        <v>88</v>
      </c>
      <c r="J81" s="12">
        <f t="shared" si="5"/>
        <v>1056</v>
      </c>
    </row>
    <row r="82" spans="1:10" x14ac:dyDescent="0.35">
      <c r="A82" s="2" t="s">
        <v>68</v>
      </c>
      <c r="B82" s="3" t="s">
        <v>70</v>
      </c>
      <c r="C82" s="5" t="s">
        <v>11</v>
      </c>
      <c r="D82" s="5" t="s">
        <v>96</v>
      </c>
      <c r="E82" s="2" t="s">
        <v>107</v>
      </c>
      <c r="F82" s="15">
        <v>1</v>
      </c>
      <c r="G82" s="18">
        <v>1</v>
      </c>
      <c r="H82" s="12">
        <v>88</v>
      </c>
      <c r="I82" s="12">
        <f t="shared" si="4"/>
        <v>88</v>
      </c>
      <c r="J82" s="12">
        <f t="shared" si="5"/>
        <v>1056</v>
      </c>
    </row>
    <row r="83" spans="1:10" x14ac:dyDescent="0.35">
      <c r="A83" s="4" t="s">
        <v>57</v>
      </c>
      <c r="B83" s="3" t="s">
        <v>113</v>
      </c>
      <c r="C83" s="3" t="s">
        <v>11</v>
      </c>
      <c r="D83" s="5" t="s">
        <v>96</v>
      </c>
      <c r="E83" s="2" t="s">
        <v>108</v>
      </c>
      <c r="F83" s="15">
        <v>1</v>
      </c>
      <c r="G83" s="18">
        <v>1</v>
      </c>
      <c r="H83" s="12">
        <v>990</v>
      </c>
      <c r="I83" s="12">
        <f t="shared" si="4"/>
        <v>990</v>
      </c>
      <c r="J83" s="12">
        <f t="shared" si="5"/>
        <v>11880</v>
      </c>
    </row>
    <row r="84" spans="1:10" x14ac:dyDescent="0.35">
      <c r="A84" s="4" t="s">
        <v>57</v>
      </c>
      <c r="B84" s="3" t="s">
        <v>61</v>
      </c>
      <c r="C84" s="3" t="s">
        <v>11</v>
      </c>
      <c r="D84" s="5" t="s">
        <v>96</v>
      </c>
      <c r="E84" s="2" t="s">
        <v>109</v>
      </c>
      <c r="F84" s="15">
        <v>1</v>
      </c>
      <c r="G84" s="18">
        <v>1</v>
      </c>
      <c r="H84" s="12">
        <v>990</v>
      </c>
      <c r="I84" s="12">
        <f t="shared" si="4"/>
        <v>990</v>
      </c>
      <c r="J84" s="12">
        <f t="shared" si="5"/>
        <v>11880</v>
      </c>
    </row>
    <row r="85" spans="1:10" x14ac:dyDescent="0.35">
      <c r="A85" s="4" t="s">
        <v>57</v>
      </c>
      <c r="B85" s="3" t="s">
        <v>62</v>
      </c>
      <c r="C85" s="3" t="s">
        <v>11</v>
      </c>
      <c r="D85" s="5" t="s">
        <v>96</v>
      </c>
      <c r="E85" s="2" t="s">
        <v>110</v>
      </c>
      <c r="F85" s="15">
        <v>1</v>
      </c>
      <c r="G85" s="18">
        <v>1</v>
      </c>
      <c r="H85" s="12">
        <v>990</v>
      </c>
      <c r="I85" s="12">
        <f t="shared" si="4"/>
        <v>990</v>
      </c>
      <c r="J85" s="12">
        <f t="shared" si="5"/>
        <v>11880</v>
      </c>
    </row>
    <row r="86" spans="1:10" x14ac:dyDescent="0.35">
      <c r="A86" s="4" t="s">
        <v>57</v>
      </c>
      <c r="B86" s="3" t="s">
        <v>61</v>
      </c>
      <c r="C86" s="3" t="s">
        <v>11</v>
      </c>
      <c r="D86" s="5" t="s">
        <v>96</v>
      </c>
      <c r="E86" s="2" t="s">
        <v>111</v>
      </c>
      <c r="F86" s="15">
        <v>1</v>
      </c>
      <c r="G86" s="18">
        <v>1</v>
      </c>
      <c r="H86" s="12">
        <v>990</v>
      </c>
      <c r="I86" s="12">
        <f t="shared" si="4"/>
        <v>990</v>
      </c>
      <c r="J86" s="12">
        <f t="shared" si="5"/>
        <v>11880</v>
      </c>
    </row>
    <row r="87" spans="1:10" x14ac:dyDescent="0.35">
      <c r="A87" s="4" t="s">
        <v>57</v>
      </c>
      <c r="B87" s="3" t="s">
        <v>114</v>
      </c>
      <c r="C87" s="3" t="s">
        <v>11</v>
      </c>
      <c r="D87" s="5" t="s">
        <v>96</v>
      </c>
      <c r="E87" s="2" t="s">
        <v>112</v>
      </c>
      <c r="F87" s="15">
        <v>1</v>
      </c>
      <c r="G87" s="18">
        <v>1</v>
      </c>
      <c r="H87" s="12">
        <v>990</v>
      </c>
      <c r="I87" s="12">
        <f t="shared" si="4"/>
        <v>990</v>
      </c>
      <c r="J87" s="12">
        <f t="shared" si="5"/>
        <v>11880</v>
      </c>
    </row>
    <row r="88" spans="1:10" x14ac:dyDescent="0.35">
      <c r="A88" s="2" t="s">
        <v>73</v>
      </c>
      <c r="B88" s="3" t="s">
        <v>74</v>
      </c>
      <c r="C88" s="3" t="s">
        <v>11</v>
      </c>
      <c r="D88" s="5" t="s">
        <v>96</v>
      </c>
      <c r="E88" s="2" t="s">
        <v>115</v>
      </c>
      <c r="F88" s="15">
        <v>1</v>
      </c>
      <c r="G88" s="18">
        <v>1</v>
      </c>
      <c r="H88" s="12">
        <v>835</v>
      </c>
      <c r="I88" s="12">
        <f t="shared" si="4"/>
        <v>835</v>
      </c>
      <c r="J88" s="12">
        <f t="shared" si="5"/>
        <v>10020</v>
      </c>
    </row>
    <row r="89" spans="1:10" x14ac:dyDescent="0.35">
      <c r="A89" s="2" t="s">
        <v>73</v>
      </c>
      <c r="B89" s="3" t="s">
        <v>74</v>
      </c>
      <c r="C89" s="3" t="s">
        <v>11</v>
      </c>
      <c r="D89" s="5" t="s">
        <v>96</v>
      </c>
      <c r="E89" s="2" t="s">
        <v>116</v>
      </c>
      <c r="F89" s="15">
        <v>1</v>
      </c>
      <c r="G89" s="18">
        <v>1</v>
      </c>
      <c r="H89" s="12">
        <v>1575</v>
      </c>
      <c r="I89" s="12">
        <f t="shared" si="4"/>
        <v>1575</v>
      </c>
      <c r="J89" s="12">
        <f t="shared" si="5"/>
        <v>18900</v>
      </c>
    </row>
    <row r="90" spans="1:10" x14ac:dyDescent="0.35">
      <c r="A90" s="2" t="s">
        <v>73</v>
      </c>
      <c r="B90" s="3" t="s">
        <v>119</v>
      </c>
      <c r="C90" s="3" t="s">
        <v>11</v>
      </c>
      <c r="D90" s="5" t="s">
        <v>96</v>
      </c>
      <c r="E90" s="2" t="s">
        <v>117</v>
      </c>
      <c r="F90" s="15">
        <v>1</v>
      </c>
      <c r="G90" s="18">
        <v>1</v>
      </c>
      <c r="H90" s="12">
        <v>835</v>
      </c>
      <c r="I90" s="12">
        <f t="shared" si="4"/>
        <v>835</v>
      </c>
      <c r="J90" s="12">
        <f t="shared" si="5"/>
        <v>10020</v>
      </c>
    </row>
    <row r="91" spans="1:10" x14ac:dyDescent="0.35">
      <c r="A91" s="2" t="s">
        <v>73</v>
      </c>
      <c r="B91" s="3" t="s">
        <v>120</v>
      </c>
      <c r="C91" s="3" t="s">
        <v>11</v>
      </c>
      <c r="D91" s="5" t="s">
        <v>96</v>
      </c>
      <c r="E91" s="14" t="s">
        <v>118</v>
      </c>
      <c r="F91" s="15">
        <v>1</v>
      </c>
      <c r="G91" s="18">
        <v>1</v>
      </c>
      <c r="H91" s="12">
        <v>835</v>
      </c>
      <c r="I91" s="12">
        <f t="shared" si="4"/>
        <v>835</v>
      </c>
      <c r="J91" s="12">
        <f t="shared" si="5"/>
        <v>10020</v>
      </c>
    </row>
    <row r="92" spans="1:10" x14ac:dyDescent="0.35">
      <c r="A92" s="2" t="s">
        <v>16</v>
      </c>
      <c r="B92" s="3" t="s">
        <v>21</v>
      </c>
      <c r="C92" s="3" t="s">
        <v>11</v>
      </c>
      <c r="D92" s="5" t="s">
        <v>96</v>
      </c>
      <c r="E92" s="2" t="s">
        <v>121</v>
      </c>
      <c r="F92" s="15">
        <v>1</v>
      </c>
      <c r="G92" s="18">
        <v>1</v>
      </c>
      <c r="H92" s="12">
        <v>445</v>
      </c>
      <c r="I92" s="12">
        <f t="shared" si="4"/>
        <v>445</v>
      </c>
      <c r="J92" s="12">
        <f t="shared" si="5"/>
        <v>5340</v>
      </c>
    </row>
    <row r="93" spans="1:10" x14ac:dyDescent="0.35">
      <c r="A93" s="2" t="s">
        <v>16</v>
      </c>
      <c r="B93" s="3" t="s">
        <v>21</v>
      </c>
      <c r="C93" s="3" t="s">
        <v>11</v>
      </c>
      <c r="D93" s="5" t="s">
        <v>96</v>
      </c>
      <c r="E93" s="2" t="s">
        <v>122</v>
      </c>
      <c r="F93" s="15">
        <v>1</v>
      </c>
      <c r="G93" s="18">
        <v>1</v>
      </c>
      <c r="H93" s="12">
        <v>594</v>
      </c>
      <c r="I93" s="12">
        <f t="shared" si="4"/>
        <v>594</v>
      </c>
      <c r="J93" s="12">
        <f t="shared" si="5"/>
        <v>7128</v>
      </c>
    </row>
    <row r="94" spans="1:10" x14ac:dyDescent="0.35">
      <c r="A94" s="2" t="s">
        <v>16</v>
      </c>
      <c r="B94" s="3" t="s">
        <v>22</v>
      </c>
      <c r="C94" s="3" t="s">
        <v>11</v>
      </c>
      <c r="D94" s="5" t="s">
        <v>96</v>
      </c>
      <c r="E94" s="2" t="s">
        <v>123</v>
      </c>
      <c r="F94" s="15">
        <v>1</v>
      </c>
      <c r="G94" s="18">
        <v>1</v>
      </c>
      <c r="H94" s="12">
        <v>594</v>
      </c>
      <c r="I94" s="12">
        <f t="shared" si="4"/>
        <v>594</v>
      </c>
      <c r="J94" s="12">
        <f t="shared" si="5"/>
        <v>7128</v>
      </c>
    </row>
    <row r="95" spans="1:10" x14ac:dyDescent="0.35">
      <c r="A95" s="2" t="s">
        <v>16</v>
      </c>
      <c r="B95" s="3" t="s">
        <v>23</v>
      </c>
      <c r="C95" s="3" t="s">
        <v>11</v>
      </c>
      <c r="D95" s="5" t="s">
        <v>96</v>
      </c>
      <c r="E95" s="2" t="s">
        <v>124</v>
      </c>
      <c r="F95" s="15">
        <v>1</v>
      </c>
      <c r="G95" s="18">
        <v>1</v>
      </c>
      <c r="H95" s="12">
        <v>594</v>
      </c>
      <c r="I95" s="12">
        <f t="shared" si="4"/>
        <v>594</v>
      </c>
      <c r="J95" s="12">
        <f t="shared" si="5"/>
        <v>7128</v>
      </c>
    </row>
    <row r="96" spans="1:10" x14ac:dyDescent="0.35">
      <c r="A96" s="2" t="s">
        <v>0</v>
      </c>
      <c r="B96" s="3" t="s">
        <v>90</v>
      </c>
      <c r="C96" s="5" t="s">
        <v>11</v>
      </c>
      <c r="D96" s="5" t="s">
        <v>96</v>
      </c>
      <c r="E96" s="2" t="s">
        <v>125</v>
      </c>
      <c r="F96" s="15">
        <v>1</v>
      </c>
      <c r="G96" s="18">
        <v>1</v>
      </c>
      <c r="H96" s="12">
        <v>1484</v>
      </c>
      <c r="I96" s="12">
        <f t="shared" si="4"/>
        <v>1484</v>
      </c>
      <c r="J96" s="12">
        <f t="shared" si="5"/>
        <v>17808</v>
      </c>
    </row>
    <row r="97" spans="1:10" x14ac:dyDescent="0.35">
      <c r="A97" s="2" t="s">
        <v>0</v>
      </c>
      <c r="B97" s="3" t="s">
        <v>90</v>
      </c>
      <c r="C97" s="5" t="s">
        <v>11</v>
      </c>
      <c r="D97" s="5" t="s">
        <v>96</v>
      </c>
      <c r="E97" s="2" t="s">
        <v>126</v>
      </c>
      <c r="F97" s="15">
        <v>1</v>
      </c>
      <c r="G97" s="18">
        <v>1</v>
      </c>
      <c r="H97" s="12">
        <v>1781</v>
      </c>
      <c r="I97" s="12">
        <f t="shared" si="4"/>
        <v>1781</v>
      </c>
      <c r="J97" s="12">
        <f t="shared" si="5"/>
        <v>21372</v>
      </c>
    </row>
    <row r="98" spans="1:10" x14ac:dyDescent="0.35">
      <c r="A98" s="2" t="s">
        <v>0</v>
      </c>
      <c r="B98" s="3" t="s">
        <v>90</v>
      </c>
      <c r="C98" s="5" t="s">
        <v>11</v>
      </c>
      <c r="D98" s="5" t="s">
        <v>96</v>
      </c>
      <c r="E98" s="2" t="s">
        <v>127</v>
      </c>
      <c r="F98" s="15">
        <v>1</v>
      </c>
      <c r="G98" s="18">
        <v>1</v>
      </c>
      <c r="H98" s="12">
        <v>1781</v>
      </c>
      <c r="I98" s="12">
        <f t="shared" si="4"/>
        <v>1781</v>
      </c>
      <c r="J98" s="12">
        <f t="shared" si="5"/>
        <v>21372</v>
      </c>
    </row>
    <row r="99" spans="1:10" x14ac:dyDescent="0.35">
      <c r="A99" s="2" t="s">
        <v>0</v>
      </c>
      <c r="B99" s="3" t="s">
        <v>90</v>
      </c>
      <c r="C99" s="5" t="s">
        <v>11</v>
      </c>
      <c r="D99" s="5" t="s">
        <v>96</v>
      </c>
      <c r="E99" s="2" t="s">
        <v>128</v>
      </c>
      <c r="F99" s="15">
        <v>1</v>
      </c>
      <c r="G99" s="18">
        <v>1</v>
      </c>
      <c r="H99" s="12">
        <v>1484</v>
      </c>
      <c r="I99" s="12">
        <f t="shared" si="4"/>
        <v>1484</v>
      </c>
      <c r="J99" s="12">
        <f t="shared" si="5"/>
        <v>17808</v>
      </c>
    </row>
    <row r="100" spans="1:10" x14ac:dyDescent="0.35">
      <c r="A100" s="2" t="s">
        <v>0</v>
      </c>
      <c r="B100" s="3" t="s">
        <v>90</v>
      </c>
      <c r="C100" s="5" t="s">
        <v>11</v>
      </c>
      <c r="D100" s="5" t="s">
        <v>96</v>
      </c>
      <c r="E100" s="2" t="s">
        <v>129</v>
      </c>
      <c r="F100" s="15">
        <v>1</v>
      </c>
      <c r="G100" s="18">
        <v>1</v>
      </c>
      <c r="H100" s="12">
        <v>1336</v>
      </c>
      <c r="I100" s="12">
        <f t="shared" si="4"/>
        <v>1336</v>
      </c>
      <c r="J100" s="12">
        <f t="shared" si="5"/>
        <v>16032</v>
      </c>
    </row>
    <row r="101" spans="1:10" x14ac:dyDescent="0.35">
      <c r="A101" s="2" t="s">
        <v>0</v>
      </c>
      <c r="B101" s="3" t="s">
        <v>90</v>
      </c>
      <c r="C101" s="5" t="s">
        <v>11</v>
      </c>
      <c r="D101" s="5" t="s">
        <v>96</v>
      </c>
      <c r="E101" s="2" t="s">
        <v>130</v>
      </c>
      <c r="F101" s="15">
        <v>1</v>
      </c>
      <c r="G101" s="18">
        <v>1</v>
      </c>
      <c r="H101" s="12">
        <v>1188</v>
      </c>
      <c r="I101" s="12">
        <f t="shared" si="4"/>
        <v>1188</v>
      </c>
      <c r="J101" s="12">
        <f t="shared" si="5"/>
        <v>14256</v>
      </c>
    </row>
    <row r="102" spans="1:10" x14ac:dyDescent="0.35">
      <c r="A102" s="2" t="s">
        <v>0</v>
      </c>
      <c r="B102" s="3" t="s">
        <v>90</v>
      </c>
      <c r="C102" s="5" t="s">
        <v>11</v>
      </c>
      <c r="D102" s="5" t="s">
        <v>96</v>
      </c>
      <c r="E102" s="2" t="s">
        <v>131</v>
      </c>
      <c r="F102" s="15">
        <v>1</v>
      </c>
      <c r="G102" s="18">
        <v>1</v>
      </c>
      <c r="H102" s="12">
        <v>13490</v>
      </c>
      <c r="I102" s="12">
        <f t="shared" si="4"/>
        <v>13490</v>
      </c>
      <c r="J102" s="12">
        <f t="shared" si="5"/>
        <v>161880</v>
      </c>
    </row>
    <row r="103" spans="1:10" x14ac:dyDescent="0.35">
      <c r="A103" s="2" t="s">
        <v>0</v>
      </c>
      <c r="B103" s="3" t="s">
        <v>90</v>
      </c>
      <c r="C103" s="5" t="s">
        <v>11</v>
      </c>
      <c r="D103" s="5" t="s">
        <v>96</v>
      </c>
      <c r="E103" s="2" t="s">
        <v>132</v>
      </c>
      <c r="F103" s="15">
        <v>1</v>
      </c>
      <c r="G103" s="18">
        <v>1</v>
      </c>
      <c r="H103" s="12">
        <v>900</v>
      </c>
      <c r="I103" s="12">
        <f t="shared" si="4"/>
        <v>900</v>
      </c>
      <c r="J103" s="12">
        <f t="shared" si="5"/>
        <v>10800</v>
      </c>
    </row>
    <row r="104" spans="1:10" x14ac:dyDescent="0.35">
      <c r="A104" s="2" t="s">
        <v>0</v>
      </c>
      <c r="B104" s="3" t="s">
        <v>90</v>
      </c>
      <c r="C104" s="5" t="s">
        <v>11</v>
      </c>
      <c r="D104" s="5" t="s">
        <v>96</v>
      </c>
      <c r="E104" s="2" t="s">
        <v>133</v>
      </c>
      <c r="F104" s="15">
        <v>1</v>
      </c>
      <c r="G104" s="18">
        <v>1</v>
      </c>
      <c r="H104" s="12">
        <v>1080</v>
      </c>
      <c r="I104" s="12">
        <f t="shared" si="4"/>
        <v>1080</v>
      </c>
      <c r="J104" s="12">
        <f t="shared" si="5"/>
        <v>12960</v>
      </c>
    </row>
    <row r="105" spans="1:10" x14ac:dyDescent="0.35">
      <c r="A105" s="2" t="s">
        <v>0</v>
      </c>
      <c r="B105" s="3" t="s">
        <v>90</v>
      </c>
      <c r="C105" s="5" t="s">
        <v>11</v>
      </c>
      <c r="D105" s="5" t="s">
        <v>96</v>
      </c>
      <c r="E105" s="2" t="s">
        <v>134</v>
      </c>
      <c r="F105" s="15">
        <v>1</v>
      </c>
      <c r="G105" s="18">
        <v>1</v>
      </c>
      <c r="H105" s="12">
        <v>1080</v>
      </c>
      <c r="I105" s="12">
        <f t="shared" si="4"/>
        <v>1080</v>
      </c>
      <c r="J105" s="12">
        <f t="shared" si="5"/>
        <v>12960</v>
      </c>
    </row>
    <row r="106" spans="1:10" x14ac:dyDescent="0.35">
      <c r="A106" s="2" t="s">
        <v>0</v>
      </c>
      <c r="B106" s="3" t="s">
        <v>90</v>
      </c>
      <c r="C106" s="5" t="s">
        <v>11</v>
      </c>
      <c r="D106" s="5" t="s">
        <v>96</v>
      </c>
      <c r="E106" s="2" t="s">
        <v>135</v>
      </c>
      <c r="F106" s="15">
        <v>1</v>
      </c>
      <c r="G106" s="18">
        <v>1</v>
      </c>
      <c r="H106" s="12">
        <v>1000</v>
      </c>
      <c r="I106" s="12">
        <f t="shared" si="4"/>
        <v>1000</v>
      </c>
      <c r="J106" s="12">
        <f t="shared" si="5"/>
        <v>12000</v>
      </c>
    </row>
    <row r="107" spans="1:10" x14ac:dyDescent="0.35">
      <c r="A107" s="2" t="s">
        <v>0</v>
      </c>
      <c r="B107" s="3" t="s">
        <v>90</v>
      </c>
      <c r="C107" s="5" t="s">
        <v>11</v>
      </c>
      <c r="D107" s="5" t="s">
        <v>96</v>
      </c>
      <c r="E107" s="2" t="s">
        <v>136</v>
      </c>
      <c r="F107" s="15">
        <v>1</v>
      </c>
      <c r="G107" s="18">
        <v>1</v>
      </c>
      <c r="H107" s="12">
        <v>900</v>
      </c>
      <c r="I107" s="12">
        <f t="shared" si="4"/>
        <v>900</v>
      </c>
      <c r="J107" s="12">
        <f t="shared" si="5"/>
        <v>10800</v>
      </c>
    </row>
    <row r="108" spans="1:10" x14ac:dyDescent="0.35">
      <c r="A108" s="2" t="s">
        <v>0</v>
      </c>
      <c r="B108" s="3" t="s">
        <v>1</v>
      </c>
      <c r="C108" s="5" t="s">
        <v>11</v>
      </c>
      <c r="D108" s="5" t="s">
        <v>96</v>
      </c>
      <c r="E108" s="2" t="s">
        <v>137</v>
      </c>
      <c r="F108" s="15">
        <v>1</v>
      </c>
      <c r="G108" s="18">
        <v>1</v>
      </c>
      <c r="H108" s="12">
        <v>723</v>
      </c>
      <c r="I108" s="12">
        <f t="shared" si="4"/>
        <v>723</v>
      </c>
      <c r="J108" s="12">
        <f t="shared" si="5"/>
        <v>8676</v>
      </c>
    </row>
    <row r="109" spans="1:10" x14ac:dyDescent="0.35">
      <c r="A109" s="2" t="s">
        <v>0</v>
      </c>
      <c r="B109" s="3" t="s">
        <v>1</v>
      </c>
      <c r="C109" s="5" t="s">
        <v>11</v>
      </c>
      <c r="D109" s="5" t="s">
        <v>96</v>
      </c>
      <c r="E109" s="2" t="s">
        <v>138</v>
      </c>
      <c r="F109" s="15">
        <v>1</v>
      </c>
      <c r="G109" s="18">
        <v>1</v>
      </c>
      <c r="H109" s="12">
        <v>723</v>
      </c>
      <c r="I109" s="12">
        <f t="shared" si="4"/>
        <v>723</v>
      </c>
      <c r="J109" s="12">
        <f t="shared" si="5"/>
        <v>8676</v>
      </c>
    </row>
    <row r="110" spans="1:10" x14ac:dyDescent="0.35">
      <c r="A110" s="2" t="s">
        <v>6</v>
      </c>
      <c r="B110" s="3" t="s">
        <v>144</v>
      </c>
      <c r="C110" s="5" t="s">
        <v>11</v>
      </c>
      <c r="D110" s="5" t="s">
        <v>96</v>
      </c>
      <c r="E110" s="2" t="s">
        <v>139</v>
      </c>
      <c r="F110" s="15">
        <v>1</v>
      </c>
      <c r="G110" s="18">
        <v>1</v>
      </c>
      <c r="H110" s="12">
        <v>1126</v>
      </c>
      <c r="I110" s="12">
        <f t="shared" si="4"/>
        <v>1126</v>
      </c>
      <c r="J110" s="12">
        <f t="shared" si="5"/>
        <v>13512</v>
      </c>
    </row>
    <row r="111" spans="1:10" x14ac:dyDescent="0.35">
      <c r="A111" s="2" t="s">
        <v>6</v>
      </c>
      <c r="B111" s="3" t="s">
        <v>145</v>
      </c>
      <c r="C111" s="5" t="s">
        <v>11</v>
      </c>
      <c r="D111" s="5" t="s">
        <v>96</v>
      </c>
      <c r="E111" s="2" t="s">
        <v>140</v>
      </c>
      <c r="F111" s="15">
        <v>1</v>
      </c>
      <c r="G111" s="18">
        <v>1</v>
      </c>
      <c r="H111" s="12">
        <v>1126</v>
      </c>
      <c r="I111" s="12">
        <f t="shared" si="4"/>
        <v>1126</v>
      </c>
      <c r="J111" s="12">
        <f t="shared" si="5"/>
        <v>13512</v>
      </c>
    </row>
    <row r="112" spans="1:10" x14ac:dyDescent="0.35">
      <c r="A112" s="2" t="s">
        <v>6</v>
      </c>
      <c r="B112" s="3" t="s">
        <v>7</v>
      </c>
      <c r="C112" s="5" t="s">
        <v>11</v>
      </c>
      <c r="D112" s="5" t="s">
        <v>96</v>
      </c>
      <c r="E112" s="2" t="s">
        <v>141</v>
      </c>
      <c r="F112" s="15">
        <v>1</v>
      </c>
      <c r="G112" s="18">
        <v>1</v>
      </c>
      <c r="H112" s="12">
        <v>1126</v>
      </c>
      <c r="I112" s="12">
        <f t="shared" si="4"/>
        <v>1126</v>
      </c>
      <c r="J112" s="12">
        <f t="shared" si="5"/>
        <v>13512</v>
      </c>
    </row>
    <row r="113" spans="1:10" x14ac:dyDescent="0.35">
      <c r="A113" s="2" t="s">
        <v>6</v>
      </c>
      <c r="B113" s="3" t="s">
        <v>7</v>
      </c>
      <c r="C113" s="5" t="s">
        <v>11</v>
      </c>
      <c r="D113" s="5" t="s">
        <v>96</v>
      </c>
      <c r="E113" s="2" t="s">
        <v>142</v>
      </c>
      <c r="F113" s="15">
        <v>1</v>
      </c>
      <c r="G113" s="18">
        <v>1</v>
      </c>
      <c r="H113" s="12">
        <v>1126</v>
      </c>
      <c r="I113" s="12">
        <f t="shared" si="4"/>
        <v>1126</v>
      </c>
      <c r="J113" s="12">
        <f t="shared" si="5"/>
        <v>13512</v>
      </c>
    </row>
    <row r="114" spans="1:10" x14ac:dyDescent="0.35">
      <c r="A114" s="2" t="s">
        <v>6</v>
      </c>
      <c r="B114" s="3" t="s">
        <v>146</v>
      </c>
      <c r="C114" s="5" t="s">
        <v>11</v>
      </c>
      <c r="D114" s="5" t="s">
        <v>96</v>
      </c>
      <c r="E114" s="2" t="s">
        <v>143</v>
      </c>
      <c r="F114" s="15">
        <v>1</v>
      </c>
      <c r="G114" s="18">
        <v>1</v>
      </c>
      <c r="H114" s="12">
        <v>1126</v>
      </c>
      <c r="I114" s="12">
        <f t="shared" si="4"/>
        <v>1126</v>
      </c>
      <c r="J114" s="12">
        <f t="shared" si="5"/>
        <v>13512</v>
      </c>
    </row>
    <row r="115" spans="1:10" x14ac:dyDescent="0.35">
      <c r="A115" s="2" t="s">
        <v>0</v>
      </c>
      <c r="B115" s="3" t="s">
        <v>90</v>
      </c>
      <c r="C115" s="5" t="s">
        <v>11</v>
      </c>
      <c r="D115" s="5" t="s">
        <v>164</v>
      </c>
      <c r="E115" s="3"/>
      <c r="F115" s="15">
        <v>52</v>
      </c>
      <c r="G115" s="1">
        <v>1</v>
      </c>
      <c r="H115" s="12">
        <v>40</v>
      </c>
      <c r="I115" s="12">
        <f t="shared" ref="I115" si="6">H115*G115*F115</f>
        <v>2080</v>
      </c>
      <c r="J115" s="12">
        <f t="shared" ref="J115:J161" si="7">I115*12</f>
        <v>24960</v>
      </c>
    </row>
    <row r="116" spans="1:10" x14ac:dyDescent="0.35">
      <c r="A116" s="2" t="s">
        <v>0</v>
      </c>
      <c r="B116" s="3" t="s">
        <v>90</v>
      </c>
      <c r="C116" s="5" t="s">
        <v>11</v>
      </c>
      <c r="D116" s="5" t="s">
        <v>164</v>
      </c>
      <c r="E116" s="3"/>
      <c r="F116" s="15">
        <v>15</v>
      </c>
      <c r="G116" s="1">
        <v>1</v>
      </c>
      <c r="H116" s="12">
        <v>40</v>
      </c>
      <c r="I116" s="12">
        <f t="shared" ref="I116:I161" si="8">H116*G116*F116</f>
        <v>600</v>
      </c>
      <c r="J116" s="12">
        <f t="shared" si="7"/>
        <v>7200</v>
      </c>
    </row>
    <row r="117" spans="1:10" x14ac:dyDescent="0.35">
      <c r="A117" s="2" t="s">
        <v>0</v>
      </c>
      <c r="B117" s="3" t="s">
        <v>1</v>
      </c>
      <c r="C117" s="5" t="s">
        <v>11</v>
      </c>
      <c r="D117" s="5" t="s">
        <v>164</v>
      </c>
      <c r="E117" s="3"/>
      <c r="F117" s="15">
        <v>8</v>
      </c>
      <c r="G117" s="1">
        <v>1</v>
      </c>
      <c r="H117" s="12">
        <v>40</v>
      </c>
      <c r="I117" s="12">
        <f t="shared" si="8"/>
        <v>320</v>
      </c>
      <c r="J117" s="12">
        <f t="shared" si="7"/>
        <v>3840</v>
      </c>
    </row>
    <row r="118" spans="1:10" x14ac:dyDescent="0.35">
      <c r="A118" s="2" t="s">
        <v>0</v>
      </c>
      <c r="B118" s="3" t="s">
        <v>90</v>
      </c>
      <c r="C118" s="5" t="s">
        <v>11</v>
      </c>
      <c r="D118" s="5" t="s">
        <v>164</v>
      </c>
      <c r="E118" s="3"/>
      <c r="F118" s="15">
        <v>113</v>
      </c>
      <c r="G118" s="1">
        <v>1</v>
      </c>
      <c r="H118" s="12">
        <v>40</v>
      </c>
      <c r="I118" s="12">
        <f t="shared" si="8"/>
        <v>4520</v>
      </c>
      <c r="J118" s="12">
        <f t="shared" si="7"/>
        <v>54240</v>
      </c>
    </row>
    <row r="119" spans="1:10" x14ac:dyDescent="0.35">
      <c r="A119" s="2" t="s">
        <v>0</v>
      </c>
      <c r="B119" s="3" t="s">
        <v>90</v>
      </c>
      <c r="C119" s="5" t="s">
        <v>11</v>
      </c>
      <c r="D119" s="5" t="s">
        <v>164</v>
      </c>
      <c r="E119" s="3"/>
      <c r="F119" s="15">
        <v>10</v>
      </c>
      <c r="G119" s="1">
        <v>1</v>
      </c>
      <c r="H119" s="12">
        <v>40</v>
      </c>
      <c r="I119" s="12">
        <f t="shared" si="8"/>
        <v>400</v>
      </c>
      <c r="J119" s="12">
        <f t="shared" si="7"/>
        <v>4800</v>
      </c>
    </row>
    <row r="120" spans="1:10" x14ac:dyDescent="0.35">
      <c r="A120" s="2" t="s">
        <v>6</v>
      </c>
      <c r="B120" s="3" t="s">
        <v>147</v>
      </c>
      <c r="C120" s="5" t="s">
        <v>11</v>
      </c>
      <c r="D120" s="5" t="s">
        <v>164</v>
      </c>
      <c r="E120" s="3"/>
      <c r="F120" s="15">
        <v>28</v>
      </c>
      <c r="G120" s="1">
        <v>1</v>
      </c>
      <c r="H120" s="12">
        <v>40</v>
      </c>
      <c r="I120" s="12">
        <f t="shared" si="8"/>
        <v>1120</v>
      </c>
      <c r="J120" s="12">
        <f t="shared" si="7"/>
        <v>13440</v>
      </c>
    </row>
    <row r="121" spans="1:10" x14ac:dyDescent="0.35">
      <c r="A121" s="2" t="s">
        <v>6</v>
      </c>
      <c r="B121" s="3" t="s">
        <v>148</v>
      </c>
      <c r="C121" s="5" t="s">
        <v>11</v>
      </c>
      <c r="D121" s="5" t="s">
        <v>164</v>
      </c>
      <c r="E121" s="3"/>
      <c r="F121" s="15">
        <v>23</v>
      </c>
      <c r="G121" s="1">
        <v>1</v>
      </c>
      <c r="H121" s="12">
        <v>40</v>
      </c>
      <c r="I121" s="12">
        <f t="shared" si="8"/>
        <v>920</v>
      </c>
      <c r="J121" s="12">
        <f t="shared" si="7"/>
        <v>11040</v>
      </c>
    </row>
    <row r="122" spans="1:10" x14ac:dyDescent="0.35">
      <c r="A122" s="2" t="s">
        <v>6</v>
      </c>
      <c r="B122" s="3" t="s">
        <v>149</v>
      </c>
      <c r="C122" s="5" t="s">
        <v>11</v>
      </c>
      <c r="D122" s="5" t="s">
        <v>164</v>
      </c>
      <c r="E122" s="3"/>
      <c r="F122" s="15">
        <v>41</v>
      </c>
      <c r="G122" s="1">
        <v>1</v>
      </c>
      <c r="H122" s="12">
        <v>40</v>
      </c>
      <c r="I122" s="12">
        <f t="shared" si="8"/>
        <v>1640</v>
      </c>
      <c r="J122" s="12">
        <f t="shared" si="7"/>
        <v>19680</v>
      </c>
    </row>
    <row r="123" spans="1:10" x14ac:dyDescent="0.35">
      <c r="A123" s="2" t="s">
        <v>6</v>
      </c>
      <c r="B123" s="3" t="s">
        <v>150</v>
      </c>
      <c r="C123" s="5" t="s">
        <v>11</v>
      </c>
      <c r="D123" s="5" t="s">
        <v>164</v>
      </c>
      <c r="E123" s="3"/>
      <c r="F123" s="15">
        <v>4</v>
      </c>
      <c r="G123" s="1">
        <v>1</v>
      </c>
      <c r="H123" s="12">
        <v>40</v>
      </c>
      <c r="I123" s="12">
        <f t="shared" si="8"/>
        <v>160</v>
      </c>
      <c r="J123" s="12">
        <f t="shared" si="7"/>
        <v>1920</v>
      </c>
    </row>
    <row r="124" spans="1:10" x14ac:dyDescent="0.35">
      <c r="A124" s="2" t="s">
        <v>73</v>
      </c>
      <c r="B124" s="3" t="s">
        <v>151</v>
      </c>
      <c r="C124" s="5" t="s">
        <v>11</v>
      </c>
      <c r="D124" s="5" t="s">
        <v>164</v>
      </c>
      <c r="E124" s="3"/>
      <c r="F124" s="15">
        <v>16</v>
      </c>
      <c r="G124" s="1">
        <v>1</v>
      </c>
      <c r="H124" s="12">
        <v>40</v>
      </c>
      <c r="I124" s="12">
        <f t="shared" si="8"/>
        <v>640</v>
      </c>
      <c r="J124" s="12">
        <f t="shared" si="7"/>
        <v>7680</v>
      </c>
    </row>
    <row r="125" spans="1:10" x14ac:dyDescent="0.35">
      <c r="A125" s="2" t="s">
        <v>73</v>
      </c>
      <c r="B125" s="3" t="s">
        <v>76</v>
      </c>
      <c r="C125" s="5" t="s">
        <v>11</v>
      </c>
      <c r="D125" s="5" t="s">
        <v>164</v>
      </c>
      <c r="E125" s="3"/>
      <c r="F125" s="15">
        <v>14</v>
      </c>
      <c r="G125" s="1">
        <v>1</v>
      </c>
      <c r="H125" s="12">
        <v>40</v>
      </c>
      <c r="I125" s="12">
        <f t="shared" si="8"/>
        <v>560</v>
      </c>
      <c r="J125" s="12">
        <f t="shared" si="7"/>
        <v>6720</v>
      </c>
    </row>
    <row r="126" spans="1:10" x14ac:dyDescent="0.35">
      <c r="A126" s="2" t="s">
        <v>73</v>
      </c>
      <c r="B126" s="3" t="s">
        <v>152</v>
      </c>
      <c r="C126" s="5" t="s">
        <v>11</v>
      </c>
      <c r="D126" s="5" t="s">
        <v>164</v>
      </c>
      <c r="E126" s="3"/>
      <c r="F126" s="15">
        <v>8</v>
      </c>
      <c r="G126" s="1">
        <v>1</v>
      </c>
      <c r="H126" s="12">
        <v>40</v>
      </c>
      <c r="I126" s="12">
        <f t="shared" si="8"/>
        <v>320</v>
      </c>
      <c r="J126" s="12">
        <f t="shared" si="7"/>
        <v>3840</v>
      </c>
    </row>
    <row r="127" spans="1:10" x14ac:dyDescent="0.35">
      <c r="A127" s="2" t="s">
        <v>73</v>
      </c>
      <c r="B127" s="3" t="s">
        <v>79</v>
      </c>
      <c r="C127" s="5" t="s">
        <v>11</v>
      </c>
      <c r="D127" s="5" t="s">
        <v>164</v>
      </c>
      <c r="E127" s="3"/>
      <c r="F127" s="15">
        <v>16</v>
      </c>
      <c r="G127" s="1">
        <v>1</v>
      </c>
      <c r="H127" s="12">
        <v>40</v>
      </c>
      <c r="I127" s="12">
        <f t="shared" si="8"/>
        <v>640</v>
      </c>
      <c r="J127" s="12">
        <f t="shared" si="7"/>
        <v>7680</v>
      </c>
    </row>
    <row r="128" spans="1:10" x14ac:dyDescent="0.35">
      <c r="A128" s="2" t="s">
        <v>73</v>
      </c>
      <c r="B128" s="3" t="s">
        <v>77</v>
      </c>
      <c r="C128" s="5" t="s">
        <v>11</v>
      </c>
      <c r="D128" s="5" t="s">
        <v>164</v>
      </c>
      <c r="E128" s="3"/>
      <c r="F128" s="15">
        <v>7</v>
      </c>
      <c r="G128" s="1">
        <v>1</v>
      </c>
      <c r="H128" s="12">
        <v>40</v>
      </c>
      <c r="I128" s="12">
        <f t="shared" si="8"/>
        <v>280</v>
      </c>
      <c r="J128" s="12">
        <f t="shared" si="7"/>
        <v>3360</v>
      </c>
    </row>
    <row r="129" spans="1:10" x14ac:dyDescent="0.35">
      <c r="A129" s="2" t="s">
        <v>25</v>
      </c>
      <c r="B129" s="3" t="s">
        <v>83</v>
      </c>
      <c r="C129" s="5" t="s">
        <v>11</v>
      </c>
      <c r="D129" s="5" t="s">
        <v>164</v>
      </c>
      <c r="E129" s="3"/>
      <c r="F129" s="15">
        <v>81</v>
      </c>
      <c r="G129" s="1">
        <v>1</v>
      </c>
      <c r="H129" s="12">
        <v>40</v>
      </c>
      <c r="I129" s="12">
        <f t="shared" si="8"/>
        <v>3240</v>
      </c>
      <c r="J129" s="12">
        <f t="shared" si="7"/>
        <v>38880</v>
      </c>
    </row>
    <row r="130" spans="1:10" x14ac:dyDescent="0.35">
      <c r="A130" s="2" t="s">
        <v>25</v>
      </c>
      <c r="B130" s="3" t="s">
        <v>83</v>
      </c>
      <c r="C130" s="5" t="s">
        <v>11</v>
      </c>
      <c r="D130" s="5" t="s">
        <v>164</v>
      </c>
      <c r="E130" s="3"/>
      <c r="F130" s="15">
        <v>40</v>
      </c>
      <c r="G130" s="1">
        <v>1</v>
      </c>
      <c r="H130" s="12">
        <v>40</v>
      </c>
      <c r="I130" s="12">
        <f t="shared" si="8"/>
        <v>1600</v>
      </c>
      <c r="J130" s="12">
        <f t="shared" si="7"/>
        <v>19200</v>
      </c>
    </row>
    <row r="131" spans="1:10" x14ac:dyDescent="0.35">
      <c r="A131" s="2" t="s">
        <v>25</v>
      </c>
      <c r="B131" s="3" t="s">
        <v>83</v>
      </c>
      <c r="C131" s="5" t="s">
        <v>11</v>
      </c>
      <c r="D131" s="5" t="s">
        <v>164</v>
      </c>
      <c r="E131" s="3"/>
      <c r="F131" s="15">
        <v>43</v>
      </c>
      <c r="G131" s="1">
        <v>1</v>
      </c>
      <c r="H131" s="12">
        <v>40</v>
      </c>
      <c r="I131" s="12">
        <f t="shared" si="8"/>
        <v>1720</v>
      </c>
      <c r="J131" s="12">
        <f t="shared" si="7"/>
        <v>20640</v>
      </c>
    </row>
    <row r="132" spans="1:10" x14ac:dyDescent="0.35">
      <c r="A132" s="2" t="s">
        <v>25</v>
      </c>
      <c r="B132" s="3" t="s">
        <v>103</v>
      </c>
      <c r="C132" s="5" t="s">
        <v>11</v>
      </c>
      <c r="D132" s="5" t="s">
        <v>164</v>
      </c>
      <c r="E132" s="3"/>
      <c r="F132" s="15">
        <v>47</v>
      </c>
      <c r="G132" s="1">
        <v>1</v>
      </c>
      <c r="H132" s="12">
        <v>40</v>
      </c>
      <c r="I132" s="12">
        <f t="shared" si="8"/>
        <v>1880</v>
      </c>
      <c r="J132" s="12">
        <f t="shared" si="7"/>
        <v>22560</v>
      </c>
    </row>
    <row r="133" spans="1:10" x14ac:dyDescent="0.35">
      <c r="A133" s="2" t="s">
        <v>25</v>
      </c>
      <c r="B133" s="3" t="s">
        <v>153</v>
      </c>
      <c r="C133" s="5" t="s">
        <v>11</v>
      </c>
      <c r="D133" s="5" t="s">
        <v>164</v>
      </c>
      <c r="E133" s="3"/>
      <c r="F133" s="15">
        <v>36</v>
      </c>
      <c r="G133" s="1">
        <v>1</v>
      </c>
      <c r="H133" s="12">
        <v>40</v>
      </c>
      <c r="I133" s="12">
        <f t="shared" si="8"/>
        <v>1440</v>
      </c>
      <c r="J133" s="12">
        <f t="shared" si="7"/>
        <v>17280</v>
      </c>
    </row>
    <row r="134" spans="1:10" x14ac:dyDescent="0.35">
      <c r="A134" s="2" t="s">
        <v>25</v>
      </c>
      <c r="B134" s="3" t="s">
        <v>153</v>
      </c>
      <c r="C134" s="5" t="s">
        <v>11</v>
      </c>
      <c r="D134" s="5" t="s">
        <v>164</v>
      </c>
      <c r="E134" s="3"/>
      <c r="F134" s="15">
        <v>21</v>
      </c>
      <c r="G134" s="1">
        <v>1</v>
      </c>
      <c r="H134" s="12">
        <v>40</v>
      </c>
      <c r="I134" s="12">
        <f t="shared" si="8"/>
        <v>840</v>
      </c>
      <c r="J134" s="12">
        <f t="shared" si="7"/>
        <v>10080</v>
      </c>
    </row>
    <row r="135" spans="1:10" x14ac:dyDescent="0.35">
      <c r="A135" s="2" t="s">
        <v>25</v>
      </c>
      <c r="B135" s="3" t="s">
        <v>154</v>
      </c>
      <c r="C135" s="5" t="s">
        <v>11</v>
      </c>
      <c r="D135" s="5" t="s">
        <v>164</v>
      </c>
      <c r="E135" s="3"/>
      <c r="F135" s="15">
        <v>24</v>
      </c>
      <c r="G135" s="1">
        <v>1</v>
      </c>
      <c r="H135" s="12">
        <v>40</v>
      </c>
      <c r="I135" s="12">
        <f t="shared" si="8"/>
        <v>960</v>
      </c>
      <c r="J135" s="12">
        <f t="shared" si="7"/>
        <v>11520</v>
      </c>
    </row>
    <row r="136" spans="1:10" x14ac:dyDescent="0.35">
      <c r="A136" s="2" t="s">
        <v>25</v>
      </c>
      <c r="B136" s="3" t="s">
        <v>155</v>
      </c>
      <c r="C136" s="5" t="s">
        <v>11</v>
      </c>
      <c r="D136" s="5" t="s">
        <v>164</v>
      </c>
      <c r="E136" s="3"/>
      <c r="F136" s="15">
        <v>12</v>
      </c>
      <c r="G136" s="1">
        <v>1</v>
      </c>
      <c r="H136" s="12">
        <v>40</v>
      </c>
      <c r="I136" s="12">
        <f t="shared" si="8"/>
        <v>480</v>
      </c>
      <c r="J136" s="12">
        <f t="shared" si="7"/>
        <v>5760</v>
      </c>
    </row>
    <row r="137" spans="1:10" x14ac:dyDescent="0.35">
      <c r="A137" s="2" t="s">
        <v>25</v>
      </c>
      <c r="B137" s="3" t="s">
        <v>156</v>
      </c>
      <c r="C137" s="5" t="s">
        <v>11</v>
      </c>
      <c r="D137" s="5" t="s">
        <v>164</v>
      </c>
      <c r="E137" s="3"/>
      <c r="F137" s="15">
        <v>45</v>
      </c>
      <c r="G137" s="1">
        <v>1</v>
      </c>
      <c r="H137" s="12">
        <v>40</v>
      </c>
      <c r="I137" s="12">
        <f t="shared" si="8"/>
        <v>1800</v>
      </c>
      <c r="J137" s="12">
        <f t="shared" si="7"/>
        <v>21600</v>
      </c>
    </row>
    <row r="138" spans="1:10" x14ac:dyDescent="0.35">
      <c r="A138" s="4" t="s">
        <v>39</v>
      </c>
      <c r="B138" s="5" t="s">
        <v>52</v>
      </c>
      <c r="C138" s="5" t="s">
        <v>11</v>
      </c>
      <c r="D138" s="5" t="s">
        <v>164</v>
      </c>
      <c r="E138" s="3"/>
      <c r="F138" s="15">
        <v>71</v>
      </c>
      <c r="G138" s="1">
        <v>1</v>
      </c>
      <c r="H138" s="12">
        <v>40</v>
      </c>
      <c r="I138" s="12">
        <f t="shared" si="8"/>
        <v>2840</v>
      </c>
      <c r="J138" s="12">
        <f t="shared" si="7"/>
        <v>34080</v>
      </c>
    </row>
    <row r="139" spans="1:10" x14ac:dyDescent="0.35">
      <c r="A139" s="4" t="s">
        <v>39</v>
      </c>
      <c r="B139" s="5" t="s">
        <v>52</v>
      </c>
      <c r="C139" s="5" t="s">
        <v>11</v>
      </c>
      <c r="D139" s="5" t="s">
        <v>164</v>
      </c>
      <c r="E139" s="3"/>
      <c r="F139" s="15">
        <v>13</v>
      </c>
      <c r="G139" s="1">
        <v>1</v>
      </c>
      <c r="H139" s="12">
        <v>40</v>
      </c>
      <c r="I139" s="12">
        <f t="shared" si="8"/>
        <v>520</v>
      </c>
      <c r="J139" s="12">
        <f t="shared" si="7"/>
        <v>6240</v>
      </c>
    </row>
    <row r="140" spans="1:10" x14ac:dyDescent="0.35">
      <c r="A140" s="4" t="s">
        <v>39</v>
      </c>
      <c r="B140" s="5" t="s">
        <v>40</v>
      </c>
      <c r="C140" s="5" t="s">
        <v>11</v>
      </c>
      <c r="D140" s="5" t="s">
        <v>164</v>
      </c>
      <c r="E140" s="3"/>
      <c r="F140" s="15">
        <v>84</v>
      </c>
      <c r="G140" s="1">
        <v>1</v>
      </c>
      <c r="H140" s="12">
        <v>40</v>
      </c>
      <c r="I140" s="12">
        <f t="shared" si="8"/>
        <v>3360</v>
      </c>
      <c r="J140" s="12">
        <f t="shared" si="7"/>
        <v>40320</v>
      </c>
    </row>
    <row r="141" spans="1:10" x14ac:dyDescent="0.35">
      <c r="A141" s="4" t="s">
        <v>39</v>
      </c>
      <c r="B141" s="5" t="s">
        <v>40</v>
      </c>
      <c r="C141" s="5" t="s">
        <v>11</v>
      </c>
      <c r="D141" s="5" t="s">
        <v>164</v>
      </c>
      <c r="E141" s="3"/>
      <c r="F141" s="15">
        <v>82</v>
      </c>
      <c r="G141" s="1">
        <v>1</v>
      </c>
      <c r="H141" s="12">
        <v>40</v>
      </c>
      <c r="I141" s="12">
        <f t="shared" si="8"/>
        <v>3280</v>
      </c>
      <c r="J141" s="12">
        <f t="shared" si="7"/>
        <v>39360</v>
      </c>
    </row>
    <row r="142" spans="1:10" x14ac:dyDescent="0.35">
      <c r="A142" s="4" t="s">
        <v>39</v>
      </c>
      <c r="B142" s="5" t="s">
        <v>157</v>
      </c>
      <c r="C142" s="5" t="s">
        <v>11</v>
      </c>
      <c r="D142" s="5" t="s">
        <v>164</v>
      </c>
      <c r="E142" s="3"/>
      <c r="F142" s="15">
        <v>74</v>
      </c>
      <c r="G142" s="1">
        <v>1</v>
      </c>
      <c r="H142" s="12">
        <v>40</v>
      </c>
      <c r="I142" s="12">
        <f t="shared" si="8"/>
        <v>2960</v>
      </c>
      <c r="J142" s="12">
        <f t="shared" si="7"/>
        <v>35520</v>
      </c>
    </row>
    <row r="143" spans="1:10" x14ac:dyDescent="0.35">
      <c r="A143" s="4" t="s">
        <v>39</v>
      </c>
      <c r="B143" s="5" t="s">
        <v>157</v>
      </c>
      <c r="C143" s="5" t="s">
        <v>11</v>
      </c>
      <c r="D143" s="5" t="s">
        <v>164</v>
      </c>
      <c r="E143" s="3"/>
      <c r="F143" s="15">
        <v>32</v>
      </c>
      <c r="G143" s="1">
        <v>1</v>
      </c>
      <c r="H143" s="12">
        <v>40</v>
      </c>
      <c r="I143" s="12">
        <f t="shared" si="8"/>
        <v>1280</v>
      </c>
      <c r="J143" s="12">
        <f t="shared" si="7"/>
        <v>15360</v>
      </c>
    </row>
    <row r="144" spans="1:10" x14ac:dyDescent="0.35">
      <c r="A144" s="4" t="s">
        <v>39</v>
      </c>
      <c r="B144" s="5" t="s">
        <v>49</v>
      </c>
      <c r="C144" s="5" t="s">
        <v>11</v>
      </c>
      <c r="D144" s="5" t="s">
        <v>164</v>
      </c>
      <c r="E144" s="3"/>
      <c r="F144" s="15">
        <v>25</v>
      </c>
      <c r="G144" s="1">
        <v>1</v>
      </c>
      <c r="H144" s="12">
        <v>40</v>
      </c>
      <c r="I144" s="12">
        <f t="shared" si="8"/>
        <v>1000</v>
      </c>
      <c r="J144" s="12">
        <f t="shared" si="7"/>
        <v>12000</v>
      </c>
    </row>
    <row r="145" spans="1:10" x14ac:dyDescent="0.35">
      <c r="A145" s="4" t="s">
        <v>39</v>
      </c>
      <c r="B145" s="5" t="s">
        <v>158</v>
      </c>
      <c r="C145" s="5" t="s">
        <v>11</v>
      </c>
      <c r="D145" s="5" t="s">
        <v>164</v>
      </c>
      <c r="E145" s="3"/>
      <c r="F145" s="15">
        <v>247</v>
      </c>
      <c r="G145" s="1">
        <v>1</v>
      </c>
      <c r="H145" s="12">
        <v>40</v>
      </c>
      <c r="I145" s="12">
        <f t="shared" si="8"/>
        <v>9880</v>
      </c>
      <c r="J145" s="12">
        <f t="shared" si="7"/>
        <v>118560</v>
      </c>
    </row>
    <row r="146" spans="1:10" x14ac:dyDescent="0.35">
      <c r="A146" s="4" t="s">
        <v>39</v>
      </c>
      <c r="B146" s="5" t="s">
        <v>41</v>
      </c>
      <c r="C146" s="5" t="s">
        <v>11</v>
      </c>
      <c r="D146" s="5" t="s">
        <v>164</v>
      </c>
      <c r="E146" s="3"/>
      <c r="F146" s="15">
        <v>57</v>
      </c>
      <c r="G146" s="1">
        <v>1</v>
      </c>
      <c r="H146" s="12">
        <v>40</v>
      </c>
      <c r="I146" s="12">
        <f t="shared" si="8"/>
        <v>2280</v>
      </c>
      <c r="J146" s="12">
        <f t="shared" si="7"/>
        <v>27360</v>
      </c>
    </row>
    <row r="147" spans="1:10" x14ac:dyDescent="0.35">
      <c r="A147" s="4" t="s">
        <v>39</v>
      </c>
      <c r="B147" s="5" t="s">
        <v>51</v>
      </c>
      <c r="C147" s="5" t="s">
        <v>11</v>
      </c>
      <c r="D147" s="5" t="s">
        <v>164</v>
      </c>
      <c r="E147" s="3"/>
      <c r="F147" s="15">
        <v>67</v>
      </c>
      <c r="G147" s="1">
        <v>1</v>
      </c>
      <c r="H147" s="12">
        <v>40</v>
      </c>
      <c r="I147" s="12">
        <f t="shared" si="8"/>
        <v>2680</v>
      </c>
      <c r="J147" s="12">
        <f t="shared" si="7"/>
        <v>32160</v>
      </c>
    </row>
    <row r="148" spans="1:10" x14ac:dyDescent="0.35">
      <c r="A148" s="4" t="s">
        <v>45</v>
      </c>
      <c r="B148" s="5" t="s">
        <v>43</v>
      </c>
      <c r="C148" s="5" t="s">
        <v>11</v>
      </c>
      <c r="D148" s="5" t="s">
        <v>164</v>
      </c>
      <c r="E148" s="3"/>
      <c r="F148" s="15">
        <v>140</v>
      </c>
      <c r="G148" s="1">
        <v>1</v>
      </c>
      <c r="H148" s="12">
        <v>40</v>
      </c>
      <c r="I148" s="12">
        <f t="shared" si="8"/>
        <v>5600</v>
      </c>
      <c r="J148" s="12">
        <f t="shared" si="7"/>
        <v>67200</v>
      </c>
    </row>
    <row r="149" spans="1:10" x14ac:dyDescent="0.35">
      <c r="A149" s="4" t="s">
        <v>45</v>
      </c>
      <c r="B149" s="5" t="s">
        <v>159</v>
      </c>
      <c r="C149" s="5" t="s">
        <v>11</v>
      </c>
      <c r="D149" s="5" t="s">
        <v>164</v>
      </c>
      <c r="E149" s="3"/>
      <c r="F149" s="15">
        <v>30</v>
      </c>
      <c r="G149" s="1">
        <v>1</v>
      </c>
      <c r="H149" s="12">
        <v>40</v>
      </c>
      <c r="I149" s="12">
        <f t="shared" si="8"/>
        <v>1200</v>
      </c>
      <c r="J149" s="12">
        <f t="shared" si="7"/>
        <v>14400</v>
      </c>
    </row>
    <row r="150" spans="1:10" x14ac:dyDescent="0.35">
      <c r="A150" s="4" t="s">
        <v>45</v>
      </c>
      <c r="B150" s="5" t="s">
        <v>85</v>
      </c>
      <c r="C150" s="5" t="s">
        <v>11</v>
      </c>
      <c r="D150" s="5" t="s">
        <v>164</v>
      </c>
      <c r="E150" s="3"/>
      <c r="F150" s="15">
        <v>40</v>
      </c>
      <c r="G150" s="1">
        <v>1</v>
      </c>
      <c r="H150" s="12">
        <v>40</v>
      </c>
      <c r="I150" s="12">
        <f t="shared" si="8"/>
        <v>1600</v>
      </c>
      <c r="J150" s="12">
        <f t="shared" si="7"/>
        <v>19200</v>
      </c>
    </row>
    <row r="151" spans="1:10" x14ac:dyDescent="0.35">
      <c r="A151" s="4" t="s">
        <v>45</v>
      </c>
      <c r="B151" s="5" t="s">
        <v>160</v>
      </c>
      <c r="C151" s="5" t="s">
        <v>11</v>
      </c>
      <c r="D151" s="5" t="s">
        <v>164</v>
      </c>
      <c r="E151" s="3"/>
      <c r="F151" s="15">
        <v>111</v>
      </c>
      <c r="G151" s="1">
        <v>1</v>
      </c>
      <c r="H151" s="12">
        <v>40</v>
      </c>
      <c r="I151" s="12">
        <f t="shared" si="8"/>
        <v>4440</v>
      </c>
      <c r="J151" s="12">
        <f t="shared" si="7"/>
        <v>53280</v>
      </c>
    </row>
    <row r="152" spans="1:10" x14ac:dyDescent="0.35">
      <c r="A152" s="4" t="s">
        <v>45</v>
      </c>
      <c r="B152" s="5" t="s">
        <v>161</v>
      </c>
      <c r="C152" s="5" t="s">
        <v>11</v>
      </c>
      <c r="D152" s="5" t="s">
        <v>164</v>
      </c>
      <c r="E152" s="3"/>
      <c r="F152" s="15">
        <v>270</v>
      </c>
      <c r="G152" s="1">
        <v>1</v>
      </c>
      <c r="H152" s="12">
        <v>40</v>
      </c>
      <c r="I152" s="12">
        <f t="shared" si="8"/>
        <v>10800</v>
      </c>
      <c r="J152" s="12">
        <f t="shared" si="7"/>
        <v>129600</v>
      </c>
    </row>
    <row r="153" spans="1:10" x14ac:dyDescent="0.35">
      <c r="A153" s="4" t="s">
        <v>45</v>
      </c>
      <c r="B153" s="5" t="s">
        <v>43</v>
      </c>
      <c r="C153" s="5" t="s">
        <v>11</v>
      </c>
      <c r="D153" s="5" t="s">
        <v>164</v>
      </c>
      <c r="E153" s="3"/>
      <c r="F153" s="15">
        <v>30</v>
      </c>
      <c r="G153" s="1">
        <v>1</v>
      </c>
      <c r="H153" s="12">
        <v>40</v>
      </c>
      <c r="I153" s="12">
        <f t="shared" si="8"/>
        <v>1200</v>
      </c>
      <c r="J153" s="12">
        <f t="shared" si="7"/>
        <v>14400</v>
      </c>
    </row>
    <row r="154" spans="1:10" x14ac:dyDescent="0.35">
      <c r="A154" s="4" t="s">
        <v>45</v>
      </c>
      <c r="B154" s="5" t="s">
        <v>162</v>
      </c>
      <c r="C154" s="5" t="s">
        <v>11</v>
      </c>
      <c r="D154" s="5" t="s">
        <v>164</v>
      </c>
      <c r="E154" s="3"/>
      <c r="F154" s="15">
        <v>290</v>
      </c>
      <c r="G154" s="1">
        <v>1</v>
      </c>
      <c r="H154" s="12">
        <v>40</v>
      </c>
      <c r="I154" s="12">
        <f t="shared" si="8"/>
        <v>11600</v>
      </c>
      <c r="J154" s="12">
        <f t="shared" si="7"/>
        <v>139200</v>
      </c>
    </row>
    <row r="155" spans="1:10" x14ac:dyDescent="0.35">
      <c r="A155" s="4" t="s">
        <v>45</v>
      </c>
      <c r="B155" s="5" t="s">
        <v>54</v>
      </c>
      <c r="C155" s="5" t="s">
        <v>11</v>
      </c>
      <c r="D155" s="5" t="s">
        <v>164</v>
      </c>
      <c r="E155" s="3"/>
      <c r="F155" s="15">
        <v>65</v>
      </c>
      <c r="G155" s="1">
        <v>1</v>
      </c>
      <c r="H155" s="12">
        <v>40</v>
      </c>
      <c r="I155" s="12">
        <f t="shared" si="8"/>
        <v>2600</v>
      </c>
      <c r="J155" s="12">
        <f t="shared" si="7"/>
        <v>31200</v>
      </c>
    </row>
    <row r="156" spans="1:10" x14ac:dyDescent="0.35">
      <c r="A156" s="4" t="s">
        <v>45</v>
      </c>
      <c r="B156" s="5" t="s">
        <v>53</v>
      </c>
      <c r="C156" s="5" t="s">
        <v>11</v>
      </c>
      <c r="D156" s="5" t="s">
        <v>164</v>
      </c>
      <c r="E156" s="3"/>
      <c r="F156" s="15">
        <v>5</v>
      </c>
      <c r="G156" s="1">
        <v>1</v>
      </c>
      <c r="H156" s="12">
        <v>40</v>
      </c>
      <c r="I156" s="12">
        <f t="shared" si="8"/>
        <v>200</v>
      </c>
      <c r="J156" s="12">
        <f t="shared" si="7"/>
        <v>2400</v>
      </c>
    </row>
    <row r="157" spans="1:10" x14ac:dyDescent="0.35">
      <c r="A157" s="4" t="s">
        <v>45</v>
      </c>
      <c r="B157" s="5" t="s">
        <v>54</v>
      </c>
      <c r="C157" s="5" t="s">
        <v>11</v>
      </c>
      <c r="D157" s="5" t="s">
        <v>164</v>
      </c>
      <c r="E157" s="3"/>
      <c r="F157" s="15">
        <v>60</v>
      </c>
      <c r="G157" s="1">
        <v>1</v>
      </c>
      <c r="H157" s="12">
        <v>40</v>
      </c>
      <c r="I157" s="12">
        <f t="shared" si="8"/>
        <v>2400</v>
      </c>
      <c r="J157" s="12">
        <f t="shared" si="7"/>
        <v>28800</v>
      </c>
    </row>
    <row r="158" spans="1:10" x14ac:dyDescent="0.35">
      <c r="A158" s="2" t="s">
        <v>64</v>
      </c>
      <c r="B158" s="3" t="s">
        <v>65</v>
      </c>
      <c r="C158" s="5" t="s">
        <v>11</v>
      </c>
      <c r="D158" s="5" t="s">
        <v>164</v>
      </c>
      <c r="E158" s="3"/>
      <c r="F158" s="15">
        <v>26</v>
      </c>
      <c r="G158" s="1">
        <v>1</v>
      </c>
      <c r="H158" s="12">
        <v>40</v>
      </c>
      <c r="I158" s="12">
        <f t="shared" si="8"/>
        <v>1040</v>
      </c>
      <c r="J158" s="12">
        <f t="shared" si="7"/>
        <v>12480</v>
      </c>
    </row>
    <row r="159" spans="1:10" x14ac:dyDescent="0.35">
      <c r="A159" s="2" t="s">
        <v>68</v>
      </c>
      <c r="B159" s="3" t="s">
        <v>69</v>
      </c>
      <c r="C159" s="5" t="s">
        <v>11</v>
      </c>
      <c r="D159" s="5" t="s">
        <v>164</v>
      </c>
      <c r="E159" s="3"/>
      <c r="F159" s="15">
        <v>14</v>
      </c>
      <c r="G159" s="1">
        <v>1</v>
      </c>
      <c r="H159" s="12">
        <v>40</v>
      </c>
      <c r="I159" s="12">
        <f t="shared" si="8"/>
        <v>560</v>
      </c>
      <c r="J159" s="12">
        <f t="shared" si="7"/>
        <v>6720</v>
      </c>
    </row>
    <row r="160" spans="1:10" x14ac:dyDescent="0.35">
      <c r="A160" s="2" t="s">
        <v>16</v>
      </c>
      <c r="B160" s="2" t="s">
        <v>21</v>
      </c>
      <c r="C160" s="5" t="s">
        <v>11</v>
      </c>
      <c r="D160" s="5" t="s">
        <v>164</v>
      </c>
      <c r="E160" s="3"/>
      <c r="F160" s="15">
        <v>40</v>
      </c>
      <c r="G160" s="1">
        <v>1</v>
      </c>
      <c r="H160" s="12">
        <v>40</v>
      </c>
      <c r="I160" s="12">
        <f t="shared" si="8"/>
        <v>1600</v>
      </c>
      <c r="J160" s="12">
        <f t="shared" si="7"/>
        <v>19200</v>
      </c>
    </row>
    <row r="161" spans="1:10" x14ac:dyDescent="0.35">
      <c r="A161" s="2" t="s">
        <v>16</v>
      </c>
      <c r="B161" s="16" t="s">
        <v>22</v>
      </c>
      <c r="C161" s="5" t="s">
        <v>11</v>
      </c>
      <c r="D161" s="5" t="s">
        <v>164</v>
      </c>
      <c r="E161" s="3"/>
      <c r="F161" s="15">
        <v>73</v>
      </c>
      <c r="G161" s="1">
        <v>1</v>
      </c>
      <c r="H161" s="12">
        <v>40</v>
      </c>
      <c r="I161" s="12">
        <f t="shared" si="8"/>
        <v>2920</v>
      </c>
      <c r="J161" s="12">
        <f t="shared" si="7"/>
        <v>35040</v>
      </c>
    </row>
  </sheetData>
  <autoFilter ref="A1:H161" xr:uid="{1C331BAC-DACA-493F-A42E-E50D03B30A53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51BFDE5A07234C877F17DFF2CB7475" ma:contentTypeVersion="13" ma:contentTypeDescription="Create a new document." ma:contentTypeScope="" ma:versionID="831724fb0d641cb47b4c811d8c1919d9">
  <xsd:schema xmlns:xsd="http://www.w3.org/2001/XMLSchema" xmlns:xs="http://www.w3.org/2001/XMLSchema" xmlns:p="http://schemas.microsoft.com/office/2006/metadata/properties" xmlns:ns3="0fbed420-c93b-496d-af42-0b987db36eda" xmlns:ns4="692ff34f-e347-4de0-8d19-8cae3e6cd47c" targetNamespace="http://schemas.microsoft.com/office/2006/metadata/properties" ma:root="true" ma:fieldsID="cdd9d72c89b2bf502946e3d19c63961e" ns3:_="" ns4:_="">
    <xsd:import namespace="0fbed420-c93b-496d-af42-0b987db36eda"/>
    <xsd:import namespace="692ff34f-e347-4de0-8d19-8cae3e6cd47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bed420-c93b-496d-af42-0b987db36e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2ff34f-e347-4de0-8d19-8cae3e6cd47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8C63CC-26CC-484B-A1C5-14D1817171AE}">
  <ds:schemaRefs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terms/"/>
    <ds:schemaRef ds:uri="0fbed420-c93b-496d-af42-0b987db36eda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692ff34f-e347-4de0-8d19-8cae3e6cd47c"/>
  </ds:schemaRefs>
</ds:datastoreItem>
</file>

<file path=customXml/itemProps2.xml><?xml version="1.0" encoding="utf-8"?>
<ds:datastoreItem xmlns:ds="http://schemas.openxmlformats.org/officeDocument/2006/customXml" ds:itemID="{3BC34560-EA99-480E-8762-3E6A95438D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bed420-c93b-496d-af42-0b987db36eda"/>
    <ds:schemaRef ds:uri="692ff34f-e347-4de0-8d19-8cae3e6cd4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6741E5-7355-4F0A-9373-60E16C9CC32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PIvot</vt:lpstr>
      <vt:lpstr>Sheet1</vt:lpstr>
      <vt:lpstr>Detail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Emma Creighton</cp:lastModifiedBy>
  <dcterms:created xsi:type="dcterms:W3CDTF">2020-05-07T14:36:27Z</dcterms:created>
  <dcterms:modified xsi:type="dcterms:W3CDTF">2020-06-05T08:52:49Z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0x0101007751BFDE5A07234C877F17DFF2CB7475</vt:lpwstr>
  </property>
</Properties>
</file>