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TC\Medical\MEDICAL Operational\9. Emergency response\PPE 2020\"/>
    </mc:Choice>
  </mc:AlternateContent>
  <xr:revisionPtr revIDLastSave="0" documentId="13_ncr:1_{E450D324-686A-4D81-B3A6-08B795ABF52B}" xr6:coauthVersionLast="44" xr6:coauthVersionMax="44" xr10:uidLastSave="{00000000-0000-0000-0000-000000000000}"/>
  <bookViews>
    <workbookView xWindow="-25320" yWindow="-1080" windowWidth="25440" windowHeight="15390" tabRatio="678" activeTab="2" xr2:uid="{0596DEF3-E755-4798-B0BF-D84B9FDA484A}"/>
  </bookViews>
  <sheets>
    <sheet name="UN Joint - scenario 1" sheetId="7" r:id="rId1"/>
    <sheet name="UN Joint - scenario 2" sheetId="2" r:id="rId2"/>
    <sheet name="UN Joint - scenario 3" sheetId="5" r:id="rId3"/>
    <sheet name="UN Joint - scenario 4" sheetId="3" r:id="rId4"/>
    <sheet name="Scenario 1 - by agency" sheetId="4" r:id="rId5"/>
    <sheet name="Scenario 3 - by agency" sheetId="6" r:id="rId6"/>
  </sheets>
  <definedNames>
    <definedName name="_xlnm._FilterDatabase" localSheetId="4" hidden="1">'Scenario 1 - by agency'!$A$7:$H$176</definedName>
    <definedName name="_xlnm._FilterDatabase" localSheetId="5" hidden="1">'Scenario 3 - by agency'!$A$8:$I$177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1" i="4" l="1"/>
  <c r="H162" i="4"/>
  <c r="H155" i="4"/>
  <c r="H150" i="4"/>
  <c r="H149" i="4"/>
  <c r="H161" i="4"/>
  <c r="H158" i="4"/>
  <c r="H152" i="4"/>
  <c r="H153" i="4"/>
  <c r="H154" i="4"/>
  <c r="H157" i="4"/>
  <c r="H156" i="4"/>
  <c r="H159" i="4"/>
  <c r="H160" i="4"/>
  <c r="I152" i="6"/>
  <c r="I163" i="6"/>
  <c r="I156" i="6"/>
  <c r="I151" i="6"/>
  <c r="I150" i="6"/>
  <c r="I162" i="6"/>
  <c r="I159" i="6"/>
  <c r="I153" i="6"/>
  <c r="I154" i="6"/>
  <c r="I155" i="6"/>
  <c r="I158" i="6"/>
  <c r="I157" i="6"/>
  <c r="I160" i="6"/>
  <c r="I161" i="6"/>
  <c r="E26" i="3"/>
  <c r="E26" i="5"/>
  <c r="E25" i="2"/>
  <c r="E25" i="7"/>
  <c r="I22" i="6" l="1"/>
  <c r="H21" i="4"/>
  <c r="I26" i="3"/>
  <c r="I26" i="5"/>
  <c r="H25" i="2"/>
  <c r="H25" i="7" l="1"/>
  <c r="I11" i="6" l="1"/>
  <c r="H10" i="4"/>
  <c r="I9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24" i="7"/>
  <c r="H23" i="7"/>
  <c r="H19" i="7"/>
  <c r="H18" i="7"/>
  <c r="H17" i="7"/>
  <c r="H16" i="7"/>
  <c r="H15" i="7"/>
  <c r="H14" i="7"/>
  <c r="H13" i="7"/>
  <c r="H12" i="7"/>
  <c r="H11" i="7"/>
  <c r="H10" i="7"/>
  <c r="H9" i="7"/>
  <c r="H8" i="7"/>
  <c r="H51" i="4" l="1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25" i="5"/>
  <c r="I9" i="5"/>
  <c r="I191" i="6" l="1"/>
  <c r="I190" i="6"/>
  <c r="I189" i="6"/>
  <c r="I188" i="6"/>
  <c r="I187" i="6"/>
  <c r="I185" i="6"/>
  <c r="I186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1" i="6"/>
  <c r="I172" i="6"/>
  <c r="I170" i="6"/>
  <c r="I169" i="6"/>
  <c r="I168" i="6"/>
  <c r="I167" i="6"/>
  <c r="I166" i="6"/>
  <c r="I165" i="6"/>
  <c r="I164" i="6"/>
  <c r="I149" i="6"/>
  <c r="I148" i="6"/>
  <c r="I147" i="6"/>
  <c r="I146" i="6"/>
  <c r="I145" i="6"/>
  <c r="I143" i="6"/>
  <c r="I144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29" i="6"/>
  <c r="I130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5" i="6"/>
  <c r="I116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79" i="6"/>
  <c r="I78" i="6"/>
  <c r="I77" i="6"/>
  <c r="I76" i="6"/>
  <c r="I75" i="6"/>
  <c r="I73" i="6"/>
  <c r="I74" i="6"/>
  <c r="I72" i="6"/>
  <c r="I71" i="6"/>
  <c r="I70" i="6"/>
  <c r="I69" i="6"/>
  <c r="I68" i="6"/>
  <c r="I67" i="6"/>
  <c r="I66" i="6"/>
  <c r="I23" i="6"/>
  <c r="I21" i="6"/>
  <c r="I20" i="6"/>
  <c r="I19" i="6"/>
  <c r="I18" i="6"/>
  <c r="I16" i="6"/>
  <c r="I17" i="6"/>
  <c r="I15" i="6"/>
  <c r="I14" i="6"/>
  <c r="I13" i="6"/>
  <c r="I12" i="6"/>
  <c r="I10" i="6"/>
  <c r="I24" i="5"/>
  <c r="I20" i="5"/>
  <c r="I19" i="5"/>
  <c r="I18" i="5"/>
  <c r="I17" i="5"/>
  <c r="I16" i="5"/>
  <c r="I15" i="5"/>
  <c r="I14" i="5"/>
  <c r="I13" i="5"/>
  <c r="I12" i="5"/>
  <c r="I11" i="5"/>
  <c r="I10" i="5"/>
  <c r="I9" i="3"/>
  <c r="I12" i="3"/>
  <c r="I13" i="3"/>
  <c r="I14" i="3"/>
  <c r="I17" i="3"/>
  <c r="I18" i="3"/>
  <c r="I19" i="3"/>
  <c r="I24" i="3"/>
  <c r="I25" i="3"/>
  <c r="I20" i="3"/>
  <c r="I16" i="3"/>
  <c r="I15" i="3"/>
  <c r="I11" i="3"/>
  <c r="I10" i="3"/>
  <c r="H188" i="4" l="1"/>
  <c r="H184" i="4"/>
  <c r="H181" i="4"/>
  <c r="H182" i="4"/>
  <c r="H174" i="4"/>
  <c r="H170" i="4"/>
  <c r="H167" i="4"/>
  <c r="H168" i="4"/>
  <c r="H146" i="4"/>
  <c r="H142" i="4"/>
  <c r="H139" i="4"/>
  <c r="H140" i="4"/>
  <c r="H132" i="4"/>
  <c r="H128" i="4"/>
  <c r="H125" i="4"/>
  <c r="H126" i="4"/>
  <c r="H114" i="4"/>
  <c r="H111" i="4"/>
  <c r="H112" i="4"/>
  <c r="H104" i="4"/>
  <c r="H101" i="4"/>
  <c r="H97" i="4"/>
  <c r="H98" i="4"/>
  <c r="H76" i="4"/>
  <c r="H72" i="4"/>
  <c r="H69" i="4"/>
  <c r="H70" i="4"/>
  <c r="H48" i="4"/>
  <c r="H44" i="4"/>
  <c r="H41" i="4"/>
  <c r="H42" i="4"/>
  <c r="H19" i="4"/>
  <c r="H15" i="4"/>
  <c r="H12" i="4"/>
  <c r="H11" i="4"/>
  <c r="H13" i="4"/>
  <c r="H14" i="4"/>
  <c r="H16" i="4"/>
  <c r="H17" i="4"/>
  <c r="H18" i="4"/>
  <c r="H20" i="4"/>
  <c r="H22" i="4"/>
  <c r="H37" i="4"/>
  <c r="H38" i="4"/>
  <c r="H39" i="4"/>
  <c r="H40" i="4"/>
  <c r="H43" i="4"/>
  <c r="H45" i="4"/>
  <c r="H46" i="4"/>
  <c r="H47" i="4"/>
  <c r="H49" i="4"/>
  <c r="H50" i="4"/>
  <c r="H65" i="4"/>
  <c r="H66" i="4"/>
  <c r="H67" i="4"/>
  <c r="H68" i="4"/>
  <c r="H71" i="4"/>
  <c r="H73" i="4"/>
  <c r="H74" i="4"/>
  <c r="H75" i="4"/>
  <c r="H77" i="4"/>
  <c r="H78" i="4"/>
  <c r="H93" i="4"/>
  <c r="H94" i="4"/>
  <c r="H95" i="4"/>
  <c r="H96" i="4"/>
  <c r="H99" i="4"/>
  <c r="H100" i="4"/>
  <c r="H102" i="4"/>
  <c r="H103" i="4"/>
  <c r="H105" i="4"/>
  <c r="H106" i="4"/>
  <c r="H107" i="4"/>
  <c r="H108" i="4"/>
  <c r="H109" i="4"/>
  <c r="H110" i="4"/>
  <c r="H113" i="4"/>
  <c r="H115" i="4"/>
  <c r="H116" i="4"/>
  <c r="H117" i="4"/>
  <c r="H119" i="4"/>
  <c r="H120" i="4"/>
  <c r="H121" i="4"/>
  <c r="H122" i="4"/>
  <c r="H123" i="4"/>
  <c r="H124" i="4"/>
  <c r="H127" i="4"/>
  <c r="H129" i="4"/>
  <c r="H130" i="4"/>
  <c r="H131" i="4"/>
  <c r="H133" i="4"/>
  <c r="H134" i="4"/>
  <c r="H135" i="4"/>
  <c r="H136" i="4"/>
  <c r="H137" i="4"/>
  <c r="H138" i="4"/>
  <c r="H141" i="4"/>
  <c r="H143" i="4"/>
  <c r="H144" i="4"/>
  <c r="H145" i="4"/>
  <c r="H147" i="4"/>
  <c r="H148" i="4"/>
  <c r="H163" i="4"/>
  <c r="H164" i="4"/>
  <c r="H165" i="4"/>
  <c r="H166" i="4"/>
  <c r="H169" i="4"/>
  <c r="H171" i="4"/>
  <c r="H172" i="4"/>
  <c r="H173" i="4"/>
  <c r="H175" i="4"/>
  <c r="H176" i="4"/>
  <c r="H177" i="4"/>
  <c r="H178" i="4"/>
  <c r="H179" i="4"/>
  <c r="H180" i="4"/>
  <c r="H183" i="4"/>
  <c r="H185" i="4"/>
  <c r="H186" i="4"/>
  <c r="H187" i="4"/>
  <c r="H189" i="4"/>
  <c r="H190" i="4"/>
  <c r="H9" i="4"/>
  <c r="H8" i="4"/>
  <c r="H19" i="2"/>
  <c r="H16" i="2"/>
  <c r="H13" i="2"/>
  <c r="H12" i="2"/>
  <c r="H9" i="2"/>
  <c r="H10" i="2"/>
  <c r="H11" i="2"/>
  <c r="H14" i="2"/>
  <c r="H15" i="2"/>
  <c r="H17" i="2"/>
  <c r="H18" i="2"/>
  <c r="H23" i="2"/>
  <c r="H24" i="2"/>
  <c r="H8" i="2"/>
  <c r="H118" i="4" l="1"/>
</calcChain>
</file>

<file path=xl/sharedStrings.xml><?xml version="1.0" encoding="utf-8"?>
<sst xmlns="http://schemas.openxmlformats.org/spreadsheetml/2006/main" count="1874" uniqueCount="100">
  <si>
    <t>Material code</t>
  </si>
  <si>
    <t>Material Description</t>
  </si>
  <si>
    <t>UOM</t>
  </si>
  <si>
    <t>Apr-May</t>
  </si>
  <si>
    <t>Jun-Aug</t>
  </si>
  <si>
    <t>Sep-Dec</t>
  </si>
  <si>
    <t>Grand Total</t>
  </si>
  <si>
    <t>S0305078</t>
  </si>
  <si>
    <t>Cap,surgical,bouffant,non-woven</t>
  </si>
  <si>
    <t>EA</t>
  </si>
  <si>
    <t>S0305109</t>
  </si>
  <si>
    <t>N 95 Mask, high-fil., FFP2/N-95, no-valve, none sterile</t>
  </si>
  <si>
    <t>S0305116</t>
  </si>
  <si>
    <t>Faceshield, fog-resistant, fullface, disposable</t>
  </si>
  <si>
    <t>S0305129</t>
  </si>
  <si>
    <t>Bootcover antiskid elasticated</t>
  </si>
  <si>
    <t>S0305131</t>
  </si>
  <si>
    <t>Apron, protect, plastic, disposable</t>
  </si>
  <si>
    <t>S0305135</t>
  </si>
  <si>
    <t>Mask, surgical, type IIR, tie strap, disposable</t>
  </si>
  <si>
    <t>S0305144</t>
  </si>
  <si>
    <t>Goggles, protective, indirect-side ventilation</t>
  </si>
  <si>
    <t>Joint UN Forecast, Demand period</t>
  </si>
  <si>
    <t>Coverall, protection, Cat III, type 6b or 4b, M</t>
  </si>
  <si>
    <t>Coverall, protection, Cat III, type 6b or 4b, XL</t>
  </si>
  <si>
    <t>Coverall, protection, Cat III, type 6b or 4b, L</t>
  </si>
  <si>
    <t>S0305127</t>
  </si>
  <si>
    <t>S0305126</t>
  </si>
  <si>
    <t>S0305117</t>
  </si>
  <si>
    <t>S0969026</t>
  </si>
  <si>
    <t>S0969025</t>
  </si>
  <si>
    <t>Gloves, w/o powder, nitrile, L, disposable</t>
  </si>
  <si>
    <t>Gloves, w/o powder, nitrile, M, disposable</t>
  </si>
  <si>
    <t>S0305140</t>
  </si>
  <si>
    <t>Gown, surgical, non-sterile, non-woven, disposable, XL</t>
  </si>
  <si>
    <t>Gown, surgical, non-sterile, non-woven, disposable, L</t>
  </si>
  <si>
    <t>S0305138</t>
  </si>
  <si>
    <t>UN Joint PPE forecast, April to December 2020</t>
  </si>
  <si>
    <t>High numbers of PPE needed until Aug, with demand falling significantly from then on</t>
  </si>
  <si>
    <t>Scenario 2: progressive scenario</t>
  </si>
  <si>
    <t>High numbers of PPE needed until Aug, with demand progressively reducing from then on, possibly continuing the trend into 2021</t>
  </si>
  <si>
    <t>Scenario 1: short scenario</t>
  </si>
  <si>
    <t>Very high numbers of PPE needed until Aug, with demand progressively reducing from then on, possibly continuing the trend into 2021</t>
  </si>
  <si>
    <t>IAEA</t>
  </si>
  <si>
    <t>IOM</t>
  </si>
  <si>
    <t>PAHO</t>
  </si>
  <si>
    <t>UNFPA</t>
  </si>
  <si>
    <t>UNHCR</t>
  </si>
  <si>
    <t>UNICEF</t>
  </si>
  <si>
    <t>UNOPS</t>
  </si>
  <si>
    <t>WHO</t>
  </si>
  <si>
    <t>High numbers of PPE needed until Aug, with demand falling sharply from then on</t>
  </si>
  <si>
    <t>Apr-May, India</t>
  </si>
  <si>
    <t>This scenario is based on the assumption that India requires PPE in April and May due to failing own production</t>
  </si>
  <si>
    <t>Scenario 4: high progressive scenario</t>
  </si>
  <si>
    <t>Scenario 3: high short scenario</t>
  </si>
  <si>
    <t>MSF</t>
  </si>
  <si>
    <t>IFRC</t>
  </si>
  <si>
    <t>Demand identified by Agency</t>
  </si>
  <si>
    <t>UNRWA</t>
  </si>
  <si>
    <t>UNDP</t>
  </si>
  <si>
    <t>This scenario is based on the assumption that India requires PPE in April and May, to be met mostly with Indian suppliers</t>
  </si>
  <si>
    <t>Scenario 1: short scenario, including details per agency</t>
  </si>
  <si>
    <t>Scenario 3: high short scenario, including details per agency</t>
  </si>
  <si>
    <t>S0305086</t>
  </si>
  <si>
    <t>Mask,high-fil,FFP3/N-100</t>
  </si>
  <si>
    <t>Material group</t>
  </si>
  <si>
    <t>Apron</t>
  </si>
  <si>
    <t>Faceshield</t>
  </si>
  <si>
    <t>Goggles</t>
  </si>
  <si>
    <t>Bootcover</t>
  </si>
  <si>
    <t>Surgical cap</t>
  </si>
  <si>
    <t>Coverall / protective suite</t>
  </si>
  <si>
    <t>Examination gloves</t>
  </si>
  <si>
    <t>Surgical gowns</t>
  </si>
  <si>
    <t>Respirator</t>
  </si>
  <si>
    <t>S6780349</t>
  </si>
  <si>
    <t>Small forecast. Alternate to S0305109</t>
  </si>
  <si>
    <t>Mask,HighFill,FFP2/N95ValveNonsterBOX-10</t>
  </si>
  <si>
    <t>BOX</t>
  </si>
  <si>
    <t>No forecast. Alternate to S0305109</t>
  </si>
  <si>
    <t>Surgical mask, splash resistant</t>
  </si>
  <si>
    <t>Surgical mask, other</t>
  </si>
  <si>
    <t>S0305146</t>
  </si>
  <si>
    <t>Mask, medical, type I, disp/BOX-50</t>
  </si>
  <si>
    <t>Mask, surgical, type II, disp.PAC-50</t>
  </si>
  <si>
    <t>S6780363</t>
  </si>
  <si>
    <t>No forecast. Alternate to S0305135</t>
  </si>
  <si>
    <t>Notes</t>
  </si>
  <si>
    <t>UNPD</t>
  </si>
  <si>
    <t xml:space="preserve">S0305139 </t>
  </si>
  <si>
    <t xml:space="preserve">Gown,isol,nonwoven,ligt,ISO16604,disp,XL </t>
  </si>
  <si>
    <t xml:space="preserve"> S0305136</t>
  </si>
  <si>
    <t xml:space="preserve"> S0305137</t>
  </si>
  <si>
    <t>Gown, isol,nonwoven,ligt,ISO16604,disp,L</t>
  </si>
  <si>
    <t>Gown, isolation, nonwoven,disp,pack10</t>
  </si>
  <si>
    <t>Surgical gowns, other</t>
  </si>
  <si>
    <t>Included under the forecast for S0305140 and S0305138</t>
  </si>
  <si>
    <t>Included under the forecast for S0305140</t>
  </si>
  <si>
    <t>Included under the forecast for S0305138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</si>
</sst>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wrapText="1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CB67-2205-4C4A-B12E-276B4C7D7130}">
  <dimension ref="A1:I28"/>
  <sheetViews>
    <sheetView topLeftCell="A7" workbookViewId="0">
      <selection activeCell="B40" sqref="B40"/>
    </sheetView>
  </sheetViews>
  <sheetFormatPr defaultRowHeight="14.5" x14ac:dyDescent="0.35"/>
  <cols>
    <col min="1" max="1" width="22.36328125" style="5" customWidth="1"/>
    <col min="2" max="2" width="12.36328125" style="5" bestFit="1" customWidth="1"/>
    <col min="3" max="3" width="48.26953125" style="5" bestFit="1" customWidth="1"/>
    <col min="4" max="4" width="6.08984375" style="5" customWidth="1"/>
    <col min="5" max="5" width="13.90625" style="5" bestFit="1" customWidth="1"/>
    <col min="6" max="6" width="12.1796875" style="5" bestFit="1" customWidth="1"/>
    <col min="7" max="7" width="10.7265625" style="5" bestFit="1" customWidth="1"/>
    <col min="8" max="8" width="12.1796875" style="5" bestFit="1" customWidth="1"/>
    <col min="9" max="9" width="47.453125" style="5" customWidth="1"/>
    <col min="10" max="10" width="2.7265625" style="5" customWidth="1"/>
    <col min="11" max="16384" width="8.7265625" style="5"/>
  </cols>
  <sheetData>
    <row r="1" spans="1:9" ht="7" customHeight="1" x14ac:dyDescent="0.35"/>
    <row r="2" spans="1:9" ht="18.5" x14ac:dyDescent="0.45">
      <c r="A2" s="6" t="s">
        <v>37</v>
      </c>
    </row>
    <row r="3" spans="1:9" x14ac:dyDescent="0.35">
      <c r="A3" s="5" t="s">
        <v>41</v>
      </c>
    </row>
    <row r="4" spans="1:9" x14ac:dyDescent="0.35">
      <c r="A4" s="5" t="s">
        <v>51</v>
      </c>
    </row>
    <row r="6" spans="1:9" x14ac:dyDescent="0.35">
      <c r="E6" s="13" t="s">
        <v>22</v>
      </c>
      <c r="F6" s="14"/>
      <c r="G6" s="14"/>
      <c r="H6" s="14"/>
      <c r="I6" s="14"/>
    </row>
    <row r="7" spans="1:9" x14ac:dyDescent="0.35">
      <c r="A7" s="3" t="s">
        <v>66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88</v>
      </c>
    </row>
    <row r="8" spans="1:9" x14ac:dyDescent="0.35">
      <c r="A8" s="8" t="s">
        <v>67</v>
      </c>
      <c r="B8" s="1" t="s">
        <v>16</v>
      </c>
      <c r="C8" s="1" t="s">
        <v>17</v>
      </c>
      <c r="D8" s="1" t="s">
        <v>9</v>
      </c>
      <c r="E8" s="2">
        <v>54056870.600000001</v>
      </c>
      <c r="F8" s="2">
        <v>46745640.299999997</v>
      </c>
      <c r="G8" s="2">
        <v>9956121.9000000004</v>
      </c>
      <c r="H8" s="2">
        <f>SUM(E8:G8)</f>
        <v>110758632.80000001</v>
      </c>
      <c r="I8" s="1"/>
    </row>
    <row r="9" spans="1:9" x14ac:dyDescent="0.35">
      <c r="A9" s="8" t="s">
        <v>70</v>
      </c>
      <c r="B9" s="1" t="s">
        <v>14</v>
      </c>
      <c r="C9" s="1" t="s">
        <v>15</v>
      </c>
      <c r="D9" s="1" t="s">
        <v>9</v>
      </c>
      <c r="E9" s="2">
        <v>9118531</v>
      </c>
      <c r="F9" s="2">
        <v>1392855.75</v>
      </c>
      <c r="G9" s="2">
        <v>985721</v>
      </c>
      <c r="H9" s="2">
        <f t="shared" ref="H9:H25" si="0">SUM(E9:G9)</f>
        <v>11497107.75</v>
      </c>
      <c r="I9" s="1"/>
    </row>
    <row r="10" spans="1:9" x14ac:dyDescent="0.35">
      <c r="A10" s="8" t="s">
        <v>71</v>
      </c>
      <c r="B10" s="1" t="s">
        <v>7</v>
      </c>
      <c r="C10" s="1" t="s">
        <v>8</v>
      </c>
      <c r="D10" s="1" t="s">
        <v>9</v>
      </c>
      <c r="E10" s="2">
        <v>8277466</v>
      </c>
      <c r="F10" s="2">
        <v>9991032</v>
      </c>
      <c r="G10" s="2">
        <v>7077485</v>
      </c>
      <c r="H10" s="2">
        <f t="shared" si="0"/>
        <v>25345983</v>
      </c>
      <c r="I10" s="1"/>
    </row>
    <row r="11" spans="1:9" x14ac:dyDescent="0.35">
      <c r="A11" s="10" t="s">
        <v>72</v>
      </c>
      <c r="B11" s="1" t="s">
        <v>28</v>
      </c>
      <c r="C11" s="1" t="s">
        <v>25</v>
      </c>
      <c r="D11" s="1" t="s">
        <v>9</v>
      </c>
      <c r="E11" s="2">
        <v>4636997</v>
      </c>
      <c r="F11" s="2">
        <v>2248082.666666667</v>
      </c>
      <c r="G11" s="2">
        <v>1064584</v>
      </c>
      <c r="H11" s="2">
        <f t="shared" si="0"/>
        <v>7949663.666666667</v>
      </c>
      <c r="I11" s="1"/>
    </row>
    <row r="12" spans="1:9" x14ac:dyDescent="0.35">
      <c r="A12" s="11"/>
      <c r="B12" s="1" t="s">
        <v>27</v>
      </c>
      <c r="C12" s="1" t="s">
        <v>23</v>
      </c>
      <c r="D12" s="1" t="s">
        <v>9</v>
      </c>
      <c r="E12" s="2">
        <v>4638001</v>
      </c>
      <c r="F12" s="2">
        <v>2248082.666666667</v>
      </c>
      <c r="G12" s="2">
        <v>1064583</v>
      </c>
      <c r="H12" s="2">
        <f t="shared" si="0"/>
        <v>7950666.666666667</v>
      </c>
      <c r="I12" s="1"/>
    </row>
    <row r="13" spans="1:9" x14ac:dyDescent="0.35">
      <c r="A13" s="12"/>
      <c r="B13" s="1" t="s">
        <v>26</v>
      </c>
      <c r="C13" s="1" t="s">
        <v>24</v>
      </c>
      <c r="D13" s="1" t="s">
        <v>9</v>
      </c>
      <c r="E13" s="2">
        <v>4637001</v>
      </c>
      <c r="F13" s="2">
        <v>2248082.666666667</v>
      </c>
      <c r="G13" s="2">
        <v>1064583</v>
      </c>
      <c r="H13" s="2">
        <f t="shared" si="0"/>
        <v>7949666.666666667</v>
      </c>
      <c r="I13" s="1"/>
    </row>
    <row r="14" spans="1:9" x14ac:dyDescent="0.35">
      <c r="A14" s="8" t="s">
        <v>68</v>
      </c>
      <c r="B14" s="1" t="s">
        <v>12</v>
      </c>
      <c r="C14" s="1" t="s">
        <v>13</v>
      </c>
      <c r="D14" s="1" t="s">
        <v>9</v>
      </c>
      <c r="E14" s="2">
        <v>36594765</v>
      </c>
      <c r="F14" s="2">
        <v>46324636</v>
      </c>
      <c r="G14" s="2">
        <v>8782889</v>
      </c>
      <c r="H14" s="2">
        <f t="shared" si="0"/>
        <v>91702290</v>
      </c>
      <c r="I14" s="1"/>
    </row>
    <row r="15" spans="1:9" x14ac:dyDescent="0.35">
      <c r="A15" s="10" t="s">
        <v>73</v>
      </c>
      <c r="B15" s="1" t="s">
        <v>30</v>
      </c>
      <c r="C15" s="1" t="s">
        <v>32</v>
      </c>
      <c r="D15" s="1" t="s">
        <v>9</v>
      </c>
      <c r="E15" s="2">
        <v>269103827</v>
      </c>
      <c r="F15" s="2">
        <v>321286310</v>
      </c>
      <c r="G15" s="2">
        <v>60238312</v>
      </c>
      <c r="H15" s="2">
        <f t="shared" si="0"/>
        <v>650628449</v>
      </c>
      <c r="I15" s="1"/>
    </row>
    <row r="16" spans="1:9" x14ac:dyDescent="0.35">
      <c r="A16" s="12"/>
      <c r="B16" s="1" t="s">
        <v>29</v>
      </c>
      <c r="C16" s="1" t="s">
        <v>31</v>
      </c>
      <c r="D16" s="1" t="s">
        <v>9</v>
      </c>
      <c r="E16" s="2">
        <v>269103827</v>
      </c>
      <c r="F16" s="2">
        <v>321286310</v>
      </c>
      <c r="G16" s="2">
        <v>60238312</v>
      </c>
      <c r="H16" s="2">
        <f t="shared" si="0"/>
        <v>650628449</v>
      </c>
      <c r="I16" s="1"/>
    </row>
    <row r="17" spans="1:9" x14ac:dyDescent="0.35">
      <c r="A17" s="8" t="s">
        <v>69</v>
      </c>
      <c r="B17" s="1" t="s">
        <v>20</v>
      </c>
      <c r="C17" s="1" t="s">
        <v>21</v>
      </c>
      <c r="D17" s="1" t="s">
        <v>9</v>
      </c>
      <c r="E17" s="2">
        <v>9195698</v>
      </c>
      <c r="F17" s="2">
        <v>8418472</v>
      </c>
      <c r="G17" s="2">
        <v>1617622</v>
      </c>
      <c r="H17" s="2">
        <f t="shared" si="0"/>
        <v>19231792</v>
      </c>
      <c r="I17" s="1"/>
    </row>
    <row r="18" spans="1:9" x14ac:dyDescent="0.35">
      <c r="A18" s="10" t="s">
        <v>74</v>
      </c>
      <c r="B18" s="1" t="s">
        <v>36</v>
      </c>
      <c r="C18" s="1" t="s">
        <v>35</v>
      </c>
      <c r="D18" s="1" t="s">
        <v>9</v>
      </c>
      <c r="E18" s="2">
        <v>43433230</v>
      </c>
      <c r="F18" s="2">
        <v>57596970</v>
      </c>
      <c r="G18" s="2">
        <v>18016337</v>
      </c>
      <c r="H18" s="2">
        <f t="shared" si="0"/>
        <v>119046537</v>
      </c>
      <c r="I18" s="1"/>
    </row>
    <row r="19" spans="1:9" x14ac:dyDescent="0.35">
      <c r="A19" s="12"/>
      <c r="B19" s="1" t="s">
        <v>33</v>
      </c>
      <c r="C19" s="1" t="s">
        <v>34</v>
      </c>
      <c r="D19" s="1" t="s">
        <v>9</v>
      </c>
      <c r="E19" s="2">
        <v>43433229</v>
      </c>
      <c r="F19" s="2">
        <v>57591970</v>
      </c>
      <c r="G19" s="2">
        <v>18016336</v>
      </c>
      <c r="H19" s="2">
        <f t="shared" si="0"/>
        <v>119041535</v>
      </c>
      <c r="I19" s="1"/>
    </row>
    <row r="20" spans="1:9" x14ac:dyDescent="0.35">
      <c r="A20" s="10" t="s">
        <v>96</v>
      </c>
      <c r="B20" s="9" t="s">
        <v>90</v>
      </c>
      <c r="C20" s="1" t="s">
        <v>91</v>
      </c>
      <c r="D20" s="1" t="s">
        <v>9</v>
      </c>
      <c r="E20" s="2"/>
      <c r="F20" s="2"/>
      <c r="G20" s="2"/>
      <c r="H20" s="2"/>
      <c r="I20" s="1" t="s">
        <v>98</v>
      </c>
    </row>
    <row r="21" spans="1:9" x14ac:dyDescent="0.35">
      <c r="A21" s="11"/>
      <c r="B21" s="1" t="s">
        <v>92</v>
      </c>
      <c r="C21" s="1" t="s">
        <v>95</v>
      </c>
      <c r="D21" s="1" t="s">
        <v>79</v>
      </c>
      <c r="E21" s="2"/>
      <c r="F21" s="2"/>
      <c r="G21" s="2"/>
      <c r="H21" s="2"/>
      <c r="I21" s="1" t="s">
        <v>97</v>
      </c>
    </row>
    <row r="22" spans="1:9" x14ac:dyDescent="0.35">
      <c r="A22" s="12"/>
      <c r="B22" s="1" t="s">
        <v>93</v>
      </c>
      <c r="C22" s="1" t="s">
        <v>94</v>
      </c>
      <c r="D22" s="1" t="s">
        <v>9</v>
      </c>
      <c r="E22" s="2"/>
      <c r="F22" s="2"/>
      <c r="G22" s="2"/>
      <c r="H22" s="2"/>
      <c r="I22" s="1" t="s">
        <v>99</v>
      </c>
    </row>
    <row r="23" spans="1:9" x14ac:dyDescent="0.35">
      <c r="A23" s="8" t="s">
        <v>81</v>
      </c>
      <c r="B23" s="1" t="s">
        <v>18</v>
      </c>
      <c r="C23" s="1" t="s">
        <v>19</v>
      </c>
      <c r="D23" s="1" t="s">
        <v>9</v>
      </c>
      <c r="E23" s="2">
        <v>1038133285</v>
      </c>
      <c r="F23" s="2">
        <v>1233157912</v>
      </c>
      <c r="G23" s="2">
        <v>128682611</v>
      </c>
      <c r="H23" s="2">
        <f t="shared" si="0"/>
        <v>2399973808</v>
      </c>
      <c r="I23" s="1"/>
    </row>
    <row r="24" spans="1:9" x14ac:dyDescent="0.35">
      <c r="A24" s="10" t="s">
        <v>75</v>
      </c>
      <c r="B24" s="1" t="s">
        <v>10</v>
      </c>
      <c r="C24" s="1" t="s">
        <v>11</v>
      </c>
      <c r="D24" s="1" t="s">
        <v>9</v>
      </c>
      <c r="E24" s="2">
        <v>103006629</v>
      </c>
      <c r="F24" s="2">
        <v>95151883</v>
      </c>
      <c r="G24" s="2">
        <v>16891057</v>
      </c>
      <c r="H24" s="2">
        <f t="shared" si="0"/>
        <v>215049569</v>
      </c>
      <c r="I24" s="1"/>
    </row>
    <row r="25" spans="1:9" x14ac:dyDescent="0.35">
      <c r="A25" s="11"/>
      <c r="B25" s="1" t="s">
        <v>64</v>
      </c>
      <c r="C25" s="1" t="s">
        <v>65</v>
      </c>
      <c r="D25" s="1" t="s">
        <v>9</v>
      </c>
      <c r="E25" s="2">
        <f>20400</f>
        <v>20400</v>
      </c>
      <c r="F25" s="2"/>
      <c r="G25" s="2"/>
      <c r="H25" s="2">
        <f t="shared" si="0"/>
        <v>20400</v>
      </c>
      <c r="I25" s="1" t="s">
        <v>77</v>
      </c>
    </row>
    <row r="26" spans="1:9" x14ac:dyDescent="0.35">
      <c r="A26" s="12"/>
      <c r="B26" s="1" t="s">
        <v>76</v>
      </c>
      <c r="C26" s="1" t="s">
        <v>78</v>
      </c>
      <c r="D26" s="1" t="s">
        <v>79</v>
      </c>
      <c r="E26" s="2"/>
      <c r="F26" s="2"/>
      <c r="G26" s="2"/>
      <c r="H26" s="2"/>
      <c r="I26" s="1" t="s">
        <v>80</v>
      </c>
    </row>
    <row r="27" spans="1:9" x14ac:dyDescent="0.35">
      <c r="A27" s="10" t="s">
        <v>82</v>
      </c>
      <c r="B27" s="1" t="s">
        <v>83</v>
      </c>
      <c r="C27" s="1" t="s">
        <v>84</v>
      </c>
      <c r="D27" s="1" t="s">
        <v>79</v>
      </c>
      <c r="E27" s="2"/>
      <c r="F27" s="2"/>
      <c r="G27" s="2"/>
      <c r="H27" s="2"/>
      <c r="I27" s="1" t="s">
        <v>87</v>
      </c>
    </row>
    <row r="28" spans="1:9" x14ac:dyDescent="0.35">
      <c r="A28" s="12"/>
      <c r="B28" s="1" t="s">
        <v>86</v>
      </c>
      <c r="C28" s="1" t="s">
        <v>85</v>
      </c>
      <c r="D28" s="1" t="s">
        <v>79</v>
      </c>
      <c r="E28" s="2"/>
      <c r="F28" s="2"/>
      <c r="G28" s="2"/>
      <c r="H28" s="2"/>
      <c r="I28" s="1" t="s">
        <v>87</v>
      </c>
    </row>
  </sheetData>
  <mergeCells count="7">
    <mergeCell ref="A24:A26"/>
    <mergeCell ref="A27:A28"/>
    <mergeCell ref="E6:I6"/>
    <mergeCell ref="A11:A13"/>
    <mergeCell ref="A15:A16"/>
    <mergeCell ref="A18:A19"/>
    <mergeCell ref="A20:A2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5367D-A393-417C-B490-B01B21FB6E18}">
  <dimension ref="A1:I28"/>
  <sheetViews>
    <sheetView topLeftCell="A7" workbookViewId="0">
      <selection activeCell="I34" sqref="I34"/>
    </sheetView>
  </sheetViews>
  <sheetFormatPr defaultRowHeight="14.5" x14ac:dyDescent="0.35"/>
  <cols>
    <col min="1" max="1" width="26.36328125" style="5" customWidth="1"/>
    <col min="2" max="2" width="12.36328125" style="5" bestFit="1" customWidth="1"/>
    <col min="3" max="3" width="48.26953125" style="5" bestFit="1" customWidth="1"/>
    <col min="4" max="4" width="8.7265625" style="5"/>
    <col min="5" max="6" width="12.1796875" style="5" bestFit="1" customWidth="1"/>
    <col min="7" max="7" width="10.7265625" style="5" bestFit="1" customWidth="1"/>
    <col min="8" max="8" width="12.1796875" style="5" bestFit="1" customWidth="1"/>
    <col min="9" max="9" width="51.7265625" style="5" customWidth="1"/>
    <col min="10" max="16384" width="8.7265625" style="5"/>
  </cols>
  <sheetData>
    <row r="1" spans="1:9" ht="7" customHeight="1" x14ac:dyDescent="0.35"/>
    <row r="2" spans="1:9" ht="18.5" x14ac:dyDescent="0.45">
      <c r="A2" s="6" t="s">
        <v>37</v>
      </c>
    </row>
    <row r="3" spans="1:9" x14ac:dyDescent="0.35">
      <c r="A3" s="5" t="s">
        <v>39</v>
      </c>
    </row>
    <row r="4" spans="1:9" x14ac:dyDescent="0.35">
      <c r="A4" s="5" t="s">
        <v>40</v>
      </c>
    </row>
    <row r="6" spans="1:9" x14ac:dyDescent="0.35">
      <c r="E6" s="13" t="s">
        <v>22</v>
      </c>
      <c r="F6" s="14"/>
      <c r="G6" s="14"/>
      <c r="H6" s="14"/>
      <c r="I6" s="14"/>
    </row>
    <row r="7" spans="1:9" x14ac:dyDescent="0.35">
      <c r="A7" s="3" t="s">
        <v>66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88</v>
      </c>
    </row>
    <row r="8" spans="1:9" x14ac:dyDescent="0.35">
      <c r="A8" s="8" t="s">
        <v>67</v>
      </c>
      <c r="B8" s="1" t="s">
        <v>16</v>
      </c>
      <c r="C8" s="1" t="s">
        <v>17</v>
      </c>
      <c r="D8" s="1" t="s">
        <v>9</v>
      </c>
      <c r="E8" s="2">
        <v>54056870.600000001</v>
      </c>
      <c r="F8" s="2">
        <v>46745640.299999997</v>
      </c>
      <c r="G8" s="2">
        <v>24484296.850000001</v>
      </c>
      <c r="H8" s="2">
        <f>SUM(E8:G8)</f>
        <v>125286807.75</v>
      </c>
      <c r="I8" s="1"/>
    </row>
    <row r="9" spans="1:9" x14ac:dyDescent="0.35">
      <c r="A9" s="8" t="s">
        <v>70</v>
      </c>
      <c r="B9" s="1" t="s">
        <v>14</v>
      </c>
      <c r="C9" s="1" t="s">
        <v>15</v>
      </c>
      <c r="D9" s="1" t="s">
        <v>9</v>
      </c>
      <c r="E9" s="2">
        <v>9118531</v>
      </c>
      <c r="F9" s="2">
        <v>1392855.75</v>
      </c>
      <c r="G9" s="2">
        <v>985721</v>
      </c>
      <c r="H9" s="2">
        <f t="shared" ref="H9:H25" si="0">SUM(E9:G9)</f>
        <v>11497107.75</v>
      </c>
      <c r="I9" s="1"/>
    </row>
    <row r="10" spans="1:9" x14ac:dyDescent="0.35">
      <c r="A10" s="8" t="s">
        <v>71</v>
      </c>
      <c r="B10" s="1" t="s">
        <v>7</v>
      </c>
      <c r="C10" s="1" t="s">
        <v>8</v>
      </c>
      <c r="D10" s="1" t="s">
        <v>9</v>
      </c>
      <c r="E10" s="2">
        <v>8277466</v>
      </c>
      <c r="F10" s="2">
        <v>9991032</v>
      </c>
      <c r="G10" s="2">
        <v>7077485</v>
      </c>
      <c r="H10" s="2">
        <f t="shared" si="0"/>
        <v>25345983</v>
      </c>
      <c r="I10" s="1"/>
    </row>
    <row r="11" spans="1:9" x14ac:dyDescent="0.35">
      <c r="A11" s="10" t="s">
        <v>72</v>
      </c>
      <c r="B11" s="1" t="s">
        <v>28</v>
      </c>
      <c r="C11" s="1" t="s">
        <v>25</v>
      </c>
      <c r="D11" s="1" t="s">
        <v>9</v>
      </c>
      <c r="E11" s="2">
        <v>4636997</v>
      </c>
      <c r="F11" s="2">
        <v>2248082.666666667</v>
      </c>
      <c r="G11" s="2">
        <v>1064584</v>
      </c>
      <c r="H11" s="2">
        <f t="shared" si="0"/>
        <v>7949663.666666667</v>
      </c>
      <c r="I11" s="1"/>
    </row>
    <row r="12" spans="1:9" x14ac:dyDescent="0.35">
      <c r="A12" s="11"/>
      <c r="B12" s="1" t="s">
        <v>27</v>
      </c>
      <c r="C12" s="1" t="s">
        <v>23</v>
      </c>
      <c r="D12" s="1" t="s">
        <v>9</v>
      </c>
      <c r="E12" s="2">
        <v>4638001</v>
      </c>
      <c r="F12" s="2">
        <v>2248082.666666667</v>
      </c>
      <c r="G12" s="2">
        <v>1064583</v>
      </c>
      <c r="H12" s="2">
        <f t="shared" si="0"/>
        <v>7950666.666666667</v>
      </c>
      <c r="I12" s="1"/>
    </row>
    <row r="13" spans="1:9" x14ac:dyDescent="0.35">
      <c r="A13" s="12"/>
      <c r="B13" s="1" t="s">
        <v>26</v>
      </c>
      <c r="C13" s="1" t="s">
        <v>24</v>
      </c>
      <c r="D13" s="1" t="s">
        <v>9</v>
      </c>
      <c r="E13" s="2">
        <v>4637001</v>
      </c>
      <c r="F13" s="2">
        <v>2248082.666666667</v>
      </c>
      <c r="G13" s="2">
        <v>1064583</v>
      </c>
      <c r="H13" s="2">
        <f t="shared" si="0"/>
        <v>7949666.666666667</v>
      </c>
      <c r="I13" s="1"/>
    </row>
    <row r="14" spans="1:9" x14ac:dyDescent="0.35">
      <c r="A14" s="8" t="s">
        <v>68</v>
      </c>
      <c r="B14" s="1" t="s">
        <v>12</v>
      </c>
      <c r="C14" s="1" t="s">
        <v>13</v>
      </c>
      <c r="D14" s="1" t="s">
        <v>9</v>
      </c>
      <c r="E14" s="2">
        <v>36594765</v>
      </c>
      <c r="F14" s="2">
        <v>46324636</v>
      </c>
      <c r="G14" s="2">
        <v>22669065</v>
      </c>
      <c r="H14" s="2">
        <f t="shared" si="0"/>
        <v>105588466</v>
      </c>
      <c r="I14" s="1"/>
    </row>
    <row r="15" spans="1:9" x14ac:dyDescent="0.35">
      <c r="A15" s="10" t="s">
        <v>73</v>
      </c>
      <c r="B15" s="1" t="s">
        <v>30</v>
      </c>
      <c r="C15" s="1" t="s">
        <v>32</v>
      </c>
      <c r="D15" s="1" t="s">
        <v>9</v>
      </c>
      <c r="E15" s="2">
        <v>269103827</v>
      </c>
      <c r="F15" s="2">
        <v>321286310</v>
      </c>
      <c r="G15" s="2">
        <v>206715337</v>
      </c>
      <c r="H15" s="2">
        <f t="shared" si="0"/>
        <v>797105474</v>
      </c>
      <c r="I15" s="1"/>
    </row>
    <row r="16" spans="1:9" x14ac:dyDescent="0.35">
      <c r="A16" s="12"/>
      <c r="B16" s="1" t="s">
        <v>29</v>
      </c>
      <c r="C16" s="1" t="s">
        <v>31</v>
      </c>
      <c r="D16" s="1" t="s">
        <v>9</v>
      </c>
      <c r="E16" s="2">
        <v>269103827</v>
      </c>
      <c r="F16" s="2">
        <v>321286310</v>
      </c>
      <c r="G16" s="2">
        <v>206715337</v>
      </c>
      <c r="H16" s="2">
        <f t="shared" si="0"/>
        <v>797105474</v>
      </c>
      <c r="I16" s="1"/>
    </row>
    <row r="17" spans="1:9" x14ac:dyDescent="0.35">
      <c r="A17" s="8" t="s">
        <v>69</v>
      </c>
      <c r="B17" s="1" t="s">
        <v>20</v>
      </c>
      <c r="C17" s="1" t="s">
        <v>21</v>
      </c>
      <c r="D17" s="1" t="s">
        <v>9</v>
      </c>
      <c r="E17" s="2">
        <v>9195698</v>
      </c>
      <c r="F17" s="2">
        <v>8418472</v>
      </c>
      <c r="G17" s="2">
        <v>3966092</v>
      </c>
      <c r="H17" s="2">
        <f t="shared" si="0"/>
        <v>21580262</v>
      </c>
      <c r="I17" s="1"/>
    </row>
    <row r="18" spans="1:9" x14ac:dyDescent="0.35">
      <c r="A18" s="10" t="s">
        <v>74</v>
      </c>
      <c r="B18" s="1" t="s">
        <v>36</v>
      </c>
      <c r="C18" s="1" t="s">
        <v>35</v>
      </c>
      <c r="D18" s="1" t="s">
        <v>9</v>
      </c>
      <c r="E18" s="2">
        <v>43433230</v>
      </c>
      <c r="F18" s="2">
        <v>57596970</v>
      </c>
      <c r="G18" s="2">
        <v>32701960</v>
      </c>
      <c r="H18" s="2">
        <f t="shared" si="0"/>
        <v>133732160</v>
      </c>
      <c r="I18" s="1"/>
    </row>
    <row r="19" spans="1:9" x14ac:dyDescent="0.35">
      <c r="A19" s="12"/>
      <c r="B19" s="1" t="s">
        <v>33</v>
      </c>
      <c r="C19" s="1" t="s">
        <v>34</v>
      </c>
      <c r="D19" s="1" t="s">
        <v>9</v>
      </c>
      <c r="E19" s="2">
        <v>43433229</v>
      </c>
      <c r="F19" s="2">
        <v>57591970</v>
      </c>
      <c r="G19" s="2">
        <v>32701959</v>
      </c>
      <c r="H19" s="2">
        <f t="shared" si="0"/>
        <v>133727158</v>
      </c>
      <c r="I19" s="1"/>
    </row>
    <row r="20" spans="1:9" x14ac:dyDescent="0.35">
      <c r="A20" s="10" t="s">
        <v>96</v>
      </c>
      <c r="B20" s="9" t="s">
        <v>90</v>
      </c>
      <c r="C20" s="1" t="s">
        <v>91</v>
      </c>
      <c r="D20" s="1" t="s">
        <v>9</v>
      </c>
      <c r="E20" s="2"/>
      <c r="F20" s="2"/>
      <c r="G20" s="2"/>
      <c r="H20" s="2"/>
      <c r="I20" s="1" t="s">
        <v>98</v>
      </c>
    </row>
    <row r="21" spans="1:9" x14ac:dyDescent="0.35">
      <c r="A21" s="11"/>
      <c r="B21" s="1" t="s">
        <v>92</v>
      </c>
      <c r="C21" s="1" t="s">
        <v>95</v>
      </c>
      <c r="D21" s="1" t="s">
        <v>79</v>
      </c>
      <c r="E21" s="2"/>
      <c r="F21" s="2"/>
      <c r="G21" s="2"/>
      <c r="H21" s="2"/>
      <c r="I21" s="1" t="s">
        <v>97</v>
      </c>
    </row>
    <row r="22" spans="1:9" x14ac:dyDescent="0.35">
      <c r="A22" s="12"/>
      <c r="B22" s="1" t="s">
        <v>93</v>
      </c>
      <c r="C22" s="1" t="s">
        <v>94</v>
      </c>
      <c r="D22" s="1" t="s">
        <v>9</v>
      </c>
      <c r="E22" s="2"/>
      <c r="F22" s="2"/>
      <c r="G22" s="2"/>
      <c r="H22" s="2"/>
      <c r="I22" s="1" t="s">
        <v>99</v>
      </c>
    </row>
    <row r="23" spans="1:9" x14ac:dyDescent="0.35">
      <c r="A23" s="8" t="s">
        <v>81</v>
      </c>
      <c r="B23" s="1" t="s">
        <v>18</v>
      </c>
      <c r="C23" s="1" t="s">
        <v>19</v>
      </c>
      <c r="D23" s="1" t="s">
        <v>9</v>
      </c>
      <c r="E23" s="2">
        <v>1038133285</v>
      </c>
      <c r="F23" s="2">
        <v>1233157912</v>
      </c>
      <c r="G23" s="2">
        <v>289749335</v>
      </c>
      <c r="H23" s="2">
        <f t="shared" si="0"/>
        <v>2561040532</v>
      </c>
      <c r="I23" s="1"/>
    </row>
    <row r="24" spans="1:9" x14ac:dyDescent="0.35">
      <c r="A24" s="10" t="s">
        <v>75</v>
      </c>
      <c r="B24" s="1" t="s">
        <v>10</v>
      </c>
      <c r="C24" s="1" t="s">
        <v>11</v>
      </c>
      <c r="D24" s="1" t="s">
        <v>9</v>
      </c>
      <c r="E24" s="2">
        <v>103006629</v>
      </c>
      <c r="F24" s="2">
        <v>95151883</v>
      </c>
      <c r="G24" s="2">
        <v>61153996</v>
      </c>
      <c r="H24" s="2">
        <f t="shared" si="0"/>
        <v>259312508</v>
      </c>
      <c r="I24" s="1"/>
    </row>
    <row r="25" spans="1:9" x14ac:dyDescent="0.35">
      <c r="A25" s="11"/>
      <c r="B25" s="1" t="s">
        <v>64</v>
      </c>
      <c r="C25" s="1" t="s">
        <v>65</v>
      </c>
      <c r="D25" s="1" t="s">
        <v>9</v>
      </c>
      <c r="E25" s="2">
        <f>20400</f>
        <v>20400</v>
      </c>
      <c r="F25" s="2"/>
      <c r="G25" s="2"/>
      <c r="H25" s="2">
        <f t="shared" si="0"/>
        <v>20400</v>
      </c>
      <c r="I25" s="1" t="s">
        <v>77</v>
      </c>
    </row>
    <row r="26" spans="1:9" x14ac:dyDescent="0.35">
      <c r="A26" s="12"/>
      <c r="B26" s="1" t="s">
        <v>76</v>
      </c>
      <c r="C26" s="1" t="s">
        <v>78</v>
      </c>
      <c r="D26" s="1" t="s">
        <v>79</v>
      </c>
      <c r="E26" s="2"/>
      <c r="F26" s="2"/>
      <c r="G26" s="2"/>
      <c r="H26" s="2"/>
      <c r="I26" s="1" t="s">
        <v>80</v>
      </c>
    </row>
    <row r="27" spans="1:9" x14ac:dyDescent="0.35">
      <c r="A27" s="10" t="s">
        <v>82</v>
      </c>
      <c r="B27" s="1" t="s">
        <v>83</v>
      </c>
      <c r="C27" s="1" t="s">
        <v>84</v>
      </c>
      <c r="D27" s="1" t="s">
        <v>79</v>
      </c>
      <c r="E27" s="2"/>
      <c r="F27" s="2"/>
      <c r="G27" s="2"/>
      <c r="H27" s="2"/>
      <c r="I27" s="1" t="s">
        <v>87</v>
      </c>
    </row>
    <row r="28" spans="1:9" x14ac:dyDescent="0.35">
      <c r="A28" s="12"/>
      <c r="B28" s="1" t="s">
        <v>86</v>
      </c>
      <c r="C28" s="1" t="s">
        <v>85</v>
      </c>
      <c r="D28" s="1" t="s">
        <v>79</v>
      </c>
      <c r="E28" s="2"/>
      <c r="F28" s="2"/>
      <c r="G28" s="2"/>
      <c r="H28" s="2"/>
      <c r="I28" s="1" t="s">
        <v>87</v>
      </c>
    </row>
  </sheetData>
  <mergeCells count="7">
    <mergeCell ref="A24:A26"/>
    <mergeCell ref="A27:A28"/>
    <mergeCell ref="E6:I6"/>
    <mergeCell ref="A11:A13"/>
    <mergeCell ref="A15:A16"/>
    <mergeCell ref="A18:A19"/>
    <mergeCell ref="A20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B3CF5-2C1B-4188-9008-AD8C137AC91C}">
  <dimension ref="A1:J29"/>
  <sheetViews>
    <sheetView tabSelected="1" topLeftCell="A7" workbookViewId="0">
      <selection activeCell="J35" sqref="J35"/>
    </sheetView>
  </sheetViews>
  <sheetFormatPr defaultRowHeight="14.5" x14ac:dyDescent="0.35"/>
  <cols>
    <col min="1" max="1" width="27.453125" style="5" customWidth="1"/>
    <col min="2" max="2" width="8.7265625" style="5"/>
    <col min="3" max="3" width="46.54296875" style="5" bestFit="1" customWidth="1"/>
    <col min="4" max="4" width="8.7265625" style="5"/>
    <col min="5" max="5" width="12.1796875" style="5" bestFit="1" customWidth="1"/>
    <col min="6" max="6" width="13.36328125" style="5" bestFit="1" customWidth="1"/>
    <col min="7" max="7" width="12.1796875" style="5" bestFit="1" customWidth="1"/>
    <col min="8" max="8" width="10.7265625" style="5" bestFit="1" customWidth="1"/>
    <col min="9" max="9" width="15.453125" style="5" customWidth="1"/>
    <col min="10" max="10" width="48.1796875" style="5" customWidth="1"/>
    <col min="11" max="16384" width="8.7265625" style="5"/>
  </cols>
  <sheetData>
    <row r="1" spans="1:10" ht="7" customHeight="1" x14ac:dyDescent="0.35"/>
    <row r="2" spans="1:10" ht="18.5" x14ac:dyDescent="0.45">
      <c r="A2" s="6" t="s">
        <v>37</v>
      </c>
    </row>
    <row r="3" spans="1:10" x14ac:dyDescent="0.35">
      <c r="A3" s="5" t="s">
        <v>55</v>
      </c>
    </row>
    <row r="4" spans="1:10" x14ac:dyDescent="0.35">
      <c r="A4" s="5" t="s">
        <v>51</v>
      </c>
    </row>
    <row r="5" spans="1:10" x14ac:dyDescent="0.35">
      <c r="A5" s="5" t="s">
        <v>61</v>
      </c>
    </row>
    <row r="7" spans="1:10" x14ac:dyDescent="0.35">
      <c r="E7" s="13" t="s">
        <v>22</v>
      </c>
      <c r="F7" s="14"/>
      <c r="G7" s="14"/>
      <c r="H7" s="14"/>
      <c r="I7" s="14"/>
      <c r="J7" s="14"/>
    </row>
    <row r="8" spans="1:10" x14ac:dyDescent="0.35">
      <c r="A8" s="3" t="s">
        <v>66</v>
      </c>
      <c r="B8" s="3" t="s">
        <v>0</v>
      </c>
      <c r="C8" s="3" t="s">
        <v>1</v>
      </c>
      <c r="D8" s="3" t="s">
        <v>2</v>
      </c>
      <c r="E8" s="3" t="s">
        <v>3</v>
      </c>
      <c r="F8" s="3" t="s">
        <v>52</v>
      </c>
      <c r="G8" s="3" t="s">
        <v>4</v>
      </c>
      <c r="H8" s="3" t="s">
        <v>5</v>
      </c>
      <c r="I8" s="3" t="s">
        <v>6</v>
      </c>
      <c r="J8" s="3" t="s">
        <v>88</v>
      </c>
    </row>
    <row r="9" spans="1:10" x14ac:dyDescent="0.35">
      <c r="A9" s="8" t="s">
        <v>67</v>
      </c>
      <c r="B9" s="1" t="s">
        <v>16</v>
      </c>
      <c r="C9" s="1" t="s">
        <v>17</v>
      </c>
      <c r="D9" s="1" t="s">
        <v>9</v>
      </c>
      <c r="E9" s="2">
        <v>54056870.600000001</v>
      </c>
      <c r="F9" s="2">
        <v>5000000</v>
      </c>
      <c r="G9" s="2">
        <v>46745640.299999997</v>
      </c>
      <c r="H9" s="2">
        <v>9956121.9000000004</v>
      </c>
      <c r="I9" s="2">
        <f>SUM(E9:H9)</f>
        <v>115758632.80000001</v>
      </c>
      <c r="J9" s="1"/>
    </row>
    <row r="10" spans="1:10" x14ac:dyDescent="0.35">
      <c r="A10" s="8" t="s">
        <v>70</v>
      </c>
      <c r="B10" s="1" t="s">
        <v>14</v>
      </c>
      <c r="C10" s="1" t="s">
        <v>15</v>
      </c>
      <c r="D10" s="1" t="s">
        <v>9</v>
      </c>
      <c r="E10" s="2">
        <v>9118531</v>
      </c>
      <c r="F10" s="2">
        <v>10050000</v>
      </c>
      <c r="G10" s="2">
        <v>1392855.75</v>
      </c>
      <c r="H10" s="2">
        <v>985721</v>
      </c>
      <c r="I10" s="2">
        <f t="shared" ref="I10:I24" si="0">SUM(E10:H10)</f>
        <v>21547107.75</v>
      </c>
      <c r="J10" s="1"/>
    </row>
    <row r="11" spans="1:10" x14ac:dyDescent="0.35">
      <c r="A11" s="8" t="s">
        <v>71</v>
      </c>
      <c r="B11" s="1" t="s">
        <v>7</v>
      </c>
      <c r="C11" s="1" t="s">
        <v>8</v>
      </c>
      <c r="D11" s="1" t="s">
        <v>9</v>
      </c>
      <c r="E11" s="2">
        <v>8277466</v>
      </c>
      <c r="F11" s="2">
        <v>5000000</v>
      </c>
      <c r="G11" s="2">
        <v>9991032</v>
      </c>
      <c r="H11" s="2">
        <v>7077485</v>
      </c>
      <c r="I11" s="2">
        <f t="shared" si="0"/>
        <v>30345983</v>
      </c>
      <c r="J11" s="1"/>
    </row>
    <row r="12" spans="1:10" x14ac:dyDescent="0.35">
      <c r="A12" s="10" t="s">
        <v>72</v>
      </c>
      <c r="B12" s="1" t="s">
        <v>28</v>
      </c>
      <c r="C12" s="1" t="s">
        <v>25</v>
      </c>
      <c r="D12" s="1" t="s">
        <v>9</v>
      </c>
      <c r="E12" s="2">
        <v>4636997</v>
      </c>
      <c r="F12" s="2">
        <v>5000000</v>
      </c>
      <c r="G12" s="2">
        <v>2248082.666666667</v>
      </c>
      <c r="H12" s="2">
        <v>1064584</v>
      </c>
      <c r="I12" s="2">
        <f t="shared" si="0"/>
        <v>12949663.666666668</v>
      </c>
      <c r="J12" s="1"/>
    </row>
    <row r="13" spans="1:10" x14ac:dyDescent="0.35">
      <c r="A13" s="11"/>
      <c r="B13" s="1" t="s">
        <v>27</v>
      </c>
      <c r="C13" s="1" t="s">
        <v>23</v>
      </c>
      <c r="D13" s="1" t="s">
        <v>9</v>
      </c>
      <c r="E13" s="2">
        <v>4638001</v>
      </c>
      <c r="F13" s="2">
        <v>0</v>
      </c>
      <c r="G13" s="2">
        <v>2248082.666666667</v>
      </c>
      <c r="H13" s="2">
        <v>1064583</v>
      </c>
      <c r="I13" s="2">
        <f t="shared" si="0"/>
        <v>7950666.666666667</v>
      </c>
      <c r="J13" s="1"/>
    </row>
    <row r="14" spans="1:10" x14ac:dyDescent="0.35">
      <c r="A14" s="12"/>
      <c r="B14" s="1" t="s">
        <v>26</v>
      </c>
      <c r="C14" s="1" t="s">
        <v>24</v>
      </c>
      <c r="D14" s="1" t="s">
        <v>9</v>
      </c>
      <c r="E14" s="2">
        <v>4637001</v>
      </c>
      <c r="F14" s="2">
        <v>5050000</v>
      </c>
      <c r="G14" s="2">
        <v>2248082.666666667</v>
      </c>
      <c r="H14" s="2">
        <v>1064583</v>
      </c>
      <c r="I14" s="2">
        <f t="shared" si="0"/>
        <v>12999666.666666668</v>
      </c>
      <c r="J14" s="1"/>
    </row>
    <row r="15" spans="1:10" x14ac:dyDescent="0.35">
      <c r="A15" s="8" t="s">
        <v>68</v>
      </c>
      <c r="B15" s="1" t="s">
        <v>12</v>
      </c>
      <c r="C15" s="1" t="s">
        <v>13</v>
      </c>
      <c r="D15" s="1" t="s">
        <v>9</v>
      </c>
      <c r="E15" s="2">
        <v>36594765</v>
      </c>
      <c r="F15" s="2">
        <v>10050000</v>
      </c>
      <c r="G15" s="2">
        <v>46324636</v>
      </c>
      <c r="H15" s="2">
        <v>8782889</v>
      </c>
      <c r="I15" s="2">
        <f t="shared" si="0"/>
        <v>101752290</v>
      </c>
      <c r="J15" s="1"/>
    </row>
    <row r="16" spans="1:10" x14ac:dyDescent="0.35">
      <c r="A16" s="10" t="s">
        <v>73</v>
      </c>
      <c r="B16" s="1" t="s">
        <v>30</v>
      </c>
      <c r="C16" s="1" t="s">
        <v>32</v>
      </c>
      <c r="D16" s="1" t="s">
        <v>9</v>
      </c>
      <c r="E16" s="2">
        <v>269103827</v>
      </c>
      <c r="F16" s="2">
        <v>5000000</v>
      </c>
      <c r="G16" s="2">
        <v>321286310</v>
      </c>
      <c r="H16" s="2">
        <v>60238312</v>
      </c>
      <c r="I16" s="2">
        <f t="shared" si="0"/>
        <v>655628449</v>
      </c>
      <c r="J16" s="1"/>
    </row>
    <row r="17" spans="1:10" x14ac:dyDescent="0.35">
      <c r="A17" s="12"/>
      <c r="B17" s="1" t="s">
        <v>29</v>
      </c>
      <c r="C17" s="1" t="s">
        <v>31</v>
      </c>
      <c r="D17" s="1" t="s">
        <v>9</v>
      </c>
      <c r="E17" s="2">
        <v>269103827</v>
      </c>
      <c r="F17" s="2">
        <v>0</v>
      </c>
      <c r="G17" s="2">
        <v>321286310</v>
      </c>
      <c r="H17" s="2">
        <v>60238312</v>
      </c>
      <c r="I17" s="2">
        <f t="shared" si="0"/>
        <v>650628449</v>
      </c>
      <c r="J17" s="1"/>
    </row>
    <row r="18" spans="1:10" x14ac:dyDescent="0.35">
      <c r="A18" s="8" t="s">
        <v>69</v>
      </c>
      <c r="B18" s="1" t="s">
        <v>20</v>
      </c>
      <c r="C18" s="1" t="s">
        <v>21</v>
      </c>
      <c r="D18" s="1" t="s">
        <v>9</v>
      </c>
      <c r="E18" s="2">
        <v>9195698</v>
      </c>
      <c r="F18" s="2">
        <v>10050000</v>
      </c>
      <c r="G18" s="2">
        <v>8418472</v>
      </c>
      <c r="H18" s="2">
        <v>1617622</v>
      </c>
      <c r="I18" s="2">
        <f t="shared" si="0"/>
        <v>29281792</v>
      </c>
      <c r="J18" s="1"/>
    </row>
    <row r="19" spans="1:10" x14ac:dyDescent="0.35">
      <c r="A19" s="10" t="s">
        <v>74</v>
      </c>
      <c r="B19" s="1" t="s">
        <v>36</v>
      </c>
      <c r="C19" s="1" t="s">
        <v>35</v>
      </c>
      <c r="D19" s="1" t="s">
        <v>9</v>
      </c>
      <c r="E19" s="2">
        <v>43433230</v>
      </c>
      <c r="F19" s="2">
        <v>0</v>
      </c>
      <c r="G19" s="2">
        <v>57596970</v>
      </c>
      <c r="H19" s="2">
        <v>18016337</v>
      </c>
      <c r="I19" s="2">
        <f t="shared" si="0"/>
        <v>119046537</v>
      </c>
      <c r="J19" s="1"/>
    </row>
    <row r="20" spans="1:10" x14ac:dyDescent="0.35">
      <c r="A20" s="12"/>
      <c r="B20" s="1" t="s">
        <v>33</v>
      </c>
      <c r="C20" s="1" t="s">
        <v>34</v>
      </c>
      <c r="D20" s="1" t="s">
        <v>9</v>
      </c>
      <c r="E20" s="2">
        <v>43433229</v>
      </c>
      <c r="F20" s="2">
        <v>50000</v>
      </c>
      <c r="G20" s="2">
        <v>57591970</v>
      </c>
      <c r="H20" s="2">
        <v>18016336</v>
      </c>
      <c r="I20" s="2">
        <f t="shared" si="0"/>
        <v>119091535</v>
      </c>
      <c r="J20" s="1"/>
    </row>
    <row r="21" spans="1:10" x14ac:dyDescent="0.35">
      <c r="A21" s="10" t="s">
        <v>96</v>
      </c>
      <c r="B21" s="9" t="s">
        <v>90</v>
      </c>
      <c r="C21" s="1" t="s">
        <v>91</v>
      </c>
      <c r="D21" s="1" t="s">
        <v>9</v>
      </c>
      <c r="E21" s="2"/>
      <c r="F21" s="2"/>
      <c r="G21" s="2"/>
      <c r="H21" s="2"/>
      <c r="I21" s="9"/>
      <c r="J21" s="1" t="s">
        <v>98</v>
      </c>
    </row>
    <row r="22" spans="1:10" x14ac:dyDescent="0.35">
      <c r="A22" s="11"/>
      <c r="B22" s="1" t="s">
        <v>92</v>
      </c>
      <c r="C22" s="1" t="s">
        <v>95</v>
      </c>
      <c r="D22" s="1" t="s">
        <v>79</v>
      </c>
      <c r="E22" s="2"/>
      <c r="F22" s="2"/>
      <c r="G22" s="2"/>
      <c r="H22" s="2"/>
      <c r="I22" s="9"/>
      <c r="J22" s="1" t="s">
        <v>97</v>
      </c>
    </row>
    <row r="23" spans="1:10" x14ac:dyDescent="0.35">
      <c r="A23" s="12"/>
      <c r="B23" s="1" t="s">
        <v>93</v>
      </c>
      <c r="C23" s="1" t="s">
        <v>94</v>
      </c>
      <c r="D23" s="1" t="s">
        <v>9</v>
      </c>
      <c r="E23" s="2"/>
      <c r="F23" s="2"/>
      <c r="G23" s="2"/>
      <c r="H23" s="2"/>
      <c r="I23" s="9"/>
      <c r="J23" s="1" t="s">
        <v>99</v>
      </c>
    </row>
    <row r="24" spans="1:10" x14ac:dyDescent="0.35">
      <c r="A24" s="8" t="s">
        <v>81</v>
      </c>
      <c r="B24" s="1" t="s">
        <v>18</v>
      </c>
      <c r="C24" s="1" t="s">
        <v>19</v>
      </c>
      <c r="D24" s="1" t="s">
        <v>9</v>
      </c>
      <c r="E24" s="2">
        <v>1038133285</v>
      </c>
      <c r="F24" s="2">
        <v>250000</v>
      </c>
      <c r="G24" s="2">
        <v>1233157912</v>
      </c>
      <c r="H24" s="2">
        <v>128682611</v>
      </c>
      <c r="I24" s="2">
        <f t="shared" si="0"/>
        <v>2400223808</v>
      </c>
      <c r="J24" s="1"/>
    </row>
    <row r="25" spans="1:10" x14ac:dyDescent="0.35">
      <c r="A25" s="10" t="s">
        <v>75</v>
      </c>
      <c r="B25" s="1" t="s">
        <v>10</v>
      </c>
      <c r="C25" s="1" t="s">
        <v>11</v>
      </c>
      <c r="D25" s="1" t="s">
        <v>9</v>
      </c>
      <c r="E25" s="2">
        <v>103006629</v>
      </c>
      <c r="F25" s="2">
        <v>10150000</v>
      </c>
      <c r="G25" s="2">
        <v>95151883</v>
      </c>
      <c r="H25" s="2">
        <v>16891057</v>
      </c>
      <c r="I25" s="2">
        <f>SUM(E25:H25)</f>
        <v>225199569</v>
      </c>
      <c r="J25" s="1"/>
    </row>
    <row r="26" spans="1:10" x14ac:dyDescent="0.35">
      <c r="A26" s="11"/>
      <c r="B26" s="1" t="s">
        <v>64</v>
      </c>
      <c r="C26" s="1" t="s">
        <v>65</v>
      </c>
      <c r="D26" s="1" t="s">
        <v>9</v>
      </c>
      <c r="E26" s="2">
        <f>20400</f>
        <v>20400</v>
      </c>
      <c r="F26" s="2"/>
      <c r="G26" s="2"/>
      <c r="H26" s="2"/>
      <c r="I26" s="2">
        <f>SUM(E26:G26)</f>
        <v>20400</v>
      </c>
      <c r="J26" s="1" t="s">
        <v>77</v>
      </c>
    </row>
    <row r="27" spans="1:10" x14ac:dyDescent="0.35">
      <c r="A27" s="12"/>
      <c r="B27" s="1" t="s">
        <v>76</v>
      </c>
      <c r="C27" s="1" t="s">
        <v>78</v>
      </c>
      <c r="D27" s="1" t="s">
        <v>79</v>
      </c>
      <c r="E27" s="2"/>
      <c r="F27" s="2"/>
      <c r="G27" s="2"/>
      <c r="H27" s="2"/>
      <c r="I27" s="2"/>
      <c r="J27" s="1" t="s">
        <v>80</v>
      </c>
    </row>
    <row r="28" spans="1:10" x14ac:dyDescent="0.35">
      <c r="A28" s="10" t="s">
        <v>82</v>
      </c>
      <c r="B28" s="1" t="s">
        <v>83</v>
      </c>
      <c r="C28" s="1" t="s">
        <v>84</v>
      </c>
      <c r="D28" s="1" t="s">
        <v>79</v>
      </c>
      <c r="E28" s="2"/>
      <c r="F28" s="2"/>
      <c r="G28" s="2"/>
      <c r="H28" s="2"/>
      <c r="I28" s="2"/>
      <c r="J28" s="1" t="s">
        <v>87</v>
      </c>
    </row>
    <row r="29" spans="1:10" x14ac:dyDescent="0.35">
      <c r="A29" s="12"/>
      <c r="B29" s="1" t="s">
        <v>86</v>
      </c>
      <c r="C29" s="1" t="s">
        <v>85</v>
      </c>
      <c r="D29" s="1" t="s">
        <v>79</v>
      </c>
      <c r="E29" s="2"/>
      <c r="F29" s="2"/>
      <c r="G29" s="2"/>
      <c r="H29" s="2"/>
      <c r="I29" s="2"/>
      <c r="J29" s="1" t="s">
        <v>87</v>
      </c>
    </row>
  </sheetData>
  <mergeCells count="7">
    <mergeCell ref="A25:A27"/>
    <mergeCell ref="A28:A29"/>
    <mergeCell ref="E7:J7"/>
    <mergeCell ref="A12:A14"/>
    <mergeCell ref="A16:A17"/>
    <mergeCell ref="A19:A20"/>
    <mergeCell ref="A21:A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967F-C8CE-4563-92A6-B19372529C4A}">
  <dimension ref="A1:J29"/>
  <sheetViews>
    <sheetView topLeftCell="A8" workbookViewId="0">
      <selection activeCell="C40" sqref="C40"/>
    </sheetView>
  </sheetViews>
  <sheetFormatPr defaultRowHeight="14.5" x14ac:dyDescent="0.35"/>
  <cols>
    <col min="1" max="1" width="27.08984375" style="5" customWidth="1"/>
    <col min="2" max="2" width="8.7265625" style="5"/>
    <col min="3" max="3" width="46.54296875" style="5" bestFit="1" customWidth="1"/>
    <col min="4" max="4" width="8.7265625" style="5"/>
    <col min="5" max="5" width="12.1796875" style="5" bestFit="1" customWidth="1"/>
    <col min="6" max="6" width="13.36328125" style="5" bestFit="1" customWidth="1"/>
    <col min="7" max="7" width="12.1796875" style="5" bestFit="1" customWidth="1"/>
    <col min="8" max="8" width="10.7265625" style="5" bestFit="1" customWidth="1"/>
    <col min="9" max="9" width="12.1796875" style="5" bestFit="1" customWidth="1"/>
    <col min="10" max="10" width="48.453125" style="5" customWidth="1"/>
    <col min="11" max="16384" width="8.7265625" style="5"/>
  </cols>
  <sheetData>
    <row r="1" spans="1:10" ht="7" customHeight="1" x14ac:dyDescent="0.35"/>
    <row r="2" spans="1:10" ht="18.5" x14ac:dyDescent="0.45">
      <c r="A2" s="6" t="s">
        <v>37</v>
      </c>
    </row>
    <row r="3" spans="1:10" x14ac:dyDescent="0.35">
      <c r="A3" s="5" t="s">
        <v>54</v>
      </c>
    </row>
    <row r="4" spans="1:10" x14ac:dyDescent="0.35">
      <c r="A4" s="5" t="s">
        <v>42</v>
      </c>
    </row>
    <row r="5" spans="1:10" x14ac:dyDescent="0.35">
      <c r="A5" s="5" t="s">
        <v>61</v>
      </c>
    </row>
    <row r="7" spans="1:10" x14ac:dyDescent="0.35">
      <c r="E7" s="13" t="s">
        <v>22</v>
      </c>
      <c r="F7" s="14"/>
      <c r="G7" s="14"/>
      <c r="H7" s="14"/>
      <c r="I7" s="14"/>
      <c r="J7" s="14"/>
    </row>
    <row r="8" spans="1:10" x14ac:dyDescent="0.35">
      <c r="A8" s="3" t="s">
        <v>66</v>
      </c>
      <c r="B8" s="3" t="s">
        <v>0</v>
      </c>
      <c r="C8" s="3" t="s">
        <v>1</v>
      </c>
      <c r="D8" s="3" t="s">
        <v>2</v>
      </c>
      <c r="E8" s="3" t="s">
        <v>3</v>
      </c>
      <c r="F8" s="3" t="s">
        <v>52</v>
      </c>
      <c r="G8" s="3" t="s">
        <v>4</v>
      </c>
      <c r="H8" s="3" t="s">
        <v>5</v>
      </c>
      <c r="I8" s="3" t="s">
        <v>6</v>
      </c>
      <c r="J8" s="3" t="s">
        <v>88</v>
      </c>
    </row>
    <row r="9" spans="1:10" x14ac:dyDescent="0.35">
      <c r="A9" s="8" t="s">
        <v>67</v>
      </c>
      <c r="B9" s="1" t="s">
        <v>16</v>
      </c>
      <c r="C9" s="1" t="s">
        <v>17</v>
      </c>
      <c r="D9" s="1" t="s">
        <v>9</v>
      </c>
      <c r="E9" s="2">
        <v>54056870.600000001</v>
      </c>
      <c r="F9" s="2">
        <v>5000000</v>
      </c>
      <c r="G9" s="2">
        <v>46745640.299999997</v>
      </c>
      <c r="H9" s="2">
        <v>24484296.850000001</v>
      </c>
      <c r="I9" s="2">
        <f>SUM(E9:H9)</f>
        <v>130286807.75</v>
      </c>
      <c r="J9" s="1"/>
    </row>
    <row r="10" spans="1:10" x14ac:dyDescent="0.35">
      <c r="A10" s="8" t="s">
        <v>70</v>
      </c>
      <c r="B10" s="1" t="s">
        <v>14</v>
      </c>
      <c r="C10" s="1" t="s">
        <v>15</v>
      </c>
      <c r="D10" s="1" t="s">
        <v>9</v>
      </c>
      <c r="E10" s="2">
        <v>9118531</v>
      </c>
      <c r="F10" s="2">
        <v>10050000</v>
      </c>
      <c r="G10" s="2">
        <v>1392855.75</v>
      </c>
      <c r="H10" s="2">
        <v>985721</v>
      </c>
      <c r="I10" s="2">
        <f t="shared" ref="I10:I25" si="0">SUM(E10:H10)</f>
        <v>21547107.75</v>
      </c>
      <c r="J10" s="1"/>
    </row>
    <row r="11" spans="1:10" x14ac:dyDescent="0.35">
      <c r="A11" s="8" t="s">
        <v>71</v>
      </c>
      <c r="B11" s="1" t="s">
        <v>7</v>
      </c>
      <c r="C11" s="1" t="s">
        <v>8</v>
      </c>
      <c r="D11" s="1" t="s">
        <v>9</v>
      </c>
      <c r="E11" s="2">
        <v>8277466</v>
      </c>
      <c r="F11" s="2">
        <v>5000000</v>
      </c>
      <c r="G11" s="2">
        <v>9991032</v>
      </c>
      <c r="H11" s="2">
        <v>7077485</v>
      </c>
      <c r="I11" s="2">
        <f t="shared" si="0"/>
        <v>30345983</v>
      </c>
      <c r="J11" s="1"/>
    </row>
    <row r="12" spans="1:10" x14ac:dyDescent="0.35">
      <c r="A12" s="10" t="s">
        <v>72</v>
      </c>
      <c r="B12" s="1" t="s">
        <v>28</v>
      </c>
      <c r="C12" s="1" t="s">
        <v>25</v>
      </c>
      <c r="D12" s="1" t="s">
        <v>9</v>
      </c>
      <c r="E12" s="2">
        <v>4636997</v>
      </c>
      <c r="F12" s="2">
        <v>5000000</v>
      </c>
      <c r="G12" s="2">
        <v>2248082.666666667</v>
      </c>
      <c r="H12" s="2">
        <v>1064584</v>
      </c>
      <c r="I12" s="2">
        <f t="shared" si="0"/>
        <v>12949663.666666668</v>
      </c>
      <c r="J12" s="1"/>
    </row>
    <row r="13" spans="1:10" x14ac:dyDescent="0.35">
      <c r="A13" s="11"/>
      <c r="B13" s="1" t="s">
        <v>27</v>
      </c>
      <c r="C13" s="1" t="s">
        <v>23</v>
      </c>
      <c r="D13" s="1" t="s">
        <v>9</v>
      </c>
      <c r="E13" s="2">
        <v>4638001</v>
      </c>
      <c r="F13" s="2">
        <v>0</v>
      </c>
      <c r="G13" s="2">
        <v>2248082.666666667</v>
      </c>
      <c r="H13" s="2">
        <v>1064583</v>
      </c>
      <c r="I13" s="2">
        <f t="shared" si="0"/>
        <v>7950666.666666667</v>
      </c>
      <c r="J13" s="1"/>
    </row>
    <row r="14" spans="1:10" x14ac:dyDescent="0.35">
      <c r="A14" s="12"/>
      <c r="B14" s="1" t="s">
        <v>26</v>
      </c>
      <c r="C14" s="1" t="s">
        <v>24</v>
      </c>
      <c r="D14" s="1" t="s">
        <v>9</v>
      </c>
      <c r="E14" s="2">
        <v>4637001</v>
      </c>
      <c r="F14" s="2">
        <v>5050000</v>
      </c>
      <c r="G14" s="2">
        <v>2248082.666666667</v>
      </c>
      <c r="H14" s="2">
        <v>1064583</v>
      </c>
      <c r="I14" s="2">
        <f t="shared" si="0"/>
        <v>12999666.666666668</v>
      </c>
      <c r="J14" s="1"/>
    </row>
    <row r="15" spans="1:10" x14ac:dyDescent="0.35">
      <c r="A15" s="8" t="s">
        <v>68</v>
      </c>
      <c r="B15" s="1" t="s">
        <v>12</v>
      </c>
      <c r="C15" s="1" t="s">
        <v>13</v>
      </c>
      <c r="D15" s="1" t="s">
        <v>9</v>
      </c>
      <c r="E15" s="2">
        <v>36594765</v>
      </c>
      <c r="F15" s="2">
        <v>10050000</v>
      </c>
      <c r="G15" s="2">
        <v>46324636</v>
      </c>
      <c r="H15" s="2">
        <v>22669065</v>
      </c>
      <c r="I15" s="2">
        <f t="shared" si="0"/>
        <v>115638466</v>
      </c>
      <c r="J15" s="1"/>
    </row>
    <row r="16" spans="1:10" x14ac:dyDescent="0.35">
      <c r="A16" s="10" t="s">
        <v>73</v>
      </c>
      <c r="B16" s="1" t="s">
        <v>30</v>
      </c>
      <c r="C16" s="1" t="s">
        <v>32</v>
      </c>
      <c r="D16" s="1" t="s">
        <v>9</v>
      </c>
      <c r="E16" s="2">
        <v>269103827</v>
      </c>
      <c r="F16" s="2">
        <v>5000000</v>
      </c>
      <c r="G16" s="2">
        <v>321286310</v>
      </c>
      <c r="H16" s="2">
        <v>206715337</v>
      </c>
      <c r="I16" s="2">
        <f t="shared" si="0"/>
        <v>802105474</v>
      </c>
      <c r="J16" s="1"/>
    </row>
    <row r="17" spans="1:10" x14ac:dyDescent="0.35">
      <c r="A17" s="12"/>
      <c r="B17" s="1" t="s">
        <v>29</v>
      </c>
      <c r="C17" s="1" t="s">
        <v>31</v>
      </c>
      <c r="D17" s="1" t="s">
        <v>9</v>
      </c>
      <c r="E17" s="2">
        <v>269103827</v>
      </c>
      <c r="F17" s="2">
        <v>0</v>
      </c>
      <c r="G17" s="2">
        <v>321286310</v>
      </c>
      <c r="H17" s="2">
        <v>206715337</v>
      </c>
      <c r="I17" s="2">
        <f t="shared" si="0"/>
        <v>797105474</v>
      </c>
      <c r="J17" s="1"/>
    </row>
    <row r="18" spans="1:10" x14ac:dyDescent="0.35">
      <c r="A18" s="8" t="s">
        <v>69</v>
      </c>
      <c r="B18" s="1" t="s">
        <v>20</v>
      </c>
      <c r="C18" s="1" t="s">
        <v>21</v>
      </c>
      <c r="D18" s="1" t="s">
        <v>9</v>
      </c>
      <c r="E18" s="2">
        <v>9195698</v>
      </c>
      <c r="F18" s="2">
        <v>10050000</v>
      </c>
      <c r="G18" s="2">
        <v>8418472</v>
      </c>
      <c r="H18" s="2">
        <v>3966092</v>
      </c>
      <c r="I18" s="2">
        <f t="shared" si="0"/>
        <v>31630262</v>
      </c>
      <c r="J18" s="1"/>
    </row>
    <row r="19" spans="1:10" x14ac:dyDescent="0.35">
      <c r="A19" s="10" t="s">
        <v>74</v>
      </c>
      <c r="B19" s="1" t="s">
        <v>36</v>
      </c>
      <c r="C19" s="1" t="s">
        <v>35</v>
      </c>
      <c r="D19" s="1" t="s">
        <v>9</v>
      </c>
      <c r="E19" s="2">
        <v>43433230</v>
      </c>
      <c r="F19" s="2">
        <v>0</v>
      </c>
      <c r="G19" s="2">
        <v>57596970</v>
      </c>
      <c r="H19" s="2">
        <v>32701960</v>
      </c>
      <c r="I19" s="2">
        <f t="shared" si="0"/>
        <v>133732160</v>
      </c>
      <c r="J19" s="1"/>
    </row>
    <row r="20" spans="1:10" x14ac:dyDescent="0.35">
      <c r="A20" s="12"/>
      <c r="B20" s="1" t="s">
        <v>33</v>
      </c>
      <c r="C20" s="1" t="s">
        <v>34</v>
      </c>
      <c r="D20" s="1" t="s">
        <v>9</v>
      </c>
      <c r="E20" s="2">
        <v>43433229</v>
      </c>
      <c r="F20" s="2">
        <v>50000</v>
      </c>
      <c r="G20" s="2">
        <v>57591970</v>
      </c>
      <c r="H20" s="2">
        <v>32701959</v>
      </c>
      <c r="I20" s="2">
        <f t="shared" si="0"/>
        <v>133777158</v>
      </c>
      <c r="J20" s="1"/>
    </row>
    <row r="21" spans="1:10" x14ac:dyDescent="0.35">
      <c r="A21" s="10" t="s">
        <v>96</v>
      </c>
      <c r="B21" s="9" t="s">
        <v>90</v>
      </c>
      <c r="C21" s="1" t="s">
        <v>91</v>
      </c>
      <c r="D21" s="1" t="s">
        <v>9</v>
      </c>
      <c r="E21" s="2"/>
      <c r="F21" s="2"/>
      <c r="G21" s="2"/>
      <c r="H21" s="2"/>
      <c r="I21" s="9"/>
      <c r="J21" s="1" t="s">
        <v>98</v>
      </c>
    </row>
    <row r="22" spans="1:10" x14ac:dyDescent="0.35">
      <c r="A22" s="11"/>
      <c r="B22" s="1" t="s">
        <v>92</v>
      </c>
      <c r="C22" s="1" t="s">
        <v>95</v>
      </c>
      <c r="D22" s="1" t="s">
        <v>79</v>
      </c>
      <c r="E22" s="2"/>
      <c r="F22" s="2"/>
      <c r="G22" s="2"/>
      <c r="H22" s="2"/>
      <c r="I22" s="9"/>
      <c r="J22" s="1" t="s">
        <v>97</v>
      </c>
    </row>
    <row r="23" spans="1:10" x14ac:dyDescent="0.35">
      <c r="A23" s="12"/>
      <c r="B23" s="1" t="s">
        <v>93</v>
      </c>
      <c r="C23" s="1" t="s">
        <v>94</v>
      </c>
      <c r="D23" s="1" t="s">
        <v>9</v>
      </c>
      <c r="E23" s="2"/>
      <c r="F23" s="2"/>
      <c r="G23" s="2"/>
      <c r="H23" s="2"/>
      <c r="I23" s="9"/>
      <c r="J23" s="1" t="s">
        <v>99</v>
      </c>
    </row>
    <row r="24" spans="1:10" x14ac:dyDescent="0.35">
      <c r="A24" s="8" t="s">
        <v>81</v>
      </c>
      <c r="B24" s="1" t="s">
        <v>18</v>
      </c>
      <c r="C24" s="1" t="s">
        <v>19</v>
      </c>
      <c r="D24" s="1" t="s">
        <v>9</v>
      </c>
      <c r="E24" s="2">
        <v>1038133285</v>
      </c>
      <c r="F24" s="2">
        <v>250000</v>
      </c>
      <c r="G24" s="2">
        <v>1233157912</v>
      </c>
      <c r="H24" s="2">
        <v>289749335</v>
      </c>
      <c r="I24" s="2">
        <f t="shared" si="0"/>
        <v>2561290532</v>
      </c>
      <c r="J24" s="1"/>
    </row>
    <row r="25" spans="1:10" x14ac:dyDescent="0.35">
      <c r="A25" s="10" t="s">
        <v>75</v>
      </c>
      <c r="B25" s="1" t="s">
        <v>10</v>
      </c>
      <c r="C25" s="1" t="s">
        <v>11</v>
      </c>
      <c r="D25" s="1" t="s">
        <v>9</v>
      </c>
      <c r="E25" s="2">
        <v>103006629</v>
      </c>
      <c r="F25" s="2">
        <v>10150000</v>
      </c>
      <c r="G25" s="2">
        <v>95151883</v>
      </c>
      <c r="H25" s="2">
        <v>61153996</v>
      </c>
      <c r="I25" s="2">
        <f t="shared" si="0"/>
        <v>269462508</v>
      </c>
      <c r="J25" s="1"/>
    </row>
    <row r="26" spans="1:10" x14ac:dyDescent="0.35">
      <c r="A26" s="11"/>
      <c r="B26" s="1" t="s">
        <v>64</v>
      </c>
      <c r="C26" s="1" t="s">
        <v>65</v>
      </c>
      <c r="D26" s="1" t="s">
        <v>9</v>
      </c>
      <c r="E26" s="2">
        <f>20400</f>
        <v>20400</v>
      </c>
      <c r="F26" s="2"/>
      <c r="G26" s="2"/>
      <c r="H26" s="2"/>
      <c r="I26" s="2">
        <f>SUM(E26:G26)</f>
        <v>20400</v>
      </c>
      <c r="J26" s="1" t="s">
        <v>77</v>
      </c>
    </row>
    <row r="27" spans="1:10" x14ac:dyDescent="0.35">
      <c r="A27" s="12"/>
      <c r="B27" s="1" t="s">
        <v>76</v>
      </c>
      <c r="C27" s="1" t="s">
        <v>78</v>
      </c>
      <c r="D27" s="1" t="s">
        <v>79</v>
      </c>
      <c r="E27" s="2"/>
      <c r="F27" s="2"/>
      <c r="G27" s="2"/>
      <c r="H27" s="2"/>
      <c r="I27" s="2"/>
      <c r="J27" s="1" t="s">
        <v>80</v>
      </c>
    </row>
    <row r="28" spans="1:10" x14ac:dyDescent="0.35">
      <c r="A28" s="10" t="s">
        <v>82</v>
      </c>
      <c r="B28" s="1" t="s">
        <v>83</v>
      </c>
      <c r="C28" s="1" t="s">
        <v>84</v>
      </c>
      <c r="D28" s="1" t="s">
        <v>79</v>
      </c>
      <c r="E28" s="2"/>
      <c r="F28" s="2"/>
      <c r="G28" s="2"/>
      <c r="H28" s="2"/>
      <c r="I28" s="2"/>
      <c r="J28" s="1" t="s">
        <v>87</v>
      </c>
    </row>
    <row r="29" spans="1:10" x14ac:dyDescent="0.35">
      <c r="A29" s="12"/>
      <c r="B29" s="1" t="s">
        <v>86</v>
      </c>
      <c r="C29" s="1" t="s">
        <v>85</v>
      </c>
      <c r="D29" s="1" t="s">
        <v>79</v>
      </c>
      <c r="E29" s="2"/>
      <c r="F29" s="2"/>
      <c r="G29" s="2"/>
      <c r="H29" s="2"/>
      <c r="I29" s="2"/>
      <c r="J29" s="1" t="s">
        <v>87</v>
      </c>
    </row>
  </sheetData>
  <mergeCells count="7">
    <mergeCell ref="A25:A27"/>
    <mergeCell ref="A28:A29"/>
    <mergeCell ref="E7:J7"/>
    <mergeCell ref="A12:A14"/>
    <mergeCell ref="A16:A17"/>
    <mergeCell ref="A19:A20"/>
    <mergeCell ref="A21:A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382A3-0173-40BC-85FA-82F6E020C6ED}">
  <dimension ref="A1:H190"/>
  <sheetViews>
    <sheetView topLeftCell="A127" workbookViewId="0">
      <selection activeCell="A154" sqref="A154:A160"/>
    </sheetView>
  </sheetViews>
  <sheetFormatPr defaultRowHeight="14.5" x14ac:dyDescent="0.35"/>
  <cols>
    <col min="1" max="1" width="16.453125" style="5" customWidth="1"/>
    <col min="2" max="2" width="12.36328125" style="5" bestFit="1" customWidth="1"/>
    <col min="3" max="3" width="48.26953125" style="5" bestFit="1" customWidth="1"/>
    <col min="4" max="4" width="8.7265625" style="5"/>
    <col min="5" max="5" width="10.7265625" style="5" bestFit="1" customWidth="1"/>
    <col min="6" max="6" width="12.1796875" style="5" bestFit="1" customWidth="1"/>
    <col min="7" max="7" width="9.7265625" style="5" bestFit="1" customWidth="1"/>
    <col min="8" max="8" width="12.1796875" style="5" bestFit="1" customWidth="1"/>
    <col min="9" max="9" width="8.7265625" style="5"/>
    <col min="10" max="10" width="2.08984375" style="5" customWidth="1"/>
    <col min="11" max="16384" width="8.7265625" style="5"/>
  </cols>
  <sheetData>
    <row r="1" spans="1:8" ht="7" customHeight="1" x14ac:dyDescent="0.35"/>
    <row r="2" spans="1:8" ht="18.5" x14ac:dyDescent="0.45">
      <c r="A2" s="6" t="s">
        <v>37</v>
      </c>
    </row>
    <row r="3" spans="1:8" x14ac:dyDescent="0.35">
      <c r="A3" s="5" t="s">
        <v>62</v>
      </c>
    </row>
    <row r="4" spans="1:8" x14ac:dyDescent="0.35">
      <c r="A4" s="5" t="s">
        <v>38</v>
      </c>
    </row>
    <row r="6" spans="1:8" x14ac:dyDescent="0.35">
      <c r="E6" s="15" t="s">
        <v>22</v>
      </c>
      <c r="F6" s="15"/>
      <c r="G6" s="15"/>
      <c r="H6" s="15"/>
    </row>
    <row r="7" spans="1:8" s="7" customFormat="1" ht="29" x14ac:dyDescent="0.35">
      <c r="A7" s="4" t="s">
        <v>58</v>
      </c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x14ac:dyDescent="0.35">
      <c r="A8" s="1" t="s">
        <v>43</v>
      </c>
      <c r="B8" s="1" t="s">
        <v>16</v>
      </c>
      <c r="C8" s="1" t="s">
        <v>17</v>
      </c>
      <c r="D8" s="1" t="s">
        <v>9</v>
      </c>
      <c r="E8" s="2"/>
      <c r="F8" s="2"/>
      <c r="G8" s="2"/>
      <c r="H8" s="2">
        <f t="shared" ref="H8:H39" si="0">SUM(E8:G8)</f>
        <v>0</v>
      </c>
    </row>
    <row r="9" spans="1:8" x14ac:dyDescent="0.35">
      <c r="A9" s="1" t="s">
        <v>43</v>
      </c>
      <c r="B9" s="1" t="s">
        <v>14</v>
      </c>
      <c r="C9" s="1" t="s">
        <v>15</v>
      </c>
      <c r="D9" s="1" t="s">
        <v>9</v>
      </c>
      <c r="E9" s="2">
        <v>51000</v>
      </c>
      <c r="F9" s="2"/>
      <c r="G9" s="2"/>
      <c r="H9" s="2">
        <f t="shared" si="0"/>
        <v>51000</v>
      </c>
    </row>
    <row r="10" spans="1:8" x14ac:dyDescent="0.35">
      <c r="A10" s="1" t="s">
        <v>43</v>
      </c>
      <c r="B10" s="1" t="s">
        <v>7</v>
      </c>
      <c r="C10" s="1" t="s">
        <v>8</v>
      </c>
      <c r="D10" s="1" t="s">
        <v>9</v>
      </c>
      <c r="E10" s="2"/>
      <c r="F10" s="2"/>
      <c r="G10" s="2"/>
      <c r="H10" s="2">
        <f t="shared" si="0"/>
        <v>0</v>
      </c>
    </row>
    <row r="11" spans="1:8" x14ac:dyDescent="0.35">
      <c r="A11" s="1" t="s">
        <v>43</v>
      </c>
      <c r="B11" s="1" t="s">
        <v>28</v>
      </c>
      <c r="C11" s="1" t="s">
        <v>25</v>
      </c>
      <c r="D11" s="1" t="s">
        <v>9</v>
      </c>
      <c r="E11" s="2">
        <v>13600</v>
      </c>
      <c r="F11" s="2"/>
      <c r="G11" s="2"/>
      <c r="H11" s="2">
        <f t="shared" si="0"/>
        <v>13600</v>
      </c>
    </row>
    <row r="12" spans="1:8" x14ac:dyDescent="0.35">
      <c r="A12" s="1" t="s">
        <v>43</v>
      </c>
      <c r="B12" s="1" t="s">
        <v>27</v>
      </c>
      <c r="C12" s="1" t="s">
        <v>23</v>
      </c>
      <c r="D12" s="1" t="s">
        <v>9</v>
      </c>
      <c r="E12" s="2">
        <v>13600</v>
      </c>
      <c r="F12" s="2"/>
      <c r="G12" s="2"/>
      <c r="H12" s="2">
        <f t="shared" si="0"/>
        <v>13600</v>
      </c>
    </row>
    <row r="13" spans="1:8" x14ac:dyDescent="0.35">
      <c r="A13" s="1" t="s">
        <v>43</v>
      </c>
      <c r="B13" s="1" t="s">
        <v>26</v>
      </c>
      <c r="C13" s="1" t="s">
        <v>24</v>
      </c>
      <c r="D13" s="1" t="s">
        <v>9</v>
      </c>
      <c r="E13" s="2">
        <v>13600</v>
      </c>
      <c r="F13" s="2"/>
      <c r="G13" s="2"/>
      <c r="H13" s="2">
        <f t="shared" si="0"/>
        <v>13600</v>
      </c>
    </row>
    <row r="14" spans="1:8" x14ac:dyDescent="0.35">
      <c r="A14" s="1" t="s">
        <v>43</v>
      </c>
      <c r="B14" s="1" t="s">
        <v>12</v>
      </c>
      <c r="C14" s="1" t="s">
        <v>13</v>
      </c>
      <c r="D14" s="1" t="s">
        <v>9</v>
      </c>
      <c r="E14" s="2"/>
      <c r="F14" s="2"/>
      <c r="G14" s="2"/>
      <c r="H14" s="2">
        <f t="shared" si="0"/>
        <v>0</v>
      </c>
    </row>
    <row r="15" spans="1:8" x14ac:dyDescent="0.35">
      <c r="A15" s="1" t="s">
        <v>43</v>
      </c>
      <c r="B15" s="1" t="s">
        <v>29</v>
      </c>
      <c r="C15" s="1" t="s">
        <v>31</v>
      </c>
      <c r="D15" s="1" t="s">
        <v>9</v>
      </c>
      <c r="E15" s="2">
        <v>102000</v>
      </c>
      <c r="F15" s="2"/>
      <c r="G15" s="2"/>
      <c r="H15" s="2">
        <f t="shared" si="0"/>
        <v>102000</v>
      </c>
    </row>
    <row r="16" spans="1:8" x14ac:dyDescent="0.35">
      <c r="A16" s="1" t="s">
        <v>43</v>
      </c>
      <c r="B16" s="1" t="s">
        <v>30</v>
      </c>
      <c r="C16" s="1" t="s">
        <v>32</v>
      </c>
      <c r="D16" s="1" t="s">
        <v>9</v>
      </c>
      <c r="E16" s="2">
        <v>102000</v>
      </c>
      <c r="F16" s="2"/>
      <c r="G16" s="2"/>
      <c r="H16" s="2">
        <f t="shared" si="0"/>
        <v>102000</v>
      </c>
    </row>
    <row r="17" spans="1:8" x14ac:dyDescent="0.35">
      <c r="A17" s="1" t="s">
        <v>43</v>
      </c>
      <c r="B17" s="1" t="s">
        <v>20</v>
      </c>
      <c r="C17" s="1" t="s">
        <v>21</v>
      </c>
      <c r="D17" s="1" t="s">
        <v>9</v>
      </c>
      <c r="E17" s="2">
        <v>510</v>
      </c>
      <c r="F17" s="2"/>
      <c r="G17" s="2"/>
      <c r="H17" s="2">
        <f t="shared" si="0"/>
        <v>510</v>
      </c>
    </row>
    <row r="18" spans="1:8" x14ac:dyDescent="0.35">
      <c r="A18" s="1" t="s">
        <v>43</v>
      </c>
      <c r="B18" s="1" t="s">
        <v>36</v>
      </c>
      <c r="C18" s="1" t="s">
        <v>35</v>
      </c>
      <c r="D18" s="1" t="s">
        <v>9</v>
      </c>
      <c r="E18" s="2"/>
      <c r="F18" s="2"/>
      <c r="G18" s="2"/>
      <c r="H18" s="2">
        <f t="shared" si="0"/>
        <v>0</v>
      </c>
    </row>
    <row r="19" spans="1:8" x14ac:dyDescent="0.35">
      <c r="A19" s="1" t="s">
        <v>43</v>
      </c>
      <c r="B19" s="1" t="s">
        <v>33</v>
      </c>
      <c r="C19" s="1" t="s">
        <v>34</v>
      </c>
      <c r="D19" s="1" t="s">
        <v>9</v>
      </c>
      <c r="E19" s="2"/>
      <c r="F19" s="2"/>
      <c r="G19" s="2"/>
      <c r="H19" s="2">
        <f t="shared" si="0"/>
        <v>0</v>
      </c>
    </row>
    <row r="20" spans="1:8" x14ac:dyDescent="0.35">
      <c r="A20" s="1" t="s">
        <v>43</v>
      </c>
      <c r="B20" s="1" t="s">
        <v>18</v>
      </c>
      <c r="C20" s="1" t="s">
        <v>19</v>
      </c>
      <c r="D20" s="1" t="s">
        <v>9</v>
      </c>
      <c r="E20" s="2">
        <v>45900</v>
      </c>
      <c r="F20" s="2"/>
      <c r="G20" s="2"/>
      <c r="H20" s="2">
        <f t="shared" si="0"/>
        <v>45900</v>
      </c>
    </row>
    <row r="21" spans="1:8" x14ac:dyDescent="0.35">
      <c r="A21" s="1" t="s">
        <v>43</v>
      </c>
      <c r="B21" s="1" t="s">
        <v>64</v>
      </c>
      <c r="C21" s="1" t="s">
        <v>65</v>
      </c>
      <c r="D21" s="1" t="s">
        <v>9</v>
      </c>
      <c r="E21" s="2">
        <v>20400</v>
      </c>
      <c r="F21" s="2"/>
      <c r="G21" s="2"/>
      <c r="H21" s="2">
        <f t="shared" si="0"/>
        <v>20400</v>
      </c>
    </row>
    <row r="22" spans="1:8" x14ac:dyDescent="0.35">
      <c r="A22" s="1" t="s">
        <v>43</v>
      </c>
      <c r="B22" s="1" t="s">
        <v>10</v>
      </c>
      <c r="C22" s="1" t="s">
        <v>11</v>
      </c>
      <c r="D22" s="1" t="s">
        <v>9</v>
      </c>
      <c r="E22" s="2"/>
      <c r="F22" s="2"/>
      <c r="G22" s="2"/>
      <c r="H22" s="2">
        <f t="shared" si="0"/>
        <v>0</v>
      </c>
    </row>
    <row r="23" spans="1:8" x14ac:dyDescent="0.35">
      <c r="A23" s="1" t="s">
        <v>57</v>
      </c>
      <c r="B23" s="1" t="s">
        <v>16</v>
      </c>
      <c r="C23" s="1" t="s">
        <v>17</v>
      </c>
      <c r="D23" s="1" t="s">
        <v>9</v>
      </c>
      <c r="E23" s="2">
        <v>5000</v>
      </c>
      <c r="F23" s="2">
        <v>5000</v>
      </c>
      <c r="G23" s="2"/>
      <c r="H23" s="2">
        <f t="shared" si="0"/>
        <v>10000</v>
      </c>
    </row>
    <row r="24" spans="1:8" x14ac:dyDescent="0.35">
      <c r="A24" s="1" t="s">
        <v>57</v>
      </c>
      <c r="B24" s="1" t="s">
        <v>14</v>
      </c>
      <c r="C24" s="1" t="s">
        <v>15</v>
      </c>
      <c r="D24" s="1" t="s">
        <v>9</v>
      </c>
      <c r="E24" s="2"/>
      <c r="F24" s="2"/>
      <c r="G24" s="2"/>
      <c r="H24" s="2">
        <f t="shared" si="0"/>
        <v>0</v>
      </c>
    </row>
    <row r="25" spans="1:8" x14ac:dyDescent="0.35">
      <c r="A25" s="1" t="s">
        <v>57</v>
      </c>
      <c r="B25" s="1" t="s">
        <v>7</v>
      </c>
      <c r="C25" s="1" t="s">
        <v>8</v>
      </c>
      <c r="D25" s="1" t="s">
        <v>9</v>
      </c>
      <c r="E25" s="2">
        <v>250000</v>
      </c>
      <c r="F25" s="2">
        <v>150000</v>
      </c>
      <c r="G25" s="2"/>
      <c r="H25" s="2">
        <f t="shared" si="0"/>
        <v>400000</v>
      </c>
    </row>
    <row r="26" spans="1:8" x14ac:dyDescent="0.35">
      <c r="A26" s="1" t="s">
        <v>57</v>
      </c>
      <c r="B26" s="1" t="s">
        <v>28</v>
      </c>
      <c r="C26" s="1" t="s">
        <v>25</v>
      </c>
      <c r="D26" s="1" t="s">
        <v>9</v>
      </c>
      <c r="E26" s="2">
        <v>83000</v>
      </c>
      <c r="F26" s="2">
        <v>50000</v>
      </c>
      <c r="G26" s="2"/>
      <c r="H26" s="2">
        <f t="shared" si="0"/>
        <v>133000</v>
      </c>
    </row>
    <row r="27" spans="1:8" x14ac:dyDescent="0.35">
      <c r="A27" s="1" t="s">
        <v>57</v>
      </c>
      <c r="B27" s="1" t="s">
        <v>27</v>
      </c>
      <c r="C27" s="1" t="s">
        <v>23</v>
      </c>
      <c r="D27" s="1" t="s">
        <v>9</v>
      </c>
      <c r="E27" s="2">
        <v>84000</v>
      </c>
      <c r="F27" s="2">
        <v>50000</v>
      </c>
      <c r="G27" s="2"/>
      <c r="H27" s="2">
        <f t="shared" si="0"/>
        <v>134000</v>
      </c>
    </row>
    <row r="28" spans="1:8" x14ac:dyDescent="0.35">
      <c r="A28" s="1" t="s">
        <v>57</v>
      </c>
      <c r="B28" s="1" t="s">
        <v>26</v>
      </c>
      <c r="C28" s="1" t="s">
        <v>24</v>
      </c>
      <c r="D28" s="1" t="s">
        <v>9</v>
      </c>
      <c r="E28" s="2">
        <v>83000</v>
      </c>
      <c r="F28" s="2">
        <v>50000</v>
      </c>
      <c r="G28" s="2"/>
      <c r="H28" s="2">
        <f t="shared" si="0"/>
        <v>133000</v>
      </c>
    </row>
    <row r="29" spans="1:8" x14ac:dyDescent="0.35">
      <c r="A29" s="1" t="s">
        <v>57</v>
      </c>
      <c r="B29" s="1" t="s">
        <v>12</v>
      </c>
      <c r="C29" s="1" t="s">
        <v>13</v>
      </c>
      <c r="D29" s="1" t="s">
        <v>9</v>
      </c>
      <c r="E29" s="2">
        <v>100000</v>
      </c>
      <c r="F29" s="2">
        <v>100000</v>
      </c>
      <c r="G29" s="2"/>
      <c r="H29" s="2">
        <f t="shared" si="0"/>
        <v>200000</v>
      </c>
    </row>
    <row r="30" spans="1:8" x14ac:dyDescent="0.35">
      <c r="A30" s="1" t="s">
        <v>57</v>
      </c>
      <c r="B30" s="1" t="s">
        <v>29</v>
      </c>
      <c r="C30" s="1" t="s">
        <v>31</v>
      </c>
      <c r="D30" s="1" t="s">
        <v>9</v>
      </c>
      <c r="E30" s="2">
        <v>2500000</v>
      </c>
      <c r="F30" s="2">
        <v>2500000</v>
      </c>
      <c r="G30" s="2"/>
      <c r="H30" s="2">
        <f t="shared" si="0"/>
        <v>5000000</v>
      </c>
    </row>
    <row r="31" spans="1:8" x14ac:dyDescent="0.35">
      <c r="A31" s="1" t="s">
        <v>57</v>
      </c>
      <c r="B31" s="1" t="s">
        <v>30</v>
      </c>
      <c r="C31" s="1" t="s">
        <v>32</v>
      </c>
      <c r="D31" s="1" t="s">
        <v>9</v>
      </c>
      <c r="E31" s="2">
        <v>2500000</v>
      </c>
      <c r="F31" s="2">
        <v>2500000</v>
      </c>
      <c r="G31" s="2"/>
      <c r="H31" s="2">
        <f t="shared" si="0"/>
        <v>5000000</v>
      </c>
    </row>
    <row r="32" spans="1:8" x14ac:dyDescent="0.35">
      <c r="A32" s="1" t="s">
        <v>57</v>
      </c>
      <c r="B32" s="1" t="s">
        <v>20</v>
      </c>
      <c r="C32" s="1" t="s">
        <v>21</v>
      </c>
      <c r="D32" s="1" t="s">
        <v>9</v>
      </c>
      <c r="E32" s="2">
        <v>300000</v>
      </c>
      <c r="F32" s="2">
        <v>150000</v>
      </c>
      <c r="G32" s="2"/>
      <c r="H32" s="2">
        <f t="shared" si="0"/>
        <v>450000</v>
      </c>
    </row>
    <row r="33" spans="1:8" x14ac:dyDescent="0.35">
      <c r="A33" s="1" t="s">
        <v>57</v>
      </c>
      <c r="B33" s="1" t="s">
        <v>36</v>
      </c>
      <c r="C33" s="1" t="s">
        <v>35</v>
      </c>
      <c r="D33" s="1" t="s">
        <v>9</v>
      </c>
      <c r="E33" s="2">
        <v>375000</v>
      </c>
      <c r="F33" s="2">
        <v>375000</v>
      </c>
      <c r="G33" s="2"/>
      <c r="H33" s="2">
        <f t="shared" si="0"/>
        <v>750000</v>
      </c>
    </row>
    <row r="34" spans="1:8" x14ac:dyDescent="0.35">
      <c r="A34" s="1" t="s">
        <v>57</v>
      </c>
      <c r="B34" s="1" t="s">
        <v>33</v>
      </c>
      <c r="C34" s="1" t="s">
        <v>34</v>
      </c>
      <c r="D34" s="1" t="s">
        <v>9</v>
      </c>
      <c r="E34" s="2">
        <v>375000</v>
      </c>
      <c r="F34" s="2">
        <v>375000</v>
      </c>
      <c r="G34" s="2"/>
      <c r="H34" s="2">
        <f t="shared" si="0"/>
        <v>750000</v>
      </c>
    </row>
    <row r="35" spans="1:8" x14ac:dyDescent="0.35">
      <c r="A35" s="1" t="s">
        <v>57</v>
      </c>
      <c r="B35" s="1" t="s">
        <v>18</v>
      </c>
      <c r="C35" s="1" t="s">
        <v>19</v>
      </c>
      <c r="D35" s="1" t="s">
        <v>9</v>
      </c>
      <c r="E35" s="2">
        <v>3400000</v>
      </c>
      <c r="F35" s="2">
        <v>3500000</v>
      </c>
      <c r="G35" s="2"/>
      <c r="H35" s="2">
        <f t="shared" si="0"/>
        <v>6900000</v>
      </c>
    </row>
    <row r="36" spans="1:8" x14ac:dyDescent="0.35">
      <c r="A36" s="1" t="s">
        <v>57</v>
      </c>
      <c r="B36" s="1" t="s">
        <v>10</v>
      </c>
      <c r="C36" s="1" t="s">
        <v>11</v>
      </c>
      <c r="D36" s="1" t="s">
        <v>9</v>
      </c>
      <c r="E36" s="2">
        <v>1500000</v>
      </c>
      <c r="F36" s="2">
        <v>1500000</v>
      </c>
      <c r="G36" s="2"/>
      <c r="H36" s="2">
        <f t="shared" si="0"/>
        <v>3000000</v>
      </c>
    </row>
    <row r="37" spans="1:8" x14ac:dyDescent="0.35">
      <c r="A37" s="1" t="s">
        <v>44</v>
      </c>
      <c r="B37" s="1" t="s">
        <v>16</v>
      </c>
      <c r="C37" s="1" t="s">
        <v>17</v>
      </c>
      <c r="D37" s="1" t="s">
        <v>9</v>
      </c>
      <c r="E37" s="2">
        <v>480</v>
      </c>
      <c r="F37" s="2">
        <v>1080</v>
      </c>
      <c r="G37" s="2">
        <v>672</v>
      </c>
      <c r="H37" s="2">
        <f t="shared" si="0"/>
        <v>2232</v>
      </c>
    </row>
    <row r="38" spans="1:8" x14ac:dyDescent="0.35">
      <c r="A38" s="1" t="s">
        <v>44</v>
      </c>
      <c r="B38" s="1" t="s">
        <v>14</v>
      </c>
      <c r="C38" s="1" t="s">
        <v>15</v>
      </c>
      <c r="D38" s="1" t="s">
        <v>9</v>
      </c>
      <c r="E38" s="2">
        <v>80775</v>
      </c>
      <c r="F38" s="2">
        <v>181744</v>
      </c>
      <c r="G38" s="2">
        <v>113085</v>
      </c>
      <c r="H38" s="2">
        <f t="shared" si="0"/>
        <v>375604</v>
      </c>
    </row>
    <row r="39" spans="1:8" x14ac:dyDescent="0.35">
      <c r="A39" s="1" t="s">
        <v>44</v>
      </c>
      <c r="B39" s="1" t="s">
        <v>7</v>
      </c>
      <c r="C39" s="1" t="s">
        <v>8</v>
      </c>
      <c r="D39" s="1" t="s">
        <v>9</v>
      </c>
      <c r="E39" s="2">
        <v>18516</v>
      </c>
      <c r="F39" s="2">
        <v>41661</v>
      </c>
      <c r="G39" s="2">
        <v>25922</v>
      </c>
      <c r="H39" s="2">
        <f t="shared" si="0"/>
        <v>86099</v>
      </c>
    </row>
    <row r="40" spans="1:8" x14ac:dyDescent="0.35">
      <c r="A40" s="1" t="s">
        <v>44</v>
      </c>
      <c r="B40" s="1" t="s">
        <v>28</v>
      </c>
      <c r="C40" s="1" t="s">
        <v>25</v>
      </c>
      <c r="D40" s="1" t="s">
        <v>9</v>
      </c>
      <c r="E40" s="2">
        <v>530712</v>
      </c>
      <c r="F40" s="2">
        <v>955285.33333333337</v>
      </c>
      <c r="G40" s="2">
        <v>424572</v>
      </c>
      <c r="H40" s="2">
        <f t="shared" ref="H40:H71" si="1">SUM(E40:G40)</f>
        <v>1910569.3333333335</v>
      </c>
    </row>
    <row r="41" spans="1:8" x14ac:dyDescent="0.35">
      <c r="A41" s="1" t="s">
        <v>44</v>
      </c>
      <c r="B41" s="1" t="s">
        <v>27</v>
      </c>
      <c r="C41" s="1" t="s">
        <v>23</v>
      </c>
      <c r="D41" s="1" t="s">
        <v>9</v>
      </c>
      <c r="E41" s="2">
        <v>530715</v>
      </c>
      <c r="F41" s="2">
        <v>955285.33333333337</v>
      </c>
      <c r="G41" s="2">
        <v>424571</v>
      </c>
      <c r="H41" s="2">
        <f t="shared" si="1"/>
        <v>1910571.3333333335</v>
      </c>
    </row>
    <row r="42" spans="1:8" x14ac:dyDescent="0.35">
      <c r="A42" s="1" t="s">
        <v>44</v>
      </c>
      <c r="B42" s="1" t="s">
        <v>26</v>
      </c>
      <c r="C42" s="1" t="s">
        <v>24</v>
      </c>
      <c r="D42" s="1" t="s">
        <v>9</v>
      </c>
      <c r="E42" s="2">
        <v>530715</v>
      </c>
      <c r="F42" s="2">
        <v>955285.33333333337</v>
      </c>
      <c r="G42" s="2">
        <v>424571</v>
      </c>
      <c r="H42" s="2">
        <f t="shared" si="1"/>
        <v>1910571.3333333335</v>
      </c>
    </row>
    <row r="43" spans="1:8" x14ac:dyDescent="0.35">
      <c r="A43" s="1" t="s">
        <v>44</v>
      </c>
      <c r="B43" s="1" t="s">
        <v>12</v>
      </c>
      <c r="C43" s="1" t="s">
        <v>13</v>
      </c>
      <c r="D43" s="1" t="s">
        <v>9</v>
      </c>
      <c r="E43" s="2">
        <v>935150</v>
      </c>
      <c r="F43" s="2">
        <v>2104088</v>
      </c>
      <c r="G43" s="2">
        <v>1309211</v>
      </c>
      <c r="H43" s="2">
        <f t="shared" si="1"/>
        <v>4348449</v>
      </c>
    </row>
    <row r="44" spans="1:8" x14ac:dyDescent="0.35">
      <c r="A44" s="1" t="s">
        <v>44</v>
      </c>
      <c r="B44" s="1" t="s">
        <v>29</v>
      </c>
      <c r="C44" s="1" t="s">
        <v>31</v>
      </c>
      <c r="D44" s="1" t="s">
        <v>9</v>
      </c>
      <c r="E44" s="2">
        <v>3967409</v>
      </c>
      <c r="F44" s="2">
        <v>8926670</v>
      </c>
      <c r="G44" s="2">
        <v>5554373</v>
      </c>
      <c r="H44" s="2">
        <f t="shared" si="1"/>
        <v>18448452</v>
      </c>
    </row>
    <row r="45" spans="1:8" x14ac:dyDescent="0.35">
      <c r="A45" s="1" t="s">
        <v>44</v>
      </c>
      <c r="B45" s="1" t="s">
        <v>30</v>
      </c>
      <c r="C45" s="1" t="s">
        <v>32</v>
      </c>
      <c r="D45" s="1" t="s">
        <v>9</v>
      </c>
      <c r="E45" s="2">
        <v>3967409</v>
      </c>
      <c r="F45" s="2">
        <v>8926670</v>
      </c>
      <c r="G45" s="2">
        <v>5554372</v>
      </c>
      <c r="H45" s="2">
        <f t="shared" si="1"/>
        <v>18448451</v>
      </c>
    </row>
    <row r="46" spans="1:8" x14ac:dyDescent="0.35">
      <c r="A46" s="1" t="s">
        <v>44</v>
      </c>
      <c r="B46" s="1" t="s">
        <v>20</v>
      </c>
      <c r="C46" s="1" t="s">
        <v>21</v>
      </c>
      <c r="D46" s="1" t="s">
        <v>9</v>
      </c>
      <c r="E46" s="2">
        <v>577447</v>
      </c>
      <c r="F46" s="2">
        <v>1039405</v>
      </c>
      <c r="G46" s="2">
        <v>461958</v>
      </c>
      <c r="H46" s="2">
        <f t="shared" si="1"/>
        <v>2078810</v>
      </c>
    </row>
    <row r="47" spans="1:8" x14ac:dyDescent="0.35">
      <c r="A47" s="1" t="s">
        <v>44</v>
      </c>
      <c r="B47" s="1" t="s">
        <v>36</v>
      </c>
      <c r="C47" s="1" t="s">
        <v>35</v>
      </c>
      <c r="D47" s="1" t="s">
        <v>9</v>
      </c>
      <c r="E47" s="2">
        <v>1138370</v>
      </c>
      <c r="F47" s="2">
        <v>2561332</v>
      </c>
      <c r="G47" s="2">
        <v>1593718</v>
      </c>
      <c r="H47" s="2">
        <f t="shared" si="1"/>
        <v>5293420</v>
      </c>
    </row>
    <row r="48" spans="1:8" x14ac:dyDescent="0.35">
      <c r="A48" s="1" t="s">
        <v>44</v>
      </c>
      <c r="B48" s="1" t="s">
        <v>33</v>
      </c>
      <c r="C48" s="1" t="s">
        <v>34</v>
      </c>
      <c r="D48" s="1" t="s">
        <v>9</v>
      </c>
      <c r="E48" s="2">
        <v>1138370</v>
      </c>
      <c r="F48" s="2">
        <v>2561332</v>
      </c>
      <c r="G48" s="2">
        <v>1593717</v>
      </c>
      <c r="H48" s="2">
        <f t="shared" si="1"/>
        <v>5293419</v>
      </c>
    </row>
    <row r="49" spans="1:8" x14ac:dyDescent="0.35">
      <c r="A49" s="1" t="s">
        <v>44</v>
      </c>
      <c r="B49" s="1" t="s">
        <v>18</v>
      </c>
      <c r="C49" s="1" t="s">
        <v>19</v>
      </c>
      <c r="D49" s="1" t="s">
        <v>9</v>
      </c>
      <c r="E49" s="2">
        <v>10761687.6</v>
      </c>
      <c r="F49" s="2">
        <v>24213797.099999998</v>
      </c>
      <c r="G49" s="2">
        <v>15066362.639999999</v>
      </c>
      <c r="H49" s="2">
        <f t="shared" si="1"/>
        <v>50041847.339999996</v>
      </c>
    </row>
    <row r="50" spans="1:8" x14ac:dyDescent="0.35">
      <c r="A50" s="1" t="s">
        <v>44</v>
      </c>
      <c r="B50" s="1" t="s">
        <v>10</v>
      </c>
      <c r="C50" s="1" t="s">
        <v>11</v>
      </c>
      <c r="D50" s="1" t="s">
        <v>9</v>
      </c>
      <c r="E50" s="2">
        <v>2966948.4</v>
      </c>
      <c r="F50" s="2">
        <v>5340507.1199999992</v>
      </c>
      <c r="G50" s="2">
        <v>2373558.7200000002</v>
      </c>
      <c r="H50" s="2">
        <f t="shared" si="1"/>
        <v>10681014.24</v>
      </c>
    </row>
    <row r="51" spans="1:8" x14ac:dyDescent="0.35">
      <c r="A51" s="1" t="s">
        <v>56</v>
      </c>
      <c r="B51" s="1" t="s">
        <v>16</v>
      </c>
      <c r="C51" s="1" t="s">
        <v>17</v>
      </c>
      <c r="D51" s="1" t="s">
        <v>9</v>
      </c>
      <c r="E51" s="2">
        <v>135000</v>
      </c>
      <c r="F51" s="2">
        <v>202500</v>
      </c>
      <c r="G51" s="2">
        <v>270000</v>
      </c>
      <c r="H51" s="2">
        <f t="shared" si="1"/>
        <v>607500</v>
      </c>
    </row>
    <row r="52" spans="1:8" x14ac:dyDescent="0.35">
      <c r="A52" s="1" t="s">
        <v>56</v>
      </c>
      <c r="B52" s="1" t="s">
        <v>14</v>
      </c>
      <c r="C52" s="1" t="s">
        <v>15</v>
      </c>
      <c r="D52" s="1" t="s">
        <v>9</v>
      </c>
      <c r="E52" s="2"/>
      <c r="F52" s="2"/>
      <c r="G52" s="2"/>
      <c r="H52" s="2">
        <f t="shared" si="1"/>
        <v>0</v>
      </c>
    </row>
    <row r="53" spans="1:8" x14ac:dyDescent="0.35">
      <c r="A53" s="1" t="s">
        <v>56</v>
      </c>
      <c r="B53" s="1" t="s">
        <v>7</v>
      </c>
      <c r="C53" s="1" t="s">
        <v>8</v>
      </c>
      <c r="D53" s="1" t="s">
        <v>9</v>
      </c>
      <c r="E53" s="2"/>
      <c r="F53" s="2"/>
      <c r="G53" s="2"/>
      <c r="H53" s="2">
        <f t="shared" si="1"/>
        <v>0</v>
      </c>
    </row>
    <row r="54" spans="1:8" x14ac:dyDescent="0.35">
      <c r="A54" s="1" t="s">
        <v>56</v>
      </c>
      <c r="B54" s="1" t="s">
        <v>28</v>
      </c>
      <c r="C54" s="1" t="s">
        <v>25</v>
      </c>
      <c r="D54" s="1" t="s">
        <v>9</v>
      </c>
      <c r="E54" s="2"/>
      <c r="F54" s="2"/>
      <c r="G54" s="2"/>
      <c r="H54" s="2">
        <f t="shared" si="1"/>
        <v>0</v>
      </c>
    </row>
    <row r="55" spans="1:8" x14ac:dyDescent="0.35">
      <c r="A55" s="1" t="s">
        <v>56</v>
      </c>
      <c r="B55" s="1" t="s">
        <v>27</v>
      </c>
      <c r="C55" s="1" t="s">
        <v>23</v>
      </c>
      <c r="D55" s="1" t="s">
        <v>9</v>
      </c>
      <c r="E55" s="2"/>
      <c r="F55" s="2"/>
      <c r="G55" s="2"/>
      <c r="H55" s="2">
        <f t="shared" si="1"/>
        <v>0</v>
      </c>
    </row>
    <row r="56" spans="1:8" x14ac:dyDescent="0.35">
      <c r="A56" s="1" t="s">
        <v>56</v>
      </c>
      <c r="B56" s="1" t="s">
        <v>26</v>
      </c>
      <c r="C56" s="1" t="s">
        <v>24</v>
      </c>
      <c r="D56" s="1" t="s">
        <v>9</v>
      </c>
      <c r="E56" s="2"/>
      <c r="F56" s="2"/>
      <c r="G56" s="2"/>
      <c r="H56" s="2">
        <f t="shared" si="1"/>
        <v>0</v>
      </c>
    </row>
    <row r="57" spans="1:8" x14ac:dyDescent="0.35">
      <c r="A57" s="1" t="s">
        <v>56</v>
      </c>
      <c r="B57" s="1" t="s">
        <v>12</v>
      </c>
      <c r="C57" s="1" t="s">
        <v>13</v>
      </c>
      <c r="D57" s="1" t="s">
        <v>9</v>
      </c>
      <c r="E57" s="2">
        <v>135000</v>
      </c>
      <c r="F57" s="2">
        <v>202500</v>
      </c>
      <c r="G57" s="2">
        <v>270000</v>
      </c>
      <c r="H57" s="2">
        <f t="shared" si="1"/>
        <v>607500</v>
      </c>
    </row>
    <row r="58" spans="1:8" x14ac:dyDescent="0.35">
      <c r="A58" s="1" t="s">
        <v>56</v>
      </c>
      <c r="B58" s="1" t="s">
        <v>29</v>
      </c>
      <c r="C58" s="1" t="s">
        <v>31</v>
      </c>
      <c r="D58" s="1" t="s">
        <v>9</v>
      </c>
      <c r="E58" s="2"/>
      <c r="F58" s="2"/>
      <c r="G58" s="2"/>
      <c r="H58" s="2">
        <f t="shared" si="1"/>
        <v>0</v>
      </c>
    </row>
    <row r="59" spans="1:8" x14ac:dyDescent="0.35">
      <c r="A59" s="1" t="s">
        <v>56</v>
      </c>
      <c r="B59" s="1" t="s">
        <v>30</v>
      </c>
      <c r="C59" s="1" t="s">
        <v>32</v>
      </c>
      <c r="D59" s="1" t="s">
        <v>9</v>
      </c>
      <c r="E59" s="2"/>
      <c r="F59" s="2"/>
      <c r="G59" s="2"/>
      <c r="H59" s="2">
        <f t="shared" si="1"/>
        <v>0</v>
      </c>
    </row>
    <row r="60" spans="1:8" x14ac:dyDescent="0.35">
      <c r="A60" s="1" t="s">
        <v>56</v>
      </c>
      <c r="B60" s="1" t="s">
        <v>20</v>
      </c>
      <c r="C60" s="1" t="s">
        <v>21</v>
      </c>
      <c r="D60" s="1" t="s">
        <v>9</v>
      </c>
      <c r="E60" s="2">
        <v>135000</v>
      </c>
      <c r="F60" s="2">
        <v>202500</v>
      </c>
      <c r="G60" s="2">
        <v>270000</v>
      </c>
      <c r="H60" s="2">
        <f t="shared" si="1"/>
        <v>607500</v>
      </c>
    </row>
    <row r="61" spans="1:8" x14ac:dyDescent="0.35">
      <c r="A61" s="1" t="s">
        <v>56</v>
      </c>
      <c r="B61" s="1" t="s">
        <v>36</v>
      </c>
      <c r="C61" s="1" t="s">
        <v>35</v>
      </c>
      <c r="D61" s="1" t="s">
        <v>9</v>
      </c>
      <c r="E61" s="2">
        <v>2425000</v>
      </c>
      <c r="F61" s="2">
        <v>3640000</v>
      </c>
      <c r="G61" s="2">
        <v>4850000</v>
      </c>
      <c r="H61" s="2">
        <f t="shared" si="1"/>
        <v>10915000</v>
      </c>
    </row>
    <row r="62" spans="1:8" x14ac:dyDescent="0.35">
      <c r="A62" s="1" t="s">
        <v>56</v>
      </c>
      <c r="B62" s="1" t="s">
        <v>33</v>
      </c>
      <c r="C62" s="1" t="s">
        <v>34</v>
      </c>
      <c r="D62" s="1" t="s">
        <v>9</v>
      </c>
      <c r="E62" s="2">
        <v>2425000</v>
      </c>
      <c r="F62" s="2">
        <v>3635000</v>
      </c>
      <c r="G62" s="2">
        <v>4850000</v>
      </c>
      <c r="H62" s="2">
        <f t="shared" si="1"/>
        <v>10910000</v>
      </c>
    </row>
    <row r="63" spans="1:8" x14ac:dyDescent="0.35">
      <c r="A63" s="1" t="s">
        <v>56</v>
      </c>
      <c r="B63" s="1" t="s">
        <v>18</v>
      </c>
      <c r="C63" s="1" t="s">
        <v>19</v>
      </c>
      <c r="D63" s="1" t="s">
        <v>9</v>
      </c>
      <c r="E63" s="2">
        <v>8100000</v>
      </c>
      <c r="F63" s="2">
        <v>12150000</v>
      </c>
      <c r="G63" s="2">
        <v>16200000</v>
      </c>
      <c r="H63" s="2">
        <f t="shared" si="1"/>
        <v>36450000</v>
      </c>
    </row>
    <row r="64" spans="1:8" x14ac:dyDescent="0.35">
      <c r="A64" s="1" t="s">
        <v>56</v>
      </c>
      <c r="B64" s="1" t="s">
        <v>10</v>
      </c>
      <c r="C64" s="1" t="s">
        <v>11</v>
      </c>
      <c r="D64" s="1" t="s">
        <v>9</v>
      </c>
      <c r="E64" s="2">
        <v>1725000</v>
      </c>
      <c r="F64" s="2">
        <v>2587500</v>
      </c>
      <c r="G64" s="2">
        <v>3450000</v>
      </c>
      <c r="H64" s="2">
        <f t="shared" si="1"/>
        <v>7762500</v>
      </c>
    </row>
    <row r="65" spans="1:8" x14ac:dyDescent="0.35">
      <c r="A65" s="1" t="s">
        <v>45</v>
      </c>
      <c r="B65" s="1" t="s">
        <v>16</v>
      </c>
      <c r="C65" s="1" t="s">
        <v>17</v>
      </c>
      <c r="D65" s="1" t="s">
        <v>9</v>
      </c>
      <c r="E65" s="2"/>
      <c r="F65" s="2"/>
      <c r="G65" s="2"/>
      <c r="H65" s="2">
        <f t="shared" si="1"/>
        <v>0</v>
      </c>
    </row>
    <row r="66" spans="1:8" x14ac:dyDescent="0.35">
      <c r="A66" s="1" t="s">
        <v>45</v>
      </c>
      <c r="B66" s="1" t="s">
        <v>14</v>
      </c>
      <c r="C66" s="1" t="s">
        <v>15</v>
      </c>
      <c r="D66" s="1" t="s">
        <v>9</v>
      </c>
      <c r="E66" s="2"/>
      <c r="F66" s="2"/>
      <c r="G66" s="2"/>
      <c r="H66" s="2">
        <f t="shared" si="1"/>
        <v>0</v>
      </c>
    </row>
    <row r="67" spans="1:8" x14ac:dyDescent="0.35">
      <c r="A67" s="1" t="s">
        <v>45</v>
      </c>
      <c r="B67" s="1" t="s">
        <v>7</v>
      </c>
      <c r="C67" s="1" t="s">
        <v>8</v>
      </c>
      <c r="D67" s="1" t="s">
        <v>9</v>
      </c>
      <c r="E67" s="2"/>
      <c r="F67" s="2"/>
      <c r="G67" s="2"/>
      <c r="H67" s="2">
        <f t="shared" si="1"/>
        <v>0</v>
      </c>
    </row>
    <row r="68" spans="1:8" x14ac:dyDescent="0.35">
      <c r="A68" s="1" t="s">
        <v>45</v>
      </c>
      <c r="B68" s="1" t="s">
        <v>28</v>
      </c>
      <c r="C68" s="1" t="s">
        <v>25</v>
      </c>
      <c r="D68" s="1" t="s">
        <v>9</v>
      </c>
      <c r="E68" s="2"/>
      <c r="F68" s="2"/>
      <c r="G68" s="2"/>
      <c r="H68" s="2">
        <f t="shared" si="1"/>
        <v>0</v>
      </c>
    </row>
    <row r="69" spans="1:8" x14ac:dyDescent="0.35">
      <c r="A69" s="1" t="s">
        <v>45</v>
      </c>
      <c r="B69" s="1" t="s">
        <v>27</v>
      </c>
      <c r="C69" s="1" t="s">
        <v>23</v>
      </c>
      <c r="D69" s="1" t="s">
        <v>9</v>
      </c>
      <c r="E69" s="2"/>
      <c r="F69" s="2"/>
      <c r="G69" s="2"/>
      <c r="H69" s="2">
        <f t="shared" si="1"/>
        <v>0</v>
      </c>
    </row>
    <row r="70" spans="1:8" x14ac:dyDescent="0.35">
      <c r="A70" s="1" t="s">
        <v>45</v>
      </c>
      <c r="B70" s="1" t="s">
        <v>26</v>
      </c>
      <c r="C70" s="1" t="s">
        <v>24</v>
      </c>
      <c r="D70" s="1" t="s">
        <v>9</v>
      </c>
      <c r="E70" s="2"/>
      <c r="F70" s="2"/>
      <c r="G70" s="2"/>
      <c r="H70" s="2">
        <f t="shared" si="1"/>
        <v>0</v>
      </c>
    </row>
    <row r="71" spans="1:8" x14ac:dyDescent="0.35">
      <c r="A71" s="1" t="s">
        <v>45</v>
      </c>
      <c r="B71" s="1" t="s">
        <v>12</v>
      </c>
      <c r="C71" s="1" t="s">
        <v>13</v>
      </c>
      <c r="D71" s="1" t="s">
        <v>9</v>
      </c>
      <c r="E71" s="2">
        <v>400000</v>
      </c>
      <c r="F71" s="2">
        <v>600000</v>
      </c>
      <c r="G71" s="2"/>
      <c r="H71" s="2">
        <f t="shared" si="1"/>
        <v>1000000</v>
      </c>
    </row>
    <row r="72" spans="1:8" x14ac:dyDescent="0.35">
      <c r="A72" s="1" t="s">
        <v>45</v>
      </c>
      <c r="B72" s="1" t="s">
        <v>29</v>
      </c>
      <c r="C72" s="1" t="s">
        <v>31</v>
      </c>
      <c r="D72" s="1" t="s">
        <v>9</v>
      </c>
      <c r="E72" s="2">
        <v>18300000</v>
      </c>
      <c r="F72" s="2">
        <v>27500000</v>
      </c>
      <c r="G72" s="2"/>
      <c r="H72" s="2">
        <f t="shared" ref="H72:H103" si="2">SUM(E72:G72)</f>
        <v>45800000</v>
      </c>
    </row>
    <row r="73" spans="1:8" x14ac:dyDescent="0.35">
      <c r="A73" s="1" t="s">
        <v>45</v>
      </c>
      <c r="B73" s="1" t="s">
        <v>30</v>
      </c>
      <c r="C73" s="1" t="s">
        <v>32</v>
      </c>
      <c r="D73" s="1" t="s">
        <v>9</v>
      </c>
      <c r="E73" s="2">
        <v>18300000</v>
      </c>
      <c r="F73" s="2">
        <v>27500000</v>
      </c>
      <c r="G73" s="2"/>
      <c r="H73" s="2">
        <f t="shared" si="2"/>
        <v>45800000</v>
      </c>
    </row>
    <row r="74" spans="1:8" x14ac:dyDescent="0.35">
      <c r="A74" s="1" t="s">
        <v>45</v>
      </c>
      <c r="B74" s="1" t="s">
        <v>20</v>
      </c>
      <c r="C74" s="1" t="s">
        <v>21</v>
      </c>
      <c r="D74" s="1" t="s">
        <v>9</v>
      </c>
      <c r="E74" s="2">
        <v>750000</v>
      </c>
      <c r="F74" s="2">
        <v>1100000</v>
      </c>
      <c r="G74" s="2"/>
      <c r="H74" s="2">
        <f t="shared" si="2"/>
        <v>1850000</v>
      </c>
    </row>
    <row r="75" spans="1:8" x14ac:dyDescent="0.35">
      <c r="A75" s="1" t="s">
        <v>45</v>
      </c>
      <c r="B75" s="1" t="s">
        <v>36</v>
      </c>
      <c r="C75" s="1" t="s">
        <v>35</v>
      </c>
      <c r="D75" s="1" t="s">
        <v>9</v>
      </c>
      <c r="E75" s="2">
        <v>9150000</v>
      </c>
      <c r="F75" s="2">
        <v>13750000</v>
      </c>
      <c r="G75" s="2"/>
      <c r="H75" s="2">
        <f t="shared" si="2"/>
        <v>22900000</v>
      </c>
    </row>
    <row r="76" spans="1:8" x14ac:dyDescent="0.35">
      <c r="A76" s="1" t="s">
        <v>45</v>
      </c>
      <c r="B76" s="1" t="s">
        <v>33</v>
      </c>
      <c r="C76" s="1" t="s">
        <v>34</v>
      </c>
      <c r="D76" s="1" t="s">
        <v>9</v>
      </c>
      <c r="E76" s="2">
        <v>9150000</v>
      </c>
      <c r="F76" s="2">
        <v>13750000</v>
      </c>
      <c r="G76" s="2"/>
      <c r="H76" s="2">
        <f t="shared" si="2"/>
        <v>22900000</v>
      </c>
    </row>
    <row r="77" spans="1:8" x14ac:dyDescent="0.35">
      <c r="A77" s="1" t="s">
        <v>45</v>
      </c>
      <c r="B77" s="1" t="s">
        <v>18</v>
      </c>
      <c r="C77" s="1" t="s">
        <v>19</v>
      </c>
      <c r="D77" s="1" t="s">
        <v>9</v>
      </c>
      <c r="E77" s="2">
        <v>18000000</v>
      </c>
      <c r="F77" s="2">
        <v>27000000</v>
      </c>
      <c r="G77" s="2"/>
      <c r="H77" s="2">
        <f t="shared" si="2"/>
        <v>45000000</v>
      </c>
    </row>
    <row r="78" spans="1:8" x14ac:dyDescent="0.35">
      <c r="A78" s="1" t="s">
        <v>45</v>
      </c>
      <c r="B78" s="1" t="s">
        <v>10</v>
      </c>
      <c r="C78" s="1" t="s">
        <v>11</v>
      </c>
      <c r="D78" s="1" t="s">
        <v>9</v>
      </c>
      <c r="E78" s="2">
        <v>750000</v>
      </c>
      <c r="F78" s="2">
        <v>1100000</v>
      </c>
      <c r="G78" s="2"/>
      <c r="H78" s="2">
        <f t="shared" si="2"/>
        <v>1850000</v>
      </c>
    </row>
    <row r="79" spans="1:8" x14ac:dyDescent="0.35">
      <c r="A79" s="1" t="s">
        <v>60</v>
      </c>
      <c r="B79" s="1" t="s">
        <v>16</v>
      </c>
      <c r="C79" s="1" t="s">
        <v>17</v>
      </c>
      <c r="D79" s="1" t="s">
        <v>9</v>
      </c>
      <c r="E79" s="2">
        <v>75500</v>
      </c>
      <c r="F79" s="2"/>
      <c r="G79" s="2"/>
      <c r="H79" s="2">
        <f t="shared" si="2"/>
        <v>75500</v>
      </c>
    </row>
    <row r="80" spans="1:8" x14ac:dyDescent="0.35">
      <c r="A80" s="1" t="s">
        <v>60</v>
      </c>
      <c r="B80" s="1" t="s">
        <v>14</v>
      </c>
      <c r="C80" s="1" t="s">
        <v>15</v>
      </c>
      <c r="D80" s="1" t="s">
        <v>9</v>
      </c>
      <c r="E80" s="2">
        <v>4441360</v>
      </c>
      <c r="F80" s="2"/>
      <c r="G80" s="2"/>
      <c r="H80" s="2">
        <f t="shared" si="2"/>
        <v>4441360</v>
      </c>
    </row>
    <row r="81" spans="1:8" x14ac:dyDescent="0.35">
      <c r="A81" s="1" t="s">
        <v>60</v>
      </c>
      <c r="B81" s="1" t="s">
        <v>7</v>
      </c>
      <c r="C81" s="1" t="s">
        <v>8</v>
      </c>
      <c r="D81" s="1" t="s">
        <v>9</v>
      </c>
      <c r="E81" s="2">
        <v>1270610</v>
      </c>
      <c r="F81" s="2"/>
      <c r="G81" s="2"/>
      <c r="H81" s="2">
        <f t="shared" si="2"/>
        <v>1270610</v>
      </c>
    </row>
    <row r="82" spans="1:8" x14ac:dyDescent="0.35">
      <c r="A82" s="1" t="s">
        <v>60</v>
      </c>
      <c r="B82" s="1" t="s">
        <v>28</v>
      </c>
      <c r="C82" s="1" t="s">
        <v>25</v>
      </c>
      <c r="D82" s="1" t="s">
        <v>9</v>
      </c>
      <c r="E82" s="2">
        <v>1176666</v>
      </c>
      <c r="F82" s="2"/>
      <c r="G82" s="2"/>
      <c r="H82" s="2">
        <f t="shared" si="2"/>
        <v>1176666</v>
      </c>
    </row>
    <row r="83" spans="1:8" x14ac:dyDescent="0.35">
      <c r="A83" s="1" t="s">
        <v>60</v>
      </c>
      <c r="B83" s="1" t="s">
        <v>27</v>
      </c>
      <c r="C83" s="1" t="s">
        <v>23</v>
      </c>
      <c r="D83" s="1" t="s">
        <v>9</v>
      </c>
      <c r="E83" s="2">
        <v>1176667</v>
      </c>
      <c r="F83" s="2"/>
      <c r="G83" s="2"/>
      <c r="H83" s="2">
        <f t="shared" si="2"/>
        <v>1176667</v>
      </c>
    </row>
    <row r="84" spans="1:8" x14ac:dyDescent="0.35">
      <c r="A84" s="1" t="s">
        <v>60</v>
      </c>
      <c r="B84" s="1" t="s">
        <v>26</v>
      </c>
      <c r="C84" s="1" t="s">
        <v>24</v>
      </c>
      <c r="D84" s="1" t="s">
        <v>9</v>
      </c>
      <c r="E84" s="2">
        <v>1176667</v>
      </c>
      <c r="F84" s="2"/>
      <c r="G84" s="2"/>
      <c r="H84" s="2">
        <f t="shared" si="2"/>
        <v>1176667</v>
      </c>
    </row>
    <row r="85" spans="1:8" x14ac:dyDescent="0.35">
      <c r="A85" s="1" t="s">
        <v>60</v>
      </c>
      <c r="B85" s="1" t="s">
        <v>12</v>
      </c>
      <c r="C85" s="1" t="s">
        <v>13</v>
      </c>
      <c r="D85" s="1" t="s">
        <v>9</v>
      </c>
      <c r="E85" s="2">
        <v>311780</v>
      </c>
      <c r="F85" s="2"/>
      <c r="G85" s="2"/>
      <c r="H85" s="2">
        <f t="shared" si="2"/>
        <v>311780</v>
      </c>
    </row>
    <row r="86" spans="1:8" x14ac:dyDescent="0.35">
      <c r="A86" s="1" t="s">
        <v>60</v>
      </c>
      <c r="B86" s="1" t="s">
        <v>29</v>
      </c>
      <c r="C86" s="1" t="s">
        <v>31</v>
      </c>
      <c r="D86" s="1" t="s">
        <v>9</v>
      </c>
      <c r="E86" s="2">
        <v>28204112</v>
      </c>
      <c r="F86" s="2"/>
      <c r="G86" s="2"/>
      <c r="H86" s="2">
        <f t="shared" si="2"/>
        <v>28204112</v>
      </c>
    </row>
    <row r="87" spans="1:8" x14ac:dyDescent="0.35">
      <c r="A87" s="1" t="s">
        <v>60</v>
      </c>
      <c r="B87" s="1" t="s">
        <v>30</v>
      </c>
      <c r="C87" s="1" t="s">
        <v>32</v>
      </c>
      <c r="D87" s="1" t="s">
        <v>9</v>
      </c>
      <c r="E87" s="2">
        <v>28204112</v>
      </c>
      <c r="F87" s="2"/>
      <c r="G87" s="2"/>
      <c r="H87" s="2">
        <f t="shared" si="2"/>
        <v>28204112</v>
      </c>
    </row>
    <row r="88" spans="1:8" x14ac:dyDescent="0.35">
      <c r="A88" s="1" t="s">
        <v>60</v>
      </c>
      <c r="B88" s="1" t="s">
        <v>20</v>
      </c>
      <c r="C88" s="1" t="s">
        <v>21</v>
      </c>
      <c r="D88" s="1" t="s">
        <v>9</v>
      </c>
      <c r="E88" s="2">
        <v>1041720</v>
      </c>
      <c r="F88" s="2"/>
      <c r="G88" s="2"/>
      <c r="H88" s="2">
        <f t="shared" si="2"/>
        <v>1041720</v>
      </c>
    </row>
    <row r="89" spans="1:8" x14ac:dyDescent="0.35">
      <c r="A89" s="1" t="s">
        <v>60</v>
      </c>
      <c r="B89" s="1" t="s">
        <v>36</v>
      </c>
      <c r="C89" s="1" t="s">
        <v>35</v>
      </c>
      <c r="D89" s="1" t="s">
        <v>9</v>
      </c>
      <c r="E89" s="2">
        <v>926879</v>
      </c>
      <c r="F89" s="2"/>
      <c r="G89" s="2"/>
      <c r="H89" s="2">
        <f t="shared" si="2"/>
        <v>926879</v>
      </c>
    </row>
    <row r="90" spans="1:8" x14ac:dyDescent="0.35">
      <c r="A90" s="1" t="s">
        <v>60</v>
      </c>
      <c r="B90" s="1" t="s">
        <v>33</v>
      </c>
      <c r="C90" s="1" t="s">
        <v>34</v>
      </c>
      <c r="D90" s="1" t="s">
        <v>9</v>
      </c>
      <c r="E90" s="2">
        <v>926878</v>
      </c>
      <c r="F90" s="2"/>
      <c r="G90" s="2"/>
      <c r="H90" s="2">
        <f t="shared" si="2"/>
        <v>926878</v>
      </c>
    </row>
    <row r="91" spans="1:8" x14ac:dyDescent="0.35">
      <c r="A91" s="1" t="s">
        <v>60</v>
      </c>
      <c r="B91" s="1" t="s">
        <v>18</v>
      </c>
      <c r="C91" s="1" t="s">
        <v>19</v>
      </c>
      <c r="D91" s="1" t="s">
        <v>9</v>
      </c>
      <c r="E91" s="2">
        <v>7076898</v>
      </c>
      <c r="F91" s="2"/>
      <c r="G91" s="2"/>
      <c r="H91" s="2">
        <f t="shared" si="2"/>
        <v>7076898</v>
      </c>
    </row>
    <row r="92" spans="1:8" x14ac:dyDescent="0.35">
      <c r="A92" s="1" t="s">
        <v>60</v>
      </c>
      <c r="B92" s="1" t="s">
        <v>10</v>
      </c>
      <c r="C92" s="1" t="s">
        <v>11</v>
      </c>
      <c r="D92" s="1" t="s">
        <v>9</v>
      </c>
      <c r="E92" s="2">
        <v>29737425</v>
      </c>
      <c r="F92" s="2"/>
      <c r="G92" s="2"/>
      <c r="H92" s="2">
        <f t="shared" si="2"/>
        <v>29737425</v>
      </c>
    </row>
    <row r="93" spans="1:8" x14ac:dyDescent="0.35">
      <c r="A93" s="1" t="s">
        <v>46</v>
      </c>
      <c r="B93" s="1" t="s">
        <v>16</v>
      </c>
      <c r="C93" s="1" t="s">
        <v>17</v>
      </c>
      <c r="D93" s="1" t="s">
        <v>9</v>
      </c>
      <c r="E93" s="2"/>
      <c r="F93" s="2"/>
      <c r="G93" s="2"/>
      <c r="H93" s="2">
        <f t="shared" si="2"/>
        <v>0</v>
      </c>
    </row>
    <row r="94" spans="1:8" x14ac:dyDescent="0.35">
      <c r="A94" s="1" t="s">
        <v>46</v>
      </c>
      <c r="B94" s="1" t="s">
        <v>14</v>
      </c>
      <c r="C94" s="1" t="s">
        <v>15</v>
      </c>
      <c r="D94" s="1" t="s">
        <v>9</v>
      </c>
      <c r="E94" s="2"/>
      <c r="F94" s="2"/>
      <c r="G94" s="2"/>
      <c r="H94" s="2">
        <f t="shared" si="2"/>
        <v>0</v>
      </c>
    </row>
    <row r="95" spans="1:8" x14ac:dyDescent="0.35">
      <c r="A95" s="1" t="s">
        <v>46</v>
      </c>
      <c r="B95" s="1" t="s">
        <v>7</v>
      </c>
      <c r="C95" s="1" t="s">
        <v>8</v>
      </c>
      <c r="D95" s="1" t="s">
        <v>9</v>
      </c>
      <c r="E95" s="2"/>
      <c r="F95" s="2"/>
      <c r="G95" s="2"/>
      <c r="H95" s="2">
        <f t="shared" si="2"/>
        <v>0</v>
      </c>
    </row>
    <row r="96" spans="1:8" x14ac:dyDescent="0.35">
      <c r="A96" s="1" t="s">
        <v>46</v>
      </c>
      <c r="B96" s="1" t="s">
        <v>28</v>
      </c>
      <c r="C96" s="1" t="s">
        <v>25</v>
      </c>
      <c r="D96" s="1" t="s">
        <v>9</v>
      </c>
      <c r="E96" s="2">
        <v>123756</v>
      </c>
      <c r="F96" s="2"/>
      <c r="G96" s="2"/>
      <c r="H96" s="2">
        <f t="shared" si="2"/>
        <v>123756</v>
      </c>
    </row>
    <row r="97" spans="1:8" x14ac:dyDescent="0.35">
      <c r="A97" s="1" t="s">
        <v>46</v>
      </c>
      <c r="B97" s="1" t="s">
        <v>27</v>
      </c>
      <c r="C97" s="1" t="s">
        <v>23</v>
      </c>
      <c r="D97" s="1" t="s">
        <v>9</v>
      </c>
      <c r="E97" s="2">
        <v>123756</v>
      </c>
      <c r="F97" s="2"/>
      <c r="G97" s="2"/>
      <c r="H97" s="2">
        <f t="shared" si="2"/>
        <v>123756</v>
      </c>
    </row>
    <row r="98" spans="1:8" x14ac:dyDescent="0.35">
      <c r="A98" s="1" t="s">
        <v>46</v>
      </c>
      <c r="B98" s="1" t="s">
        <v>26</v>
      </c>
      <c r="C98" s="1" t="s">
        <v>24</v>
      </c>
      <c r="D98" s="1" t="s">
        <v>9</v>
      </c>
      <c r="E98" s="2">
        <v>123756</v>
      </c>
      <c r="F98" s="2"/>
      <c r="G98" s="2"/>
      <c r="H98" s="2">
        <f t="shared" si="2"/>
        <v>123756</v>
      </c>
    </row>
    <row r="99" spans="1:8" x14ac:dyDescent="0.35">
      <c r="A99" s="1" t="s">
        <v>46</v>
      </c>
      <c r="B99" s="1" t="s">
        <v>12</v>
      </c>
      <c r="C99" s="1" t="s">
        <v>13</v>
      </c>
      <c r="D99" s="1" t="s">
        <v>9</v>
      </c>
      <c r="E99" s="2">
        <v>635656</v>
      </c>
      <c r="F99" s="2"/>
      <c r="G99" s="2"/>
      <c r="H99" s="2">
        <f t="shared" si="2"/>
        <v>635656</v>
      </c>
    </row>
    <row r="100" spans="1:8" x14ac:dyDescent="0.35">
      <c r="A100" s="1" t="s">
        <v>46</v>
      </c>
      <c r="B100" s="1" t="s">
        <v>29</v>
      </c>
      <c r="C100" s="1" t="s">
        <v>31</v>
      </c>
      <c r="D100" s="1" t="s">
        <v>9</v>
      </c>
      <c r="E100" s="2">
        <v>874729.5</v>
      </c>
      <c r="F100" s="2"/>
      <c r="G100" s="2"/>
      <c r="H100" s="2">
        <f t="shared" si="2"/>
        <v>874729.5</v>
      </c>
    </row>
    <row r="101" spans="1:8" x14ac:dyDescent="0.35">
      <c r="A101" s="1" t="s">
        <v>46</v>
      </c>
      <c r="B101" s="1" t="s">
        <v>20</v>
      </c>
      <c r="C101" s="1" t="s">
        <v>21</v>
      </c>
      <c r="D101" s="1" t="s">
        <v>9</v>
      </c>
      <c r="E101" s="2">
        <v>874729.5</v>
      </c>
      <c r="F101" s="2"/>
      <c r="G101" s="2"/>
      <c r="H101" s="2">
        <f t="shared" si="2"/>
        <v>874729.5</v>
      </c>
    </row>
    <row r="102" spans="1:8" x14ac:dyDescent="0.35">
      <c r="A102" s="1" t="s">
        <v>46</v>
      </c>
      <c r="B102" s="1" t="s">
        <v>20</v>
      </c>
      <c r="C102" s="1" t="s">
        <v>21</v>
      </c>
      <c r="D102" s="1" t="s">
        <v>9</v>
      </c>
      <c r="E102" s="2">
        <v>371268</v>
      </c>
      <c r="F102" s="2"/>
      <c r="G102" s="2"/>
      <c r="H102" s="2">
        <f t="shared" si="2"/>
        <v>371268</v>
      </c>
    </row>
    <row r="103" spans="1:8" x14ac:dyDescent="0.35">
      <c r="A103" s="1" t="s">
        <v>46</v>
      </c>
      <c r="B103" s="1" t="s">
        <v>36</v>
      </c>
      <c r="C103" s="1" t="s">
        <v>35</v>
      </c>
      <c r="D103" s="1" t="s">
        <v>9</v>
      </c>
      <c r="E103" s="2">
        <v>185634</v>
      </c>
      <c r="F103" s="2"/>
      <c r="G103" s="2"/>
      <c r="H103" s="2">
        <f t="shared" si="2"/>
        <v>185634</v>
      </c>
    </row>
    <row r="104" spans="1:8" x14ac:dyDescent="0.35">
      <c r="A104" s="1" t="s">
        <v>46</v>
      </c>
      <c r="B104" s="1" t="s">
        <v>33</v>
      </c>
      <c r="C104" s="1" t="s">
        <v>34</v>
      </c>
      <c r="D104" s="1" t="s">
        <v>9</v>
      </c>
      <c r="E104" s="2">
        <v>185634</v>
      </c>
      <c r="F104" s="2"/>
      <c r="G104" s="2"/>
      <c r="H104" s="2">
        <f t="shared" ref="H104:H135" si="3">SUM(E104:G104)</f>
        <v>185634</v>
      </c>
    </row>
    <row r="105" spans="1:8" x14ac:dyDescent="0.35">
      <c r="A105" s="1" t="s">
        <v>46</v>
      </c>
      <c r="B105" s="1" t="s">
        <v>18</v>
      </c>
      <c r="C105" s="1" t="s">
        <v>19</v>
      </c>
      <c r="D105" s="1" t="s">
        <v>9</v>
      </c>
      <c r="E105" s="2">
        <v>148908912</v>
      </c>
      <c r="F105" s="2"/>
      <c r="G105" s="2"/>
      <c r="H105" s="2">
        <f t="shared" si="3"/>
        <v>148908912</v>
      </c>
    </row>
    <row r="106" spans="1:8" x14ac:dyDescent="0.35">
      <c r="A106" s="1" t="s">
        <v>46</v>
      </c>
      <c r="B106" s="1" t="s">
        <v>10</v>
      </c>
      <c r="C106" s="1" t="s">
        <v>11</v>
      </c>
      <c r="D106" s="1" t="s">
        <v>9</v>
      </c>
      <c r="E106" s="2">
        <v>535722</v>
      </c>
      <c r="F106" s="2"/>
      <c r="G106" s="2"/>
      <c r="H106" s="2">
        <f t="shared" si="3"/>
        <v>535722</v>
      </c>
    </row>
    <row r="107" spans="1:8" x14ac:dyDescent="0.35">
      <c r="A107" s="1" t="s">
        <v>47</v>
      </c>
      <c r="B107" s="1" t="s">
        <v>16</v>
      </c>
      <c r="C107" s="1" t="s">
        <v>17</v>
      </c>
      <c r="D107" s="1" t="s">
        <v>9</v>
      </c>
      <c r="E107" s="2"/>
      <c r="F107" s="2"/>
      <c r="G107" s="2"/>
      <c r="H107" s="2">
        <f t="shared" si="3"/>
        <v>0</v>
      </c>
    </row>
    <row r="108" spans="1:8" x14ac:dyDescent="0.35">
      <c r="A108" s="1" t="s">
        <v>47</v>
      </c>
      <c r="B108" s="1" t="s">
        <v>14</v>
      </c>
      <c r="C108" s="1" t="s">
        <v>15</v>
      </c>
      <c r="D108" s="1" t="s">
        <v>9</v>
      </c>
      <c r="E108" s="2"/>
      <c r="F108" s="2"/>
      <c r="G108" s="2"/>
      <c r="H108" s="2">
        <f t="shared" si="3"/>
        <v>0</v>
      </c>
    </row>
    <row r="109" spans="1:8" x14ac:dyDescent="0.35">
      <c r="A109" s="1" t="s">
        <v>47</v>
      </c>
      <c r="B109" s="1" t="s">
        <v>7</v>
      </c>
      <c r="C109" s="1" t="s">
        <v>8</v>
      </c>
      <c r="D109" s="1" t="s">
        <v>9</v>
      </c>
      <c r="E109" s="2"/>
      <c r="F109" s="2"/>
      <c r="G109" s="2"/>
      <c r="H109" s="2">
        <f t="shared" si="3"/>
        <v>0</v>
      </c>
    </row>
    <row r="110" spans="1:8" x14ac:dyDescent="0.35">
      <c r="A110" s="1" t="s">
        <v>47</v>
      </c>
      <c r="B110" s="1" t="s">
        <v>28</v>
      </c>
      <c r="C110" s="1" t="s">
        <v>25</v>
      </c>
      <c r="D110" s="1" t="s">
        <v>9</v>
      </c>
      <c r="E110" s="2"/>
      <c r="F110" s="2"/>
      <c r="G110" s="2"/>
      <c r="H110" s="2">
        <f t="shared" si="3"/>
        <v>0</v>
      </c>
    </row>
    <row r="111" spans="1:8" x14ac:dyDescent="0.35">
      <c r="A111" s="1" t="s">
        <v>47</v>
      </c>
      <c r="B111" s="1" t="s">
        <v>27</v>
      </c>
      <c r="C111" s="1" t="s">
        <v>23</v>
      </c>
      <c r="D111" s="1" t="s">
        <v>9</v>
      </c>
      <c r="E111" s="2"/>
      <c r="F111" s="2"/>
      <c r="G111" s="2"/>
      <c r="H111" s="2">
        <f t="shared" si="3"/>
        <v>0</v>
      </c>
    </row>
    <row r="112" spans="1:8" x14ac:dyDescent="0.35">
      <c r="A112" s="1" t="s">
        <v>47</v>
      </c>
      <c r="B112" s="1" t="s">
        <v>26</v>
      </c>
      <c r="C112" s="1" t="s">
        <v>24</v>
      </c>
      <c r="D112" s="1" t="s">
        <v>9</v>
      </c>
      <c r="E112" s="2"/>
      <c r="F112" s="2"/>
      <c r="G112" s="2"/>
      <c r="H112" s="2">
        <f t="shared" si="3"/>
        <v>0</v>
      </c>
    </row>
    <row r="113" spans="1:8" x14ac:dyDescent="0.35">
      <c r="A113" s="1" t="s">
        <v>47</v>
      </c>
      <c r="B113" s="1" t="s">
        <v>12</v>
      </c>
      <c r="C113" s="1" t="s">
        <v>13</v>
      </c>
      <c r="D113" s="1" t="s">
        <v>9</v>
      </c>
      <c r="E113" s="2"/>
      <c r="F113" s="2"/>
      <c r="G113" s="2"/>
      <c r="H113" s="2">
        <f t="shared" si="3"/>
        <v>0</v>
      </c>
    </row>
    <row r="114" spans="1:8" x14ac:dyDescent="0.35">
      <c r="A114" s="1" t="s">
        <v>47</v>
      </c>
      <c r="B114" s="1" t="s">
        <v>29</v>
      </c>
      <c r="C114" s="1" t="s">
        <v>31</v>
      </c>
      <c r="D114" s="1" t="s">
        <v>9</v>
      </c>
      <c r="E114" s="2">
        <v>5134277</v>
      </c>
      <c r="F114" s="2"/>
      <c r="G114" s="2">
        <v>7500000</v>
      </c>
      <c r="H114" s="2">
        <f t="shared" si="3"/>
        <v>12634277</v>
      </c>
    </row>
    <row r="115" spans="1:8" x14ac:dyDescent="0.35">
      <c r="A115" s="1" t="s">
        <v>47</v>
      </c>
      <c r="B115" s="1" t="s">
        <v>30</v>
      </c>
      <c r="C115" s="1" t="s">
        <v>32</v>
      </c>
      <c r="D115" s="1" t="s">
        <v>9</v>
      </c>
      <c r="E115" s="2">
        <v>5134277</v>
      </c>
      <c r="F115" s="2"/>
      <c r="G115" s="2">
        <v>7500000</v>
      </c>
      <c r="H115" s="2">
        <f t="shared" si="3"/>
        <v>12634277</v>
      </c>
    </row>
    <row r="116" spans="1:8" x14ac:dyDescent="0.35">
      <c r="A116" s="1" t="s">
        <v>47</v>
      </c>
      <c r="B116" s="1" t="s">
        <v>20</v>
      </c>
      <c r="C116" s="1" t="s">
        <v>21</v>
      </c>
      <c r="D116" s="1" t="s">
        <v>9</v>
      </c>
      <c r="E116" s="2">
        <v>130469</v>
      </c>
      <c r="F116" s="2"/>
      <c r="G116" s="2">
        <v>100000</v>
      </c>
      <c r="H116" s="2">
        <f t="shared" si="3"/>
        <v>230469</v>
      </c>
    </row>
    <row r="117" spans="1:8" x14ac:dyDescent="0.35">
      <c r="A117" s="1" t="s">
        <v>47</v>
      </c>
      <c r="B117" s="1" t="s">
        <v>36</v>
      </c>
      <c r="C117" s="1" t="s">
        <v>35</v>
      </c>
      <c r="D117" s="1" t="s">
        <v>9</v>
      </c>
      <c r="E117" s="2">
        <v>627637.5</v>
      </c>
      <c r="F117" s="2"/>
      <c r="G117" s="2">
        <v>1500000</v>
      </c>
      <c r="H117" s="2">
        <f t="shared" si="3"/>
        <v>2127637.5</v>
      </c>
    </row>
    <row r="118" spans="1:8" x14ac:dyDescent="0.35">
      <c r="A118" s="1" t="s">
        <v>47</v>
      </c>
      <c r="B118" s="1" t="s">
        <v>33</v>
      </c>
      <c r="C118" s="1" t="s">
        <v>34</v>
      </c>
      <c r="D118" s="1" t="s">
        <v>9</v>
      </c>
      <c r="E118" s="2">
        <v>627637.5</v>
      </c>
      <c r="F118" s="2"/>
      <c r="G118" s="2">
        <v>1500000</v>
      </c>
      <c r="H118" s="2">
        <f t="shared" si="3"/>
        <v>2127637.5</v>
      </c>
    </row>
    <row r="119" spans="1:8" x14ac:dyDescent="0.35">
      <c r="A119" s="1" t="s">
        <v>47</v>
      </c>
      <c r="B119" s="1" t="s">
        <v>18</v>
      </c>
      <c r="C119" s="1" t="s">
        <v>19</v>
      </c>
      <c r="D119" s="1" t="s">
        <v>9</v>
      </c>
      <c r="E119" s="2">
        <v>5707010</v>
      </c>
      <c r="F119" s="2"/>
      <c r="G119" s="2">
        <v>10000000</v>
      </c>
      <c r="H119" s="2">
        <f t="shared" si="3"/>
        <v>15707010</v>
      </c>
    </row>
    <row r="120" spans="1:8" x14ac:dyDescent="0.35">
      <c r="A120" s="1" t="s">
        <v>47</v>
      </c>
      <c r="B120" s="1" t="s">
        <v>10</v>
      </c>
      <c r="C120" s="1" t="s">
        <v>11</v>
      </c>
      <c r="D120" s="1" t="s">
        <v>9</v>
      </c>
      <c r="E120" s="2">
        <v>1686908</v>
      </c>
      <c r="F120" s="2"/>
      <c r="G120" s="2">
        <v>2500000</v>
      </c>
      <c r="H120" s="2">
        <f t="shared" si="3"/>
        <v>4186908</v>
      </c>
    </row>
    <row r="121" spans="1:8" x14ac:dyDescent="0.35">
      <c r="A121" s="1" t="s">
        <v>48</v>
      </c>
      <c r="B121" s="1" t="s">
        <v>16</v>
      </c>
      <c r="C121" s="1" t="s">
        <v>17</v>
      </c>
      <c r="D121" s="1" t="s">
        <v>9</v>
      </c>
      <c r="E121" s="2">
        <v>4092975.6</v>
      </c>
      <c r="F121" s="2">
        <v>12570648.300000001</v>
      </c>
      <c r="G121" s="2">
        <v>9685449.9000000004</v>
      </c>
      <c r="H121" s="2">
        <f t="shared" si="3"/>
        <v>26349073.800000001</v>
      </c>
    </row>
    <row r="122" spans="1:8" x14ac:dyDescent="0.35">
      <c r="A122" s="1" t="s">
        <v>48</v>
      </c>
      <c r="B122" s="1" t="s">
        <v>14</v>
      </c>
      <c r="C122" s="1" t="s">
        <v>15</v>
      </c>
      <c r="D122" s="1" t="s">
        <v>9</v>
      </c>
      <c r="E122" s="2">
        <v>537600</v>
      </c>
      <c r="F122" s="2">
        <v>1211112</v>
      </c>
      <c r="G122" s="2">
        <v>872636</v>
      </c>
      <c r="H122" s="2">
        <f t="shared" si="3"/>
        <v>2621348</v>
      </c>
    </row>
    <row r="123" spans="1:8" x14ac:dyDescent="0.35">
      <c r="A123" s="1" t="s">
        <v>48</v>
      </c>
      <c r="B123" s="1" t="s">
        <v>7</v>
      </c>
      <c r="C123" s="1" t="s">
        <v>8</v>
      </c>
      <c r="D123" s="1" t="s">
        <v>9</v>
      </c>
      <c r="E123" s="2">
        <v>3897600</v>
      </c>
      <c r="F123" s="2">
        <v>9799371</v>
      </c>
      <c r="G123" s="2">
        <v>7051563</v>
      </c>
      <c r="H123" s="2">
        <f t="shared" si="3"/>
        <v>20748534</v>
      </c>
    </row>
    <row r="124" spans="1:8" x14ac:dyDescent="0.35">
      <c r="A124" s="1" t="s">
        <v>48</v>
      </c>
      <c r="B124" s="1" t="s">
        <v>28</v>
      </c>
      <c r="C124" s="1" t="s">
        <v>25</v>
      </c>
      <c r="D124" s="1" t="s">
        <v>9</v>
      </c>
      <c r="E124" s="2">
        <v>2555042</v>
      </c>
      <c r="F124" s="2">
        <v>1242797.6666666667</v>
      </c>
      <c r="G124" s="2">
        <v>645232</v>
      </c>
      <c r="H124" s="2">
        <f t="shared" si="3"/>
        <v>4443071.666666667</v>
      </c>
    </row>
    <row r="125" spans="1:8" x14ac:dyDescent="0.35">
      <c r="A125" s="1" t="s">
        <v>48</v>
      </c>
      <c r="B125" s="1" t="s">
        <v>27</v>
      </c>
      <c r="C125" s="1" t="s">
        <v>23</v>
      </c>
      <c r="D125" s="1" t="s">
        <v>9</v>
      </c>
      <c r="E125" s="2">
        <v>2560262</v>
      </c>
      <c r="F125" s="2">
        <v>1242797.6666666667</v>
      </c>
      <c r="G125" s="2">
        <v>650452</v>
      </c>
      <c r="H125" s="2">
        <f t="shared" si="3"/>
        <v>4453511.666666667</v>
      </c>
    </row>
    <row r="126" spans="1:8" x14ac:dyDescent="0.35">
      <c r="A126" s="1" t="s">
        <v>48</v>
      </c>
      <c r="B126" s="1" t="s">
        <v>26</v>
      </c>
      <c r="C126" s="1" t="s">
        <v>24</v>
      </c>
      <c r="D126" s="1" t="s">
        <v>9</v>
      </c>
      <c r="E126" s="2">
        <v>2560262</v>
      </c>
      <c r="F126" s="2">
        <v>1242797.6666666667</v>
      </c>
      <c r="G126" s="2">
        <v>650452</v>
      </c>
      <c r="H126" s="2">
        <f t="shared" si="3"/>
        <v>4453511.666666667</v>
      </c>
    </row>
    <row r="127" spans="1:8" x14ac:dyDescent="0.35">
      <c r="A127" s="1" t="s">
        <v>48</v>
      </c>
      <c r="B127" s="1" t="s">
        <v>12</v>
      </c>
      <c r="C127" s="1" t="s">
        <v>13</v>
      </c>
      <c r="D127" s="1" t="s">
        <v>9</v>
      </c>
      <c r="E127" s="2">
        <v>3897600</v>
      </c>
      <c r="F127" s="2">
        <v>9688896</v>
      </c>
      <c r="G127" s="2">
        <v>6943088</v>
      </c>
      <c r="H127" s="2">
        <f t="shared" si="3"/>
        <v>20529584</v>
      </c>
    </row>
    <row r="128" spans="1:8" x14ac:dyDescent="0.35">
      <c r="A128" s="1" t="s">
        <v>48</v>
      </c>
      <c r="B128" s="1" t="s">
        <v>29</v>
      </c>
      <c r="C128" s="1" t="s">
        <v>31</v>
      </c>
      <c r="D128" s="1" t="s">
        <v>9</v>
      </c>
      <c r="E128" s="2">
        <v>29425448</v>
      </c>
      <c r="F128" s="2">
        <v>42415416</v>
      </c>
      <c r="G128" s="2">
        <v>43081478</v>
      </c>
      <c r="H128" s="2">
        <f t="shared" si="3"/>
        <v>114922342</v>
      </c>
    </row>
    <row r="129" spans="1:8" x14ac:dyDescent="0.35">
      <c r="A129" s="1" t="s">
        <v>48</v>
      </c>
      <c r="B129" s="1" t="s">
        <v>30</v>
      </c>
      <c r="C129" s="1" t="s">
        <v>32</v>
      </c>
      <c r="D129" s="1" t="s">
        <v>9</v>
      </c>
      <c r="E129" s="2">
        <v>29425448</v>
      </c>
      <c r="F129" s="2">
        <v>42415416</v>
      </c>
      <c r="G129" s="2">
        <v>43081478</v>
      </c>
      <c r="H129" s="2">
        <f t="shared" si="3"/>
        <v>114922342</v>
      </c>
    </row>
    <row r="130" spans="1:8" x14ac:dyDescent="0.35">
      <c r="A130" s="1" t="s">
        <v>48</v>
      </c>
      <c r="B130" s="1" t="s">
        <v>20</v>
      </c>
      <c r="C130" s="1" t="s">
        <v>21</v>
      </c>
      <c r="D130" s="1" t="s">
        <v>9</v>
      </c>
      <c r="E130" s="2">
        <v>1283093.3333333335</v>
      </c>
      <c r="F130" s="2">
        <v>1135454.8</v>
      </c>
      <c r="G130" s="2">
        <v>782823.40000000014</v>
      </c>
      <c r="H130" s="2">
        <f t="shared" si="3"/>
        <v>3201371.5333333341</v>
      </c>
    </row>
    <row r="131" spans="1:8" x14ac:dyDescent="0.35">
      <c r="A131" s="1" t="s">
        <v>48</v>
      </c>
      <c r="B131" s="1" t="s">
        <v>36</v>
      </c>
      <c r="C131" s="1" t="s">
        <v>35</v>
      </c>
      <c r="D131" s="1" t="s">
        <v>9</v>
      </c>
      <c r="E131" s="2">
        <v>6488512.5</v>
      </c>
      <c r="F131" s="2">
        <v>9522315</v>
      </c>
      <c r="G131" s="2">
        <v>9790415</v>
      </c>
      <c r="H131" s="2">
        <f t="shared" si="3"/>
        <v>25801242.5</v>
      </c>
    </row>
    <row r="132" spans="1:8" x14ac:dyDescent="0.35">
      <c r="A132" s="1" t="s">
        <v>48</v>
      </c>
      <c r="B132" s="1" t="s">
        <v>33</v>
      </c>
      <c r="C132" s="1" t="s">
        <v>34</v>
      </c>
      <c r="D132" s="1" t="s">
        <v>9</v>
      </c>
      <c r="E132" s="2">
        <v>6488512.5</v>
      </c>
      <c r="F132" s="2">
        <v>9522315</v>
      </c>
      <c r="G132" s="2">
        <v>9790415</v>
      </c>
      <c r="H132" s="2">
        <f t="shared" si="3"/>
        <v>25801242.5</v>
      </c>
    </row>
    <row r="133" spans="1:8" x14ac:dyDescent="0.35">
      <c r="A133" s="1" t="s">
        <v>48</v>
      </c>
      <c r="B133" s="1" t="s">
        <v>18</v>
      </c>
      <c r="C133" s="1" t="s">
        <v>19</v>
      </c>
      <c r="D133" s="1" t="s">
        <v>9</v>
      </c>
      <c r="E133" s="2">
        <v>52059079</v>
      </c>
      <c r="F133" s="2">
        <v>88898280</v>
      </c>
      <c r="G133" s="2">
        <v>84771960</v>
      </c>
      <c r="H133" s="2">
        <f t="shared" si="3"/>
        <v>225729319</v>
      </c>
    </row>
    <row r="134" spans="1:8" x14ac:dyDescent="0.35">
      <c r="A134" s="1" t="s">
        <v>48</v>
      </c>
      <c r="B134" s="1" t="s">
        <v>10</v>
      </c>
      <c r="C134" s="1" t="s">
        <v>11</v>
      </c>
      <c r="D134" s="1" t="s">
        <v>9</v>
      </c>
      <c r="E134" s="2">
        <v>8722212.5500000007</v>
      </c>
      <c r="F134" s="2">
        <v>9513417.5999999996</v>
      </c>
      <c r="G134" s="2">
        <v>8351498</v>
      </c>
      <c r="H134" s="2">
        <f t="shared" si="3"/>
        <v>26587128.149999999</v>
      </c>
    </row>
    <row r="135" spans="1:8" x14ac:dyDescent="0.35">
      <c r="A135" s="1" t="s">
        <v>49</v>
      </c>
      <c r="B135" s="1" t="s">
        <v>16</v>
      </c>
      <c r="C135" s="1" t="s">
        <v>17</v>
      </c>
      <c r="D135" s="1" t="s">
        <v>9</v>
      </c>
      <c r="E135" s="2">
        <v>27103640</v>
      </c>
      <c r="F135" s="2"/>
      <c r="G135" s="2"/>
      <c r="H135" s="2">
        <f t="shared" si="3"/>
        <v>27103640</v>
      </c>
    </row>
    <row r="136" spans="1:8" x14ac:dyDescent="0.35">
      <c r="A136" s="1" t="s">
        <v>49</v>
      </c>
      <c r="B136" s="1" t="s">
        <v>14</v>
      </c>
      <c r="C136" s="1" t="s">
        <v>15</v>
      </c>
      <c r="D136" s="1" t="s">
        <v>9</v>
      </c>
      <c r="E136" s="2">
        <v>4007796</v>
      </c>
      <c r="F136" s="2"/>
      <c r="G136" s="2"/>
      <c r="H136" s="2">
        <f t="shared" ref="H136:H167" si="4">SUM(E136:G136)</f>
        <v>4007796</v>
      </c>
    </row>
    <row r="137" spans="1:8" x14ac:dyDescent="0.35">
      <c r="A137" s="1" t="s">
        <v>49</v>
      </c>
      <c r="B137" s="1" t="s">
        <v>7</v>
      </c>
      <c r="C137" s="1" t="s">
        <v>8</v>
      </c>
      <c r="D137" s="1" t="s">
        <v>9</v>
      </c>
      <c r="E137" s="2">
        <v>2840740</v>
      </c>
      <c r="F137" s="2"/>
      <c r="G137" s="2"/>
      <c r="H137" s="2">
        <f t="shared" si="4"/>
        <v>2840740</v>
      </c>
    </row>
    <row r="138" spans="1:8" x14ac:dyDescent="0.35">
      <c r="A138" s="1" t="s">
        <v>49</v>
      </c>
      <c r="B138" s="1" t="s">
        <v>28</v>
      </c>
      <c r="C138" s="1" t="s">
        <v>25</v>
      </c>
      <c r="D138" s="1" t="s">
        <v>9</v>
      </c>
      <c r="E138" s="2">
        <v>159441</v>
      </c>
      <c r="F138" s="2"/>
      <c r="G138" s="2"/>
      <c r="H138" s="2">
        <f t="shared" si="4"/>
        <v>159441</v>
      </c>
    </row>
    <row r="139" spans="1:8" x14ac:dyDescent="0.35">
      <c r="A139" s="1" t="s">
        <v>49</v>
      </c>
      <c r="B139" s="1" t="s">
        <v>27</v>
      </c>
      <c r="C139" s="1" t="s">
        <v>23</v>
      </c>
      <c r="D139" s="1" t="s">
        <v>9</v>
      </c>
      <c r="E139" s="2">
        <v>159441</v>
      </c>
      <c r="F139" s="2"/>
      <c r="G139" s="2"/>
      <c r="H139" s="2">
        <f t="shared" si="4"/>
        <v>159441</v>
      </c>
    </row>
    <row r="140" spans="1:8" x14ac:dyDescent="0.35">
      <c r="A140" s="1" t="s">
        <v>49</v>
      </c>
      <c r="B140" s="1" t="s">
        <v>26</v>
      </c>
      <c r="C140" s="1" t="s">
        <v>24</v>
      </c>
      <c r="D140" s="1" t="s">
        <v>9</v>
      </c>
      <c r="E140" s="2">
        <v>159441</v>
      </c>
      <c r="F140" s="2"/>
      <c r="G140" s="2"/>
      <c r="H140" s="2">
        <f t="shared" si="4"/>
        <v>159441</v>
      </c>
    </row>
    <row r="141" spans="1:8" x14ac:dyDescent="0.35">
      <c r="A141" s="1" t="s">
        <v>49</v>
      </c>
      <c r="B141" s="1" t="s">
        <v>12</v>
      </c>
      <c r="C141" s="1" t="s">
        <v>13</v>
      </c>
      <c r="D141" s="1" t="s">
        <v>9</v>
      </c>
      <c r="E141" s="2">
        <v>7733188</v>
      </c>
      <c r="F141" s="2"/>
      <c r="G141" s="2"/>
      <c r="H141" s="2">
        <f t="shared" si="4"/>
        <v>7733188</v>
      </c>
    </row>
    <row r="142" spans="1:8" x14ac:dyDescent="0.35">
      <c r="A142" s="1" t="s">
        <v>49</v>
      </c>
      <c r="B142" s="1" t="s">
        <v>29</v>
      </c>
      <c r="C142" s="1" t="s">
        <v>31</v>
      </c>
      <c r="D142" s="1" t="s">
        <v>9</v>
      </c>
      <c r="E142" s="2">
        <v>21067488.5</v>
      </c>
      <c r="F142" s="2"/>
      <c r="G142" s="2"/>
      <c r="H142" s="2">
        <f t="shared" si="4"/>
        <v>21067488.5</v>
      </c>
    </row>
    <row r="143" spans="1:8" x14ac:dyDescent="0.35">
      <c r="A143" s="1" t="s">
        <v>49</v>
      </c>
      <c r="B143" s="1" t="s">
        <v>30</v>
      </c>
      <c r="C143" s="1" t="s">
        <v>32</v>
      </c>
      <c r="D143" s="1" t="s">
        <v>9</v>
      </c>
      <c r="E143" s="2">
        <v>21067488.5</v>
      </c>
      <c r="F143" s="2"/>
      <c r="G143" s="2"/>
      <c r="H143" s="2">
        <f t="shared" si="4"/>
        <v>21067488.5</v>
      </c>
    </row>
    <row r="144" spans="1:8" x14ac:dyDescent="0.35">
      <c r="A144" s="1" t="s">
        <v>49</v>
      </c>
      <c r="B144" s="1" t="s">
        <v>20</v>
      </c>
      <c r="C144" s="1" t="s">
        <v>21</v>
      </c>
      <c r="D144" s="1" t="s">
        <v>9</v>
      </c>
      <c r="E144" s="2">
        <v>1412116</v>
      </c>
      <c r="F144" s="2"/>
      <c r="G144" s="2"/>
      <c r="H144" s="2">
        <f t="shared" si="4"/>
        <v>1412116</v>
      </c>
    </row>
    <row r="145" spans="1:8" x14ac:dyDescent="0.35">
      <c r="A145" s="1" t="s">
        <v>49</v>
      </c>
      <c r="B145" s="1" t="s">
        <v>36</v>
      </c>
      <c r="C145" s="1" t="s">
        <v>35</v>
      </c>
      <c r="D145" s="1" t="s">
        <v>9</v>
      </c>
      <c r="E145" s="2">
        <v>3611982</v>
      </c>
      <c r="F145" s="2"/>
      <c r="G145" s="2"/>
      <c r="H145" s="2">
        <f t="shared" si="4"/>
        <v>3611982</v>
      </c>
    </row>
    <row r="146" spans="1:8" x14ac:dyDescent="0.35">
      <c r="A146" s="1" t="s">
        <v>49</v>
      </c>
      <c r="B146" s="1" t="s">
        <v>33</v>
      </c>
      <c r="C146" s="1" t="s">
        <v>34</v>
      </c>
      <c r="D146" s="1" t="s">
        <v>9</v>
      </c>
      <c r="E146" s="2">
        <v>3611982</v>
      </c>
      <c r="F146" s="2"/>
      <c r="G146" s="2"/>
      <c r="H146" s="2">
        <f t="shared" si="4"/>
        <v>3611982</v>
      </c>
    </row>
    <row r="147" spans="1:8" x14ac:dyDescent="0.35">
      <c r="A147" s="1" t="s">
        <v>49</v>
      </c>
      <c r="B147" s="1" t="s">
        <v>18</v>
      </c>
      <c r="C147" s="1" t="s">
        <v>19</v>
      </c>
      <c r="D147" s="1" t="s">
        <v>9</v>
      </c>
      <c r="E147" s="2">
        <v>65972130</v>
      </c>
      <c r="F147" s="2"/>
      <c r="G147" s="2"/>
      <c r="H147" s="2">
        <f t="shared" si="4"/>
        <v>65972130</v>
      </c>
    </row>
    <row r="148" spans="1:8" x14ac:dyDescent="0.35">
      <c r="A148" s="1" t="s">
        <v>49</v>
      </c>
      <c r="B148" s="1" t="s">
        <v>10</v>
      </c>
      <c r="C148" s="1" t="s">
        <v>11</v>
      </c>
      <c r="D148" s="1" t="s">
        <v>9</v>
      </c>
      <c r="E148" s="2">
        <v>5323440</v>
      </c>
      <c r="F148" s="2"/>
      <c r="G148" s="2"/>
      <c r="H148" s="2">
        <f t="shared" si="4"/>
        <v>5323440</v>
      </c>
    </row>
    <row r="149" spans="1:8" x14ac:dyDescent="0.35">
      <c r="A149" s="1" t="s">
        <v>89</v>
      </c>
      <c r="B149" s="1" t="s">
        <v>16</v>
      </c>
      <c r="C149" s="1" t="s">
        <v>17</v>
      </c>
      <c r="D149" s="1" t="s">
        <v>9</v>
      </c>
      <c r="E149" s="2"/>
      <c r="F149" s="2"/>
      <c r="G149" s="2"/>
      <c r="H149" s="2">
        <f t="shared" si="4"/>
        <v>0</v>
      </c>
    </row>
    <row r="150" spans="1:8" x14ac:dyDescent="0.35">
      <c r="A150" s="1" t="s">
        <v>89</v>
      </c>
      <c r="B150" s="1" t="s">
        <v>14</v>
      </c>
      <c r="C150" s="1" t="s">
        <v>15</v>
      </c>
      <c r="D150" s="1" t="s">
        <v>9</v>
      </c>
      <c r="E150" s="2"/>
      <c r="F150" s="2"/>
      <c r="G150" s="2"/>
      <c r="H150" s="2">
        <f t="shared" si="4"/>
        <v>0</v>
      </c>
    </row>
    <row r="151" spans="1:8" x14ac:dyDescent="0.35">
      <c r="A151" s="1" t="s">
        <v>89</v>
      </c>
      <c r="B151" s="1" t="s">
        <v>7</v>
      </c>
      <c r="C151" s="1" t="s">
        <v>8</v>
      </c>
      <c r="D151" s="1" t="s">
        <v>9</v>
      </c>
      <c r="E151" s="2"/>
      <c r="F151" s="2"/>
      <c r="G151" s="2"/>
      <c r="H151" s="2">
        <f t="shared" si="4"/>
        <v>0</v>
      </c>
    </row>
    <row r="152" spans="1:8" x14ac:dyDescent="0.35">
      <c r="A152" s="1" t="s">
        <v>89</v>
      </c>
      <c r="B152" s="1" t="s">
        <v>28</v>
      </c>
      <c r="C152" s="1" t="s">
        <v>25</v>
      </c>
      <c r="D152" s="1" t="s">
        <v>9</v>
      </c>
      <c r="E152" s="2"/>
      <c r="F152" s="2"/>
      <c r="G152" s="2"/>
      <c r="H152" s="2">
        <f t="shared" si="4"/>
        <v>0</v>
      </c>
    </row>
    <row r="153" spans="1:8" x14ac:dyDescent="0.35">
      <c r="A153" s="1" t="s">
        <v>89</v>
      </c>
      <c r="B153" s="1" t="s">
        <v>27</v>
      </c>
      <c r="C153" s="1" t="s">
        <v>23</v>
      </c>
      <c r="D153" s="1" t="s">
        <v>9</v>
      </c>
      <c r="E153" s="2"/>
      <c r="F153" s="2"/>
      <c r="G153" s="2"/>
      <c r="H153" s="2">
        <f t="shared" si="4"/>
        <v>0</v>
      </c>
    </row>
    <row r="154" spans="1:8" x14ac:dyDescent="0.35">
      <c r="A154" s="1" t="s">
        <v>89</v>
      </c>
      <c r="B154" s="1" t="s">
        <v>26</v>
      </c>
      <c r="C154" s="1" t="s">
        <v>24</v>
      </c>
      <c r="D154" s="1" t="s">
        <v>9</v>
      </c>
      <c r="E154" s="2"/>
      <c r="F154" s="2"/>
      <c r="G154" s="2"/>
      <c r="H154" s="2">
        <f t="shared" si="4"/>
        <v>0</v>
      </c>
    </row>
    <row r="155" spans="1:8" x14ac:dyDescent="0.35">
      <c r="A155" s="1" t="s">
        <v>89</v>
      </c>
      <c r="B155" s="1" t="s">
        <v>12</v>
      </c>
      <c r="C155" s="1" t="s">
        <v>13</v>
      </c>
      <c r="D155" s="1" t="s">
        <v>9</v>
      </c>
      <c r="E155" s="2">
        <v>155000</v>
      </c>
      <c r="F155" s="2">
        <v>191000</v>
      </c>
      <c r="G155" s="2">
        <v>250000</v>
      </c>
      <c r="H155" s="2">
        <f t="shared" si="4"/>
        <v>596000</v>
      </c>
    </row>
    <row r="156" spans="1:8" x14ac:dyDescent="0.35">
      <c r="A156" s="1" t="s">
        <v>89</v>
      </c>
      <c r="B156" s="1" t="s">
        <v>29</v>
      </c>
      <c r="C156" s="1" t="s">
        <v>31</v>
      </c>
      <c r="D156" s="1" t="s">
        <v>9</v>
      </c>
      <c r="E156" s="2">
        <v>31000</v>
      </c>
      <c r="F156" s="2">
        <v>195000</v>
      </c>
      <c r="G156" s="2">
        <v>260000</v>
      </c>
      <c r="H156" s="2">
        <f t="shared" si="4"/>
        <v>486000</v>
      </c>
    </row>
    <row r="157" spans="1:8" x14ac:dyDescent="0.35">
      <c r="A157" s="1" t="s">
        <v>89</v>
      </c>
      <c r="B157" s="1" t="s">
        <v>30</v>
      </c>
      <c r="C157" s="1" t="s">
        <v>32</v>
      </c>
      <c r="D157" s="1" t="s">
        <v>9</v>
      </c>
      <c r="E157" s="2">
        <v>31000</v>
      </c>
      <c r="F157" s="2">
        <v>195000</v>
      </c>
      <c r="G157" s="2">
        <v>260000</v>
      </c>
      <c r="H157" s="2">
        <f t="shared" si="4"/>
        <v>486000</v>
      </c>
    </row>
    <row r="158" spans="1:8" x14ac:dyDescent="0.35">
      <c r="A158" s="1" t="s">
        <v>89</v>
      </c>
      <c r="B158" s="1" t="s">
        <v>20</v>
      </c>
      <c r="C158" s="1" t="s">
        <v>21</v>
      </c>
      <c r="D158" s="1" t="s">
        <v>9</v>
      </c>
      <c r="E158" s="2"/>
      <c r="F158" s="2"/>
      <c r="G158" s="2"/>
      <c r="H158" s="2">
        <f t="shared" si="4"/>
        <v>0</v>
      </c>
    </row>
    <row r="159" spans="1:8" x14ac:dyDescent="0.35">
      <c r="A159" s="1" t="s">
        <v>89</v>
      </c>
      <c r="B159" s="1" t="s">
        <v>36</v>
      </c>
      <c r="C159" s="1" t="s">
        <v>35</v>
      </c>
      <c r="D159" s="1" t="s">
        <v>9</v>
      </c>
      <c r="E159" s="2">
        <v>72000</v>
      </c>
      <c r="F159" s="2">
        <v>100000</v>
      </c>
      <c r="G159" s="2">
        <v>135000</v>
      </c>
      <c r="H159" s="2">
        <f t="shared" si="4"/>
        <v>307000</v>
      </c>
    </row>
    <row r="160" spans="1:8" x14ac:dyDescent="0.35">
      <c r="A160" s="1" t="s">
        <v>89</v>
      </c>
      <c r="B160" s="1" t="s">
        <v>33</v>
      </c>
      <c r="C160" s="1" t="s">
        <v>34</v>
      </c>
      <c r="D160" s="1" t="s">
        <v>9</v>
      </c>
      <c r="E160" s="2">
        <v>72000</v>
      </c>
      <c r="F160" s="2">
        <v>100000</v>
      </c>
      <c r="G160" s="2">
        <v>135000</v>
      </c>
      <c r="H160" s="2">
        <f t="shared" si="4"/>
        <v>307000</v>
      </c>
    </row>
    <row r="161" spans="1:8" x14ac:dyDescent="0.35">
      <c r="A161" s="1" t="s">
        <v>89</v>
      </c>
      <c r="B161" s="1" t="s">
        <v>18</v>
      </c>
      <c r="C161" s="1" t="s">
        <v>19</v>
      </c>
      <c r="D161" s="1" t="s">
        <v>9</v>
      </c>
      <c r="E161" s="2">
        <v>144000</v>
      </c>
      <c r="F161" s="2">
        <v>370000</v>
      </c>
      <c r="G161" s="2">
        <v>500000</v>
      </c>
      <c r="H161" s="2">
        <f t="shared" si="4"/>
        <v>1014000</v>
      </c>
    </row>
    <row r="162" spans="1:8" x14ac:dyDescent="0.35">
      <c r="A162" s="1" t="s">
        <v>89</v>
      </c>
      <c r="B162" s="1" t="s">
        <v>10</v>
      </c>
      <c r="C162" s="1" t="s">
        <v>11</v>
      </c>
      <c r="D162" s="1" t="s">
        <v>9</v>
      </c>
      <c r="E162" s="2">
        <v>92000</v>
      </c>
      <c r="F162" s="2">
        <v>160000</v>
      </c>
      <c r="G162" s="2">
        <v>216000</v>
      </c>
      <c r="H162" s="2">
        <f t="shared" si="4"/>
        <v>468000</v>
      </c>
    </row>
    <row r="163" spans="1:8" x14ac:dyDescent="0.35">
      <c r="A163" s="1" t="s">
        <v>59</v>
      </c>
      <c r="B163" s="1" t="s">
        <v>16</v>
      </c>
      <c r="C163" s="1" t="s">
        <v>17</v>
      </c>
      <c r="D163" s="1" t="s">
        <v>9</v>
      </c>
      <c r="E163" s="2"/>
      <c r="F163" s="2"/>
      <c r="G163" s="2"/>
      <c r="H163" s="2">
        <f t="shared" si="4"/>
        <v>0</v>
      </c>
    </row>
    <row r="164" spans="1:8" x14ac:dyDescent="0.35">
      <c r="A164" s="1" t="s">
        <v>59</v>
      </c>
      <c r="B164" s="1" t="s">
        <v>14</v>
      </c>
      <c r="C164" s="1" t="s">
        <v>15</v>
      </c>
      <c r="D164" s="1" t="s">
        <v>9</v>
      </c>
      <c r="E164" s="2"/>
      <c r="F164" s="2"/>
      <c r="G164" s="2"/>
      <c r="H164" s="2">
        <f t="shared" si="4"/>
        <v>0</v>
      </c>
    </row>
    <row r="165" spans="1:8" x14ac:dyDescent="0.35">
      <c r="A165" s="1" t="s">
        <v>59</v>
      </c>
      <c r="B165" s="1" t="s">
        <v>7</v>
      </c>
      <c r="C165" s="1" t="s">
        <v>8</v>
      </c>
      <c r="D165" s="1" t="s">
        <v>9</v>
      </c>
      <c r="E165" s="2"/>
      <c r="F165" s="2"/>
      <c r="G165" s="2"/>
      <c r="H165" s="2">
        <f t="shared" si="4"/>
        <v>0</v>
      </c>
    </row>
    <row r="166" spans="1:8" x14ac:dyDescent="0.35">
      <c r="A166" s="1" t="s">
        <v>59</v>
      </c>
      <c r="B166" s="1" t="s">
        <v>28</v>
      </c>
      <c r="C166" s="1" t="s">
        <v>25</v>
      </c>
      <c r="D166" s="1" t="s">
        <v>9</v>
      </c>
      <c r="E166" s="2"/>
      <c r="F166" s="2"/>
      <c r="G166" s="2"/>
      <c r="H166" s="2">
        <f t="shared" si="4"/>
        <v>0</v>
      </c>
    </row>
    <row r="167" spans="1:8" x14ac:dyDescent="0.35">
      <c r="A167" s="1" t="s">
        <v>59</v>
      </c>
      <c r="B167" s="1" t="s">
        <v>27</v>
      </c>
      <c r="C167" s="1" t="s">
        <v>23</v>
      </c>
      <c r="D167" s="1" t="s">
        <v>9</v>
      </c>
      <c r="E167" s="2"/>
      <c r="F167" s="2"/>
      <c r="G167" s="2"/>
      <c r="H167" s="2">
        <f t="shared" si="4"/>
        <v>0</v>
      </c>
    </row>
    <row r="168" spans="1:8" x14ac:dyDescent="0.35">
      <c r="A168" s="1" t="s">
        <v>59</v>
      </c>
      <c r="B168" s="1" t="s">
        <v>26</v>
      </c>
      <c r="C168" s="1" t="s">
        <v>24</v>
      </c>
      <c r="D168" s="1" t="s">
        <v>9</v>
      </c>
      <c r="E168" s="2"/>
      <c r="F168" s="2"/>
      <c r="G168" s="2"/>
      <c r="H168" s="2">
        <f t="shared" ref="H168:H190" si="5">SUM(E168:G168)</f>
        <v>0</v>
      </c>
    </row>
    <row r="169" spans="1:8" x14ac:dyDescent="0.35">
      <c r="A169" s="1" t="s">
        <v>59</v>
      </c>
      <c r="B169" s="1" t="s">
        <v>12</v>
      </c>
      <c r="C169" s="1" t="s">
        <v>13</v>
      </c>
      <c r="D169" s="1" t="s">
        <v>9</v>
      </c>
      <c r="E169" s="2">
        <v>5828</v>
      </c>
      <c r="F169" s="2">
        <v>9808</v>
      </c>
      <c r="G169" s="2">
        <v>10590</v>
      </c>
      <c r="H169" s="2">
        <f t="shared" si="5"/>
        <v>26226</v>
      </c>
    </row>
    <row r="170" spans="1:8" x14ac:dyDescent="0.35">
      <c r="A170" s="1" t="s">
        <v>59</v>
      </c>
      <c r="B170" s="1" t="s">
        <v>29</v>
      </c>
      <c r="C170" s="1" t="s">
        <v>31</v>
      </c>
      <c r="D170" s="1" t="s">
        <v>9</v>
      </c>
      <c r="E170" s="2">
        <v>1921231</v>
      </c>
      <c r="F170" s="2">
        <v>3385026</v>
      </c>
      <c r="G170" s="2">
        <v>3842462</v>
      </c>
      <c r="H170" s="2">
        <f t="shared" si="5"/>
        <v>9148719</v>
      </c>
    </row>
    <row r="171" spans="1:8" x14ac:dyDescent="0.35">
      <c r="A171" s="1" t="s">
        <v>59</v>
      </c>
      <c r="B171" s="1" t="s">
        <v>30</v>
      </c>
      <c r="C171" s="1" t="s">
        <v>32</v>
      </c>
      <c r="D171" s="1" t="s">
        <v>9</v>
      </c>
      <c r="E171" s="2">
        <v>1921231</v>
      </c>
      <c r="F171" s="2">
        <v>3385026</v>
      </c>
      <c r="G171" s="2">
        <v>3842462</v>
      </c>
      <c r="H171" s="2">
        <f t="shared" si="5"/>
        <v>9148719</v>
      </c>
    </row>
    <row r="172" spans="1:8" x14ac:dyDescent="0.35">
      <c r="A172" s="1" t="s">
        <v>59</v>
      </c>
      <c r="B172" s="1" t="s">
        <v>20</v>
      </c>
      <c r="C172" s="1" t="s">
        <v>21</v>
      </c>
      <c r="D172" s="1" t="s">
        <v>9</v>
      </c>
      <c r="E172" s="2">
        <v>1480</v>
      </c>
      <c r="F172" s="2">
        <v>2220</v>
      </c>
      <c r="G172" s="2">
        <v>2841</v>
      </c>
      <c r="H172" s="2">
        <f t="shared" si="5"/>
        <v>6541</v>
      </c>
    </row>
    <row r="173" spans="1:8" x14ac:dyDescent="0.35">
      <c r="A173" s="1" t="s">
        <v>59</v>
      </c>
      <c r="B173" s="1" t="s">
        <v>36</v>
      </c>
      <c r="C173" s="1" t="s">
        <v>35</v>
      </c>
      <c r="D173" s="1" t="s">
        <v>9</v>
      </c>
      <c r="E173" s="2">
        <v>73602</v>
      </c>
      <c r="F173" s="2">
        <v>110403</v>
      </c>
      <c r="G173" s="2">
        <v>147204</v>
      </c>
      <c r="H173" s="2">
        <f t="shared" si="5"/>
        <v>331209</v>
      </c>
    </row>
    <row r="174" spans="1:8" x14ac:dyDescent="0.35">
      <c r="A174" s="1" t="s">
        <v>59</v>
      </c>
      <c r="B174" s="1" t="s">
        <v>33</v>
      </c>
      <c r="C174" s="1" t="s">
        <v>34</v>
      </c>
      <c r="D174" s="1" t="s">
        <v>9</v>
      </c>
      <c r="E174" s="2">
        <v>73602</v>
      </c>
      <c r="F174" s="2">
        <v>110403</v>
      </c>
      <c r="G174" s="2">
        <v>147204</v>
      </c>
      <c r="H174" s="2">
        <f t="shared" si="5"/>
        <v>331209</v>
      </c>
    </row>
    <row r="175" spans="1:8" x14ac:dyDescent="0.35">
      <c r="A175" s="1" t="s">
        <v>59</v>
      </c>
      <c r="B175" s="1" t="s">
        <v>18</v>
      </c>
      <c r="C175" s="1" t="s">
        <v>19</v>
      </c>
      <c r="D175" s="1" t="s">
        <v>9</v>
      </c>
      <c r="E175" s="2">
        <v>1072144</v>
      </c>
      <c r="F175" s="2">
        <v>1697549</v>
      </c>
      <c r="G175" s="2">
        <v>2144288</v>
      </c>
      <c r="H175" s="2">
        <f t="shared" si="5"/>
        <v>4913981</v>
      </c>
    </row>
    <row r="176" spans="1:8" x14ac:dyDescent="0.35">
      <c r="A176" s="1" t="s">
        <v>59</v>
      </c>
      <c r="B176" s="1" t="s">
        <v>10</v>
      </c>
      <c r="C176" s="1" t="s">
        <v>11</v>
      </c>
      <c r="D176" s="1" t="s">
        <v>9</v>
      </c>
      <c r="E176" s="2"/>
      <c r="F176" s="2"/>
      <c r="G176" s="2"/>
      <c r="H176" s="2">
        <f t="shared" si="5"/>
        <v>0</v>
      </c>
    </row>
    <row r="177" spans="1:8" x14ac:dyDescent="0.35">
      <c r="A177" s="1" t="s">
        <v>50</v>
      </c>
      <c r="B177" s="1" t="s">
        <v>16</v>
      </c>
      <c r="C177" s="1" t="s">
        <v>17</v>
      </c>
      <c r="D177" s="1" t="s">
        <v>9</v>
      </c>
      <c r="E177" s="2">
        <v>22644275</v>
      </c>
      <c r="F177" s="2">
        <v>33966412</v>
      </c>
      <c r="G177" s="2"/>
      <c r="H177" s="2">
        <f t="shared" si="5"/>
        <v>56610687</v>
      </c>
    </row>
    <row r="178" spans="1:8" x14ac:dyDescent="0.35">
      <c r="A178" s="1" t="s">
        <v>50</v>
      </c>
      <c r="B178" s="1" t="s">
        <v>14</v>
      </c>
      <c r="C178" s="1" t="s">
        <v>15</v>
      </c>
      <c r="D178" s="1" t="s">
        <v>9</v>
      </c>
      <c r="E178" s="2"/>
      <c r="F178" s="2"/>
      <c r="G178" s="2"/>
      <c r="H178" s="2">
        <f t="shared" si="5"/>
        <v>0</v>
      </c>
    </row>
    <row r="179" spans="1:8" x14ac:dyDescent="0.35">
      <c r="A179" s="1" t="s">
        <v>50</v>
      </c>
      <c r="B179" s="1" t="s">
        <v>7</v>
      </c>
      <c r="C179" s="1" t="s">
        <v>8</v>
      </c>
      <c r="D179" s="1" t="s">
        <v>9</v>
      </c>
      <c r="E179" s="2"/>
      <c r="F179" s="2"/>
      <c r="G179" s="2"/>
      <c r="H179" s="2">
        <f t="shared" si="5"/>
        <v>0</v>
      </c>
    </row>
    <row r="180" spans="1:8" x14ac:dyDescent="0.35">
      <c r="A180" s="1" t="s">
        <v>50</v>
      </c>
      <c r="B180" s="1" t="s">
        <v>28</v>
      </c>
      <c r="C180" s="1" t="s">
        <v>25</v>
      </c>
      <c r="D180" s="1" t="s">
        <v>9</v>
      </c>
      <c r="E180" s="2"/>
      <c r="F180" s="2"/>
      <c r="G180" s="2"/>
      <c r="H180" s="2">
        <f t="shared" si="5"/>
        <v>0</v>
      </c>
    </row>
    <row r="181" spans="1:8" x14ac:dyDescent="0.35">
      <c r="A181" s="1" t="s">
        <v>50</v>
      </c>
      <c r="B181" s="1" t="s">
        <v>27</v>
      </c>
      <c r="C181" s="1" t="s">
        <v>23</v>
      </c>
      <c r="D181" s="1" t="s">
        <v>9</v>
      </c>
      <c r="E181" s="2"/>
      <c r="F181" s="2"/>
      <c r="G181" s="2"/>
      <c r="H181" s="2">
        <f t="shared" si="5"/>
        <v>0</v>
      </c>
    </row>
    <row r="182" spans="1:8" x14ac:dyDescent="0.35">
      <c r="A182" s="1" t="s">
        <v>50</v>
      </c>
      <c r="B182" s="1" t="s">
        <v>26</v>
      </c>
      <c r="C182" s="1" t="s">
        <v>24</v>
      </c>
      <c r="D182" s="1" t="s">
        <v>9</v>
      </c>
      <c r="E182" s="2"/>
      <c r="F182" s="2"/>
      <c r="G182" s="2"/>
      <c r="H182" s="2">
        <f t="shared" si="5"/>
        <v>0</v>
      </c>
    </row>
    <row r="183" spans="1:8" x14ac:dyDescent="0.35">
      <c r="A183" s="1" t="s">
        <v>50</v>
      </c>
      <c r="B183" s="1" t="s">
        <v>12</v>
      </c>
      <c r="C183" s="1" t="s">
        <v>13</v>
      </c>
      <c r="D183" s="1" t="s">
        <v>9</v>
      </c>
      <c r="E183" s="2">
        <v>22285563</v>
      </c>
      <c r="F183" s="2">
        <v>33428344</v>
      </c>
      <c r="G183" s="2"/>
      <c r="H183" s="2">
        <f t="shared" si="5"/>
        <v>55713907</v>
      </c>
    </row>
    <row r="184" spans="1:8" x14ac:dyDescent="0.35">
      <c r="A184" s="1" t="s">
        <v>50</v>
      </c>
      <c r="B184" s="1" t="s">
        <v>29</v>
      </c>
      <c r="C184" s="1" t="s">
        <v>31</v>
      </c>
      <c r="D184" s="1" t="s">
        <v>9</v>
      </c>
      <c r="E184" s="2">
        <v>157576132</v>
      </c>
      <c r="F184" s="2">
        <v>236364198</v>
      </c>
      <c r="G184" s="2"/>
      <c r="H184" s="2">
        <f t="shared" si="5"/>
        <v>393940330</v>
      </c>
    </row>
    <row r="185" spans="1:8" x14ac:dyDescent="0.35">
      <c r="A185" s="1" t="s">
        <v>50</v>
      </c>
      <c r="B185" s="1" t="s">
        <v>30</v>
      </c>
      <c r="C185" s="1" t="s">
        <v>32</v>
      </c>
      <c r="D185" s="1" t="s">
        <v>9</v>
      </c>
      <c r="E185" s="2">
        <v>157576132</v>
      </c>
      <c r="F185" s="2">
        <v>236364198</v>
      </c>
      <c r="G185" s="2"/>
      <c r="H185" s="2">
        <f t="shared" si="5"/>
        <v>393940330</v>
      </c>
    </row>
    <row r="186" spans="1:8" x14ac:dyDescent="0.35">
      <c r="A186" s="1" t="s">
        <v>50</v>
      </c>
      <c r="B186" s="1" t="s">
        <v>20</v>
      </c>
      <c r="C186" s="1" t="s">
        <v>21</v>
      </c>
      <c r="D186" s="1" t="s">
        <v>9</v>
      </c>
      <c r="E186" s="2">
        <v>3192595</v>
      </c>
      <c r="F186" s="2">
        <v>4788892</v>
      </c>
      <c r="G186" s="2"/>
      <c r="H186" s="2">
        <f t="shared" si="5"/>
        <v>7981487</v>
      </c>
    </row>
    <row r="187" spans="1:8" x14ac:dyDescent="0.35">
      <c r="A187" s="1" t="s">
        <v>50</v>
      </c>
      <c r="B187" s="1" t="s">
        <v>36</v>
      </c>
      <c r="C187" s="1" t="s">
        <v>35</v>
      </c>
      <c r="D187" s="1" t="s">
        <v>9</v>
      </c>
      <c r="E187" s="2">
        <v>18358613.5</v>
      </c>
      <c r="F187" s="2">
        <v>27537920</v>
      </c>
      <c r="G187" s="2"/>
      <c r="H187" s="2">
        <f t="shared" si="5"/>
        <v>45896533.5</v>
      </c>
    </row>
    <row r="188" spans="1:8" x14ac:dyDescent="0.35">
      <c r="A188" s="1" t="s">
        <v>50</v>
      </c>
      <c r="B188" s="1" t="s">
        <v>33</v>
      </c>
      <c r="C188" s="1" t="s">
        <v>34</v>
      </c>
      <c r="D188" s="1" t="s">
        <v>9</v>
      </c>
      <c r="E188" s="2">
        <v>18358613.5</v>
      </c>
      <c r="F188" s="2">
        <v>27537920</v>
      </c>
      <c r="G188" s="2"/>
      <c r="H188" s="2">
        <f t="shared" si="5"/>
        <v>45896533.5</v>
      </c>
    </row>
    <row r="189" spans="1:8" x14ac:dyDescent="0.35">
      <c r="A189" s="1" t="s">
        <v>50</v>
      </c>
      <c r="B189" s="1" t="s">
        <v>18</v>
      </c>
      <c r="C189" s="1" t="s">
        <v>19</v>
      </c>
      <c r="D189" s="1" t="s">
        <v>9</v>
      </c>
      <c r="E189" s="2">
        <v>716885524</v>
      </c>
      <c r="F189" s="2">
        <v>1075328286</v>
      </c>
      <c r="G189" s="2"/>
      <c r="H189" s="2">
        <f t="shared" si="5"/>
        <v>1792213810</v>
      </c>
    </row>
    <row r="190" spans="1:8" x14ac:dyDescent="0.35">
      <c r="A190" s="1" t="s">
        <v>50</v>
      </c>
      <c r="B190" s="1" t="s">
        <v>10</v>
      </c>
      <c r="C190" s="1" t="s">
        <v>11</v>
      </c>
      <c r="D190" s="1" t="s">
        <v>9</v>
      </c>
      <c r="E190" s="2">
        <v>49966973</v>
      </c>
      <c r="F190" s="2">
        <v>74950460</v>
      </c>
      <c r="G190" s="2"/>
      <c r="H190" s="2">
        <f t="shared" si="5"/>
        <v>124917433</v>
      </c>
    </row>
  </sheetData>
  <sortState xmlns:xlrd2="http://schemas.microsoft.com/office/spreadsheetml/2017/richdata2" ref="A8:H190">
    <sortCondition ref="A8:A190"/>
    <sortCondition ref="C8:C190"/>
  </sortState>
  <mergeCells count="1">
    <mergeCell ref="E6:H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48D78-F256-4CA0-9B1A-636C98620EF4}">
  <dimension ref="A1:I191"/>
  <sheetViews>
    <sheetView topLeftCell="A17" workbookViewId="0">
      <selection activeCell="P31" sqref="P31"/>
    </sheetView>
  </sheetViews>
  <sheetFormatPr defaultRowHeight="14.5" x14ac:dyDescent="0.35"/>
  <cols>
    <col min="1" max="1" width="16.453125" style="5" customWidth="1"/>
    <col min="2" max="2" width="12.36328125" style="5" bestFit="1" customWidth="1"/>
    <col min="3" max="3" width="48.26953125" style="5" bestFit="1" customWidth="1"/>
    <col min="4" max="4" width="8.7265625" style="5"/>
    <col min="5" max="5" width="10.7265625" style="5" bestFit="1" customWidth="1"/>
    <col min="6" max="6" width="14.08984375" style="5" customWidth="1"/>
    <col min="7" max="7" width="12.1796875" style="5" bestFit="1" customWidth="1"/>
    <col min="8" max="8" width="9.7265625" style="5" bestFit="1" customWidth="1"/>
    <col min="9" max="9" width="12.1796875" style="5" bestFit="1" customWidth="1"/>
    <col min="10" max="16384" width="8.7265625" style="5"/>
  </cols>
  <sheetData>
    <row r="1" spans="1:9" ht="7" customHeight="1" x14ac:dyDescent="0.35"/>
    <row r="2" spans="1:9" ht="18.5" x14ac:dyDescent="0.45">
      <c r="A2" s="6" t="s">
        <v>37</v>
      </c>
    </row>
    <row r="3" spans="1:9" x14ac:dyDescent="0.35">
      <c r="A3" s="5" t="s">
        <v>63</v>
      </c>
    </row>
    <row r="4" spans="1:9" x14ac:dyDescent="0.35">
      <c r="A4" s="5" t="s">
        <v>51</v>
      </c>
    </row>
    <row r="5" spans="1:9" x14ac:dyDescent="0.35">
      <c r="A5" s="5" t="s">
        <v>53</v>
      </c>
    </row>
    <row r="7" spans="1:9" x14ac:dyDescent="0.35">
      <c r="E7" s="15" t="s">
        <v>22</v>
      </c>
      <c r="F7" s="15"/>
      <c r="G7" s="15"/>
      <c r="H7" s="15"/>
      <c r="I7" s="15"/>
    </row>
    <row r="8" spans="1:9" s="7" customFormat="1" ht="29" x14ac:dyDescent="0.35">
      <c r="A8" s="4" t="s">
        <v>58</v>
      </c>
      <c r="B8" s="4" t="s">
        <v>0</v>
      </c>
      <c r="C8" s="4" t="s">
        <v>1</v>
      </c>
      <c r="D8" s="4" t="s">
        <v>2</v>
      </c>
      <c r="E8" s="4" t="s">
        <v>3</v>
      </c>
      <c r="F8" s="3" t="s">
        <v>52</v>
      </c>
      <c r="G8" s="4" t="s">
        <v>4</v>
      </c>
      <c r="H8" s="4" t="s">
        <v>5</v>
      </c>
      <c r="I8" s="4" t="s">
        <v>6</v>
      </c>
    </row>
    <row r="9" spans="1:9" x14ac:dyDescent="0.35">
      <c r="A9" s="1" t="s">
        <v>43</v>
      </c>
      <c r="B9" s="1" t="s">
        <v>16</v>
      </c>
      <c r="C9" s="1" t="s">
        <v>17</v>
      </c>
      <c r="D9" s="1" t="s">
        <v>9</v>
      </c>
      <c r="E9" s="2"/>
      <c r="F9" s="2"/>
      <c r="G9" s="2"/>
      <c r="H9" s="2"/>
      <c r="I9" s="2">
        <f t="shared" ref="I9:I40" si="0">SUM(E9:H9)</f>
        <v>0</v>
      </c>
    </row>
    <row r="10" spans="1:9" x14ac:dyDescent="0.35">
      <c r="A10" s="1" t="s">
        <v>43</v>
      </c>
      <c r="B10" s="1" t="s">
        <v>14</v>
      </c>
      <c r="C10" s="1" t="s">
        <v>15</v>
      </c>
      <c r="D10" s="1" t="s">
        <v>9</v>
      </c>
      <c r="E10" s="2">
        <v>51000</v>
      </c>
      <c r="F10" s="2"/>
      <c r="G10" s="2"/>
      <c r="H10" s="2"/>
      <c r="I10" s="2">
        <f t="shared" si="0"/>
        <v>51000</v>
      </c>
    </row>
    <row r="11" spans="1:9" x14ac:dyDescent="0.35">
      <c r="A11" s="1" t="s">
        <v>43</v>
      </c>
      <c r="B11" s="1" t="s">
        <v>7</v>
      </c>
      <c r="C11" s="1" t="s">
        <v>8</v>
      </c>
      <c r="D11" s="1" t="s">
        <v>9</v>
      </c>
      <c r="E11" s="2"/>
      <c r="F11" s="2"/>
      <c r="G11" s="2"/>
      <c r="H11" s="2"/>
      <c r="I11" s="2">
        <f t="shared" si="0"/>
        <v>0</v>
      </c>
    </row>
    <row r="12" spans="1:9" x14ac:dyDescent="0.35">
      <c r="A12" s="1" t="s">
        <v>43</v>
      </c>
      <c r="B12" s="1" t="s">
        <v>28</v>
      </c>
      <c r="C12" s="1" t="s">
        <v>25</v>
      </c>
      <c r="D12" s="1" t="s">
        <v>9</v>
      </c>
      <c r="E12" s="2">
        <v>13600</v>
      </c>
      <c r="F12" s="2"/>
      <c r="G12" s="2"/>
      <c r="H12" s="2"/>
      <c r="I12" s="2">
        <f t="shared" si="0"/>
        <v>13600</v>
      </c>
    </row>
    <row r="13" spans="1:9" x14ac:dyDescent="0.35">
      <c r="A13" s="1" t="s">
        <v>43</v>
      </c>
      <c r="B13" s="1" t="s">
        <v>27</v>
      </c>
      <c r="C13" s="1" t="s">
        <v>23</v>
      </c>
      <c r="D13" s="1" t="s">
        <v>9</v>
      </c>
      <c r="E13" s="2">
        <v>13600</v>
      </c>
      <c r="F13" s="2"/>
      <c r="G13" s="2"/>
      <c r="H13" s="2"/>
      <c r="I13" s="2">
        <f t="shared" si="0"/>
        <v>13600</v>
      </c>
    </row>
    <row r="14" spans="1:9" x14ac:dyDescent="0.35">
      <c r="A14" s="1" t="s">
        <v>43</v>
      </c>
      <c r="B14" s="1" t="s">
        <v>26</v>
      </c>
      <c r="C14" s="1" t="s">
        <v>24</v>
      </c>
      <c r="D14" s="1" t="s">
        <v>9</v>
      </c>
      <c r="E14" s="2">
        <v>13600</v>
      </c>
      <c r="F14" s="2"/>
      <c r="G14" s="2"/>
      <c r="H14" s="2"/>
      <c r="I14" s="2">
        <f t="shared" si="0"/>
        <v>13600</v>
      </c>
    </row>
    <row r="15" spans="1:9" x14ac:dyDescent="0.35">
      <c r="A15" s="1" t="s">
        <v>43</v>
      </c>
      <c r="B15" s="1" t="s">
        <v>12</v>
      </c>
      <c r="C15" s="1" t="s">
        <v>13</v>
      </c>
      <c r="D15" s="1" t="s">
        <v>9</v>
      </c>
      <c r="E15" s="2"/>
      <c r="F15" s="2"/>
      <c r="G15" s="2"/>
      <c r="H15" s="2"/>
      <c r="I15" s="2">
        <f t="shared" si="0"/>
        <v>0</v>
      </c>
    </row>
    <row r="16" spans="1:9" x14ac:dyDescent="0.35">
      <c r="A16" s="1" t="s">
        <v>43</v>
      </c>
      <c r="B16" s="1" t="s">
        <v>29</v>
      </c>
      <c r="C16" s="1" t="s">
        <v>31</v>
      </c>
      <c r="D16" s="1" t="s">
        <v>9</v>
      </c>
      <c r="E16" s="2">
        <v>102000</v>
      </c>
      <c r="F16" s="2"/>
      <c r="G16" s="2"/>
      <c r="H16" s="2"/>
      <c r="I16" s="2">
        <f t="shared" si="0"/>
        <v>102000</v>
      </c>
    </row>
    <row r="17" spans="1:9" x14ac:dyDescent="0.35">
      <c r="A17" s="1" t="s">
        <v>43</v>
      </c>
      <c r="B17" s="1" t="s">
        <v>30</v>
      </c>
      <c r="C17" s="1" t="s">
        <v>32</v>
      </c>
      <c r="D17" s="1" t="s">
        <v>9</v>
      </c>
      <c r="E17" s="2">
        <v>102000</v>
      </c>
      <c r="F17" s="2"/>
      <c r="G17" s="2"/>
      <c r="H17" s="2"/>
      <c r="I17" s="2">
        <f t="shared" si="0"/>
        <v>102000</v>
      </c>
    </row>
    <row r="18" spans="1:9" x14ac:dyDescent="0.35">
      <c r="A18" s="1" t="s">
        <v>43</v>
      </c>
      <c r="B18" s="1" t="s">
        <v>20</v>
      </c>
      <c r="C18" s="1" t="s">
        <v>21</v>
      </c>
      <c r="D18" s="1" t="s">
        <v>9</v>
      </c>
      <c r="E18" s="2">
        <v>510</v>
      </c>
      <c r="F18" s="2"/>
      <c r="G18" s="2"/>
      <c r="H18" s="2"/>
      <c r="I18" s="2">
        <f t="shared" si="0"/>
        <v>510</v>
      </c>
    </row>
    <row r="19" spans="1:9" x14ac:dyDescent="0.35">
      <c r="A19" s="1" t="s">
        <v>43</v>
      </c>
      <c r="B19" s="1" t="s">
        <v>36</v>
      </c>
      <c r="C19" s="1" t="s">
        <v>35</v>
      </c>
      <c r="D19" s="1" t="s">
        <v>9</v>
      </c>
      <c r="E19" s="2"/>
      <c r="F19" s="2"/>
      <c r="G19" s="2"/>
      <c r="H19" s="2"/>
      <c r="I19" s="2">
        <f t="shared" si="0"/>
        <v>0</v>
      </c>
    </row>
    <row r="20" spans="1:9" x14ac:dyDescent="0.35">
      <c r="A20" s="1" t="s">
        <v>43</v>
      </c>
      <c r="B20" s="1" t="s">
        <v>33</v>
      </c>
      <c r="C20" s="1" t="s">
        <v>34</v>
      </c>
      <c r="D20" s="1" t="s">
        <v>9</v>
      </c>
      <c r="E20" s="2"/>
      <c r="F20" s="2"/>
      <c r="G20" s="2"/>
      <c r="H20" s="2"/>
      <c r="I20" s="2">
        <f t="shared" si="0"/>
        <v>0</v>
      </c>
    </row>
    <row r="21" spans="1:9" x14ac:dyDescent="0.35">
      <c r="A21" s="1" t="s">
        <v>43</v>
      </c>
      <c r="B21" s="1" t="s">
        <v>18</v>
      </c>
      <c r="C21" s="1" t="s">
        <v>19</v>
      </c>
      <c r="D21" s="1" t="s">
        <v>9</v>
      </c>
      <c r="E21" s="2">
        <v>45900</v>
      </c>
      <c r="F21" s="2"/>
      <c r="G21" s="2"/>
      <c r="H21" s="2"/>
      <c r="I21" s="2">
        <f t="shared" si="0"/>
        <v>45900</v>
      </c>
    </row>
    <row r="22" spans="1:9" x14ac:dyDescent="0.35">
      <c r="A22" s="1" t="s">
        <v>43</v>
      </c>
      <c r="B22" s="1" t="s">
        <v>64</v>
      </c>
      <c r="C22" s="1" t="s">
        <v>65</v>
      </c>
      <c r="D22" s="1" t="s">
        <v>9</v>
      </c>
      <c r="E22" s="2">
        <v>20400</v>
      </c>
      <c r="F22" s="2"/>
      <c r="G22" s="2"/>
      <c r="H22" s="2"/>
      <c r="I22" s="2">
        <f t="shared" si="0"/>
        <v>20400</v>
      </c>
    </row>
    <row r="23" spans="1:9" x14ac:dyDescent="0.35">
      <c r="A23" s="1" t="s">
        <v>43</v>
      </c>
      <c r="B23" s="1" t="s">
        <v>10</v>
      </c>
      <c r="C23" s="1" t="s">
        <v>11</v>
      </c>
      <c r="D23" s="1" t="s">
        <v>9</v>
      </c>
      <c r="E23" s="2"/>
      <c r="F23" s="2"/>
      <c r="G23" s="2"/>
      <c r="H23" s="2"/>
      <c r="I23" s="2">
        <f t="shared" si="0"/>
        <v>0</v>
      </c>
    </row>
    <row r="24" spans="1:9" x14ac:dyDescent="0.35">
      <c r="A24" s="1" t="s">
        <v>57</v>
      </c>
      <c r="B24" s="1" t="s">
        <v>16</v>
      </c>
      <c r="C24" s="1" t="s">
        <v>17</v>
      </c>
      <c r="D24" s="1" t="s">
        <v>9</v>
      </c>
      <c r="E24" s="2">
        <v>5000</v>
      </c>
      <c r="F24" s="2"/>
      <c r="G24" s="2">
        <v>5000</v>
      </c>
      <c r="H24" s="2"/>
      <c r="I24" s="2">
        <f t="shared" si="0"/>
        <v>10000</v>
      </c>
    </row>
    <row r="25" spans="1:9" x14ac:dyDescent="0.35">
      <c r="A25" s="1" t="s">
        <v>57</v>
      </c>
      <c r="B25" s="1" t="s">
        <v>14</v>
      </c>
      <c r="C25" s="1" t="s">
        <v>15</v>
      </c>
      <c r="D25" s="1" t="s">
        <v>9</v>
      </c>
      <c r="E25" s="2"/>
      <c r="F25" s="2"/>
      <c r="G25" s="2"/>
      <c r="H25" s="2"/>
      <c r="I25" s="2">
        <f t="shared" si="0"/>
        <v>0</v>
      </c>
    </row>
    <row r="26" spans="1:9" x14ac:dyDescent="0.35">
      <c r="A26" s="1" t="s">
        <v>57</v>
      </c>
      <c r="B26" s="1" t="s">
        <v>7</v>
      </c>
      <c r="C26" s="1" t="s">
        <v>8</v>
      </c>
      <c r="D26" s="1" t="s">
        <v>9</v>
      </c>
      <c r="E26" s="2">
        <v>250000</v>
      </c>
      <c r="F26" s="2"/>
      <c r="G26" s="2">
        <v>150000</v>
      </c>
      <c r="H26" s="2"/>
      <c r="I26" s="2">
        <f t="shared" si="0"/>
        <v>400000</v>
      </c>
    </row>
    <row r="27" spans="1:9" x14ac:dyDescent="0.35">
      <c r="A27" s="1" t="s">
        <v>57</v>
      </c>
      <c r="B27" s="1" t="s">
        <v>28</v>
      </c>
      <c r="C27" s="1" t="s">
        <v>25</v>
      </c>
      <c r="D27" s="1" t="s">
        <v>9</v>
      </c>
      <c r="E27" s="2">
        <v>83000</v>
      </c>
      <c r="F27" s="2"/>
      <c r="G27" s="2">
        <v>50000</v>
      </c>
      <c r="H27" s="2"/>
      <c r="I27" s="2">
        <f t="shared" si="0"/>
        <v>133000</v>
      </c>
    </row>
    <row r="28" spans="1:9" x14ac:dyDescent="0.35">
      <c r="A28" s="1" t="s">
        <v>57</v>
      </c>
      <c r="B28" s="1" t="s">
        <v>27</v>
      </c>
      <c r="C28" s="1" t="s">
        <v>23</v>
      </c>
      <c r="D28" s="1" t="s">
        <v>9</v>
      </c>
      <c r="E28" s="2">
        <v>84000</v>
      </c>
      <c r="F28" s="2"/>
      <c r="G28" s="2">
        <v>50000</v>
      </c>
      <c r="H28" s="2"/>
      <c r="I28" s="2">
        <f t="shared" si="0"/>
        <v>134000</v>
      </c>
    </row>
    <row r="29" spans="1:9" x14ac:dyDescent="0.35">
      <c r="A29" s="1" t="s">
        <v>57</v>
      </c>
      <c r="B29" s="1" t="s">
        <v>26</v>
      </c>
      <c r="C29" s="1" t="s">
        <v>24</v>
      </c>
      <c r="D29" s="1" t="s">
        <v>9</v>
      </c>
      <c r="E29" s="2">
        <v>83000</v>
      </c>
      <c r="F29" s="2"/>
      <c r="G29" s="2">
        <v>50000</v>
      </c>
      <c r="H29" s="2"/>
      <c r="I29" s="2">
        <f t="shared" si="0"/>
        <v>133000</v>
      </c>
    </row>
    <row r="30" spans="1:9" x14ac:dyDescent="0.35">
      <c r="A30" s="1" t="s">
        <v>57</v>
      </c>
      <c r="B30" s="1" t="s">
        <v>12</v>
      </c>
      <c r="C30" s="1" t="s">
        <v>13</v>
      </c>
      <c r="D30" s="1" t="s">
        <v>9</v>
      </c>
      <c r="E30" s="2">
        <v>100000</v>
      </c>
      <c r="F30" s="2"/>
      <c r="G30" s="2">
        <v>100000</v>
      </c>
      <c r="H30" s="2"/>
      <c r="I30" s="2">
        <f t="shared" si="0"/>
        <v>200000</v>
      </c>
    </row>
    <row r="31" spans="1:9" x14ac:dyDescent="0.35">
      <c r="A31" s="1" t="s">
        <v>57</v>
      </c>
      <c r="B31" s="1" t="s">
        <v>29</v>
      </c>
      <c r="C31" s="1" t="s">
        <v>31</v>
      </c>
      <c r="D31" s="1" t="s">
        <v>9</v>
      </c>
      <c r="E31" s="2">
        <v>2500000</v>
      </c>
      <c r="F31" s="2"/>
      <c r="G31" s="2">
        <v>2500000</v>
      </c>
      <c r="H31" s="2"/>
      <c r="I31" s="2">
        <f t="shared" si="0"/>
        <v>5000000</v>
      </c>
    </row>
    <row r="32" spans="1:9" x14ac:dyDescent="0.35">
      <c r="A32" s="1" t="s">
        <v>57</v>
      </c>
      <c r="B32" s="1" t="s">
        <v>30</v>
      </c>
      <c r="C32" s="1" t="s">
        <v>32</v>
      </c>
      <c r="D32" s="1" t="s">
        <v>9</v>
      </c>
      <c r="E32" s="2">
        <v>2500000</v>
      </c>
      <c r="F32" s="2"/>
      <c r="G32" s="2">
        <v>2500000</v>
      </c>
      <c r="H32" s="2"/>
      <c r="I32" s="2">
        <f t="shared" si="0"/>
        <v>5000000</v>
      </c>
    </row>
    <row r="33" spans="1:9" x14ac:dyDescent="0.35">
      <c r="A33" s="1" t="s">
        <v>57</v>
      </c>
      <c r="B33" s="1" t="s">
        <v>20</v>
      </c>
      <c r="C33" s="1" t="s">
        <v>21</v>
      </c>
      <c r="D33" s="1" t="s">
        <v>9</v>
      </c>
      <c r="E33" s="2">
        <v>300000</v>
      </c>
      <c r="F33" s="2"/>
      <c r="G33" s="2">
        <v>150000</v>
      </c>
      <c r="H33" s="2"/>
      <c r="I33" s="2">
        <f t="shared" si="0"/>
        <v>450000</v>
      </c>
    </row>
    <row r="34" spans="1:9" x14ac:dyDescent="0.35">
      <c r="A34" s="1" t="s">
        <v>57</v>
      </c>
      <c r="B34" s="1" t="s">
        <v>36</v>
      </c>
      <c r="C34" s="1" t="s">
        <v>35</v>
      </c>
      <c r="D34" s="1" t="s">
        <v>9</v>
      </c>
      <c r="E34" s="2">
        <v>375000</v>
      </c>
      <c r="F34" s="2"/>
      <c r="G34" s="2">
        <v>375000</v>
      </c>
      <c r="H34" s="2"/>
      <c r="I34" s="2">
        <f t="shared" si="0"/>
        <v>750000</v>
      </c>
    </row>
    <row r="35" spans="1:9" x14ac:dyDescent="0.35">
      <c r="A35" s="1" t="s">
        <v>57</v>
      </c>
      <c r="B35" s="1" t="s">
        <v>33</v>
      </c>
      <c r="C35" s="1" t="s">
        <v>34</v>
      </c>
      <c r="D35" s="1" t="s">
        <v>9</v>
      </c>
      <c r="E35" s="2">
        <v>375000</v>
      </c>
      <c r="F35" s="2"/>
      <c r="G35" s="2">
        <v>375000</v>
      </c>
      <c r="H35" s="2"/>
      <c r="I35" s="2">
        <f t="shared" si="0"/>
        <v>750000</v>
      </c>
    </row>
    <row r="36" spans="1:9" x14ac:dyDescent="0.35">
      <c r="A36" s="1" t="s">
        <v>57</v>
      </c>
      <c r="B36" s="1" t="s">
        <v>18</v>
      </c>
      <c r="C36" s="1" t="s">
        <v>19</v>
      </c>
      <c r="D36" s="1" t="s">
        <v>9</v>
      </c>
      <c r="E36" s="2">
        <v>3400000</v>
      </c>
      <c r="F36" s="2"/>
      <c r="G36" s="2">
        <v>3500000</v>
      </c>
      <c r="H36" s="2"/>
      <c r="I36" s="2">
        <f t="shared" si="0"/>
        <v>6900000</v>
      </c>
    </row>
    <row r="37" spans="1:9" x14ac:dyDescent="0.35">
      <c r="A37" s="1" t="s">
        <v>57</v>
      </c>
      <c r="B37" s="1" t="s">
        <v>10</v>
      </c>
      <c r="C37" s="1" t="s">
        <v>11</v>
      </c>
      <c r="D37" s="1" t="s">
        <v>9</v>
      </c>
      <c r="E37" s="2">
        <v>1500000</v>
      </c>
      <c r="F37" s="2"/>
      <c r="G37" s="2">
        <v>1500000</v>
      </c>
      <c r="H37" s="2"/>
      <c r="I37" s="2">
        <f t="shared" si="0"/>
        <v>3000000</v>
      </c>
    </row>
    <row r="38" spans="1:9" x14ac:dyDescent="0.35">
      <c r="A38" s="1" t="s">
        <v>44</v>
      </c>
      <c r="B38" s="1" t="s">
        <v>16</v>
      </c>
      <c r="C38" s="1" t="s">
        <v>17</v>
      </c>
      <c r="D38" s="1" t="s">
        <v>9</v>
      </c>
      <c r="E38" s="2">
        <v>480</v>
      </c>
      <c r="F38" s="2"/>
      <c r="G38" s="2">
        <v>1080</v>
      </c>
      <c r="H38" s="2">
        <v>672</v>
      </c>
      <c r="I38" s="2">
        <f t="shared" si="0"/>
        <v>2232</v>
      </c>
    </row>
    <row r="39" spans="1:9" x14ac:dyDescent="0.35">
      <c r="A39" s="1" t="s">
        <v>44</v>
      </c>
      <c r="B39" s="1" t="s">
        <v>14</v>
      </c>
      <c r="C39" s="1" t="s">
        <v>15</v>
      </c>
      <c r="D39" s="1" t="s">
        <v>9</v>
      </c>
      <c r="E39" s="2">
        <v>80775</v>
      </c>
      <c r="F39" s="2"/>
      <c r="G39" s="2">
        <v>181744</v>
      </c>
      <c r="H39" s="2">
        <v>113085</v>
      </c>
      <c r="I39" s="2">
        <f t="shared" si="0"/>
        <v>375604</v>
      </c>
    </row>
    <row r="40" spans="1:9" x14ac:dyDescent="0.35">
      <c r="A40" s="1" t="s">
        <v>44</v>
      </c>
      <c r="B40" s="1" t="s">
        <v>7</v>
      </c>
      <c r="C40" s="1" t="s">
        <v>8</v>
      </c>
      <c r="D40" s="1" t="s">
        <v>9</v>
      </c>
      <c r="E40" s="2">
        <v>18516</v>
      </c>
      <c r="F40" s="2"/>
      <c r="G40" s="2">
        <v>41661</v>
      </c>
      <c r="H40" s="2">
        <v>25922</v>
      </c>
      <c r="I40" s="2">
        <f t="shared" si="0"/>
        <v>86099</v>
      </c>
    </row>
    <row r="41" spans="1:9" x14ac:dyDescent="0.35">
      <c r="A41" s="1" t="s">
        <v>44</v>
      </c>
      <c r="B41" s="1" t="s">
        <v>28</v>
      </c>
      <c r="C41" s="1" t="s">
        <v>25</v>
      </c>
      <c r="D41" s="1" t="s">
        <v>9</v>
      </c>
      <c r="E41" s="2">
        <v>530712</v>
      </c>
      <c r="F41" s="2"/>
      <c r="G41" s="2">
        <v>955285.33333333337</v>
      </c>
      <c r="H41" s="2">
        <v>424572</v>
      </c>
      <c r="I41" s="2">
        <f t="shared" ref="I41:I72" si="1">SUM(E41:H41)</f>
        <v>1910569.3333333335</v>
      </c>
    </row>
    <row r="42" spans="1:9" x14ac:dyDescent="0.35">
      <c r="A42" s="1" t="s">
        <v>44</v>
      </c>
      <c r="B42" s="1" t="s">
        <v>27</v>
      </c>
      <c r="C42" s="1" t="s">
        <v>23</v>
      </c>
      <c r="D42" s="1" t="s">
        <v>9</v>
      </c>
      <c r="E42" s="2">
        <v>530715</v>
      </c>
      <c r="F42" s="2"/>
      <c r="G42" s="2">
        <v>955285.33333333337</v>
      </c>
      <c r="H42" s="2">
        <v>424571</v>
      </c>
      <c r="I42" s="2">
        <f t="shared" si="1"/>
        <v>1910571.3333333335</v>
      </c>
    </row>
    <row r="43" spans="1:9" x14ac:dyDescent="0.35">
      <c r="A43" s="1" t="s">
        <v>44</v>
      </c>
      <c r="B43" s="1" t="s">
        <v>26</v>
      </c>
      <c r="C43" s="1" t="s">
        <v>24</v>
      </c>
      <c r="D43" s="1" t="s">
        <v>9</v>
      </c>
      <c r="E43" s="2">
        <v>530715</v>
      </c>
      <c r="F43" s="2"/>
      <c r="G43" s="2">
        <v>955285.33333333337</v>
      </c>
      <c r="H43" s="2">
        <v>424571</v>
      </c>
      <c r="I43" s="2">
        <f t="shared" si="1"/>
        <v>1910571.3333333335</v>
      </c>
    </row>
    <row r="44" spans="1:9" x14ac:dyDescent="0.35">
      <c r="A44" s="1" t="s">
        <v>44</v>
      </c>
      <c r="B44" s="1" t="s">
        <v>12</v>
      </c>
      <c r="C44" s="1" t="s">
        <v>13</v>
      </c>
      <c r="D44" s="1" t="s">
        <v>9</v>
      </c>
      <c r="E44" s="2">
        <v>935150</v>
      </c>
      <c r="F44" s="2"/>
      <c r="G44" s="2">
        <v>2104088</v>
      </c>
      <c r="H44" s="2">
        <v>1309211</v>
      </c>
      <c r="I44" s="2">
        <f t="shared" si="1"/>
        <v>4348449</v>
      </c>
    </row>
    <row r="45" spans="1:9" x14ac:dyDescent="0.35">
      <c r="A45" s="1" t="s">
        <v>44</v>
      </c>
      <c r="B45" s="1" t="s">
        <v>29</v>
      </c>
      <c r="C45" s="1" t="s">
        <v>31</v>
      </c>
      <c r="D45" s="1" t="s">
        <v>9</v>
      </c>
      <c r="E45" s="2">
        <v>3967409</v>
      </c>
      <c r="F45" s="2"/>
      <c r="G45" s="2">
        <v>8926670</v>
      </c>
      <c r="H45" s="2">
        <v>5554373</v>
      </c>
      <c r="I45" s="2">
        <f t="shared" si="1"/>
        <v>18448452</v>
      </c>
    </row>
    <row r="46" spans="1:9" x14ac:dyDescent="0.35">
      <c r="A46" s="1" t="s">
        <v>44</v>
      </c>
      <c r="B46" s="1" t="s">
        <v>30</v>
      </c>
      <c r="C46" s="1" t="s">
        <v>32</v>
      </c>
      <c r="D46" s="1" t="s">
        <v>9</v>
      </c>
      <c r="E46" s="2">
        <v>3967409</v>
      </c>
      <c r="F46" s="2"/>
      <c r="G46" s="2">
        <v>8926670</v>
      </c>
      <c r="H46" s="2">
        <v>5554372</v>
      </c>
      <c r="I46" s="2">
        <f t="shared" si="1"/>
        <v>18448451</v>
      </c>
    </row>
    <row r="47" spans="1:9" x14ac:dyDescent="0.35">
      <c r="A47" s="1" t="s">
        <v>44</v>
      </c>
      <c r="B47" s="1" t="s">
        <v>20</v>
      </c>
      <c r="C47" s="1" t="s">
        <v>21</v>
      </c>
      <c r="D47" s="1" t="s">
        <v>9</v>
      </c>
      <c r="E47" s="2">
        <v>577447</v>
      </c>
      <c r="F47" s="2"/>
      <c r="G47" s="2">
        <v>1039405</v>
      </c>
      <c r="H47" s="2">
        <v>461958</v>
      </c>
      <c r="I47" s="2">
        <f t="shared" si="1"/>
        <v>2078810</v>
      </c>
    </row>
    <row r="48" spans="1:9" x14ac:dyDescent="0.35">
      <c r="A48" s="1" t="s">
        <v>44</v>
      </c>
      <c r="B48" s="1" t="s">
        <v>36</v>
      </c>
      <c r="C48" s="1" t="s">
        <v>35</v>
      </c>
      <c r="D48" s="1" t="s">
        <v>9</v>
      </c>
      <c r="E48" s="2">
        <v>1138370</v>
      </c>
      <c r="F48" s="2"/>
      <c r="G48" s="2">
        <v>2561332</v>
      </c>
      <c r="H48" s="2">
        <v>1593718</v>
      </c>
      <c r="I48" s="2">
        <f t="shared" si="1"/>
        <v>5293420</v>
      </c>
    </row>
    <row r="49" spans="1:9" x14ac:dyDescent="0.35">
      <c r="A49" s="1" t="s">
        <v>44</v>
      </c>
      <c r="B49" s="1" t="s">
        <v>33</v>
      </c>
      <c r="C49" s="1" t="s">
        <v>34</v>
      </c>
      <c r="D49" s="1" t="s">
        <v>9</v>
      </c>
      <c r="E49" s="2">
        <v>1138370</v>
      </c>
      <c r="F49" s="2"/>
      <c r="G49" s="2">
        <v>2561332</v>
      </c>
      <c r="H49" s="2">
        <v>1593717</v>
      </c>
      <c r="I49" s="2">
        <f t="shared" si="1"/>
        <v>5293419</v>
      </c>
    </row>
    <row r="50" spans="1:9" x14ac:dyDescent="0.35">
      <c r="A50" s="1" t="s">
        <v>44</v>
      </c>
      <c r="B50" s="1" t="s">
        <v>18</v>
      </c>
      <c r="C50" s="1" t="s">
        <v>19</v>
      </c>
      <c r="D50" s="1" t="s">
        <v>9</v>
      </c>
      <c r="E50" s="2">
        <v>10761687.6</v>
      </c>
      <c r="F50" s="2"/>
      <c r="G50" s="2">
        <v>24213797.099999998</v>
      </c>
      <c r="H50" s="2">
        <v>15066362.639999999</v>
      </c>
      <c r="I50" s="2">
        <f t="shared" si="1"/>
        <v>50041847.339999996</v>
      </c>
    </row>
    <row r="51" spans="1:9" x14ac:dyDescent="0.35">
      <c r="A51" s="1" t="s">
        <v>44</v>
      </c>
      <c r="B51" s="1" t="s">
        <v>10</v>
      </c>
      <c r="C51" s="1" t="s">
        <v>11</v>
      </c>
      <c r="D51" s="1" t="s">
        <v>9</v>
      </c>
      <c r="E51" s="2">
        <v>2966948.4</v>
      </c>
      <c r="F51" s="2"/>
      <c r="G51" s="2">
        <v>5340507.1199999992</v>
      </c>
      <c r="H51" s="2">
        <v>2373558.7200000002</v>
      </c>
      <c r="I51" s="2">
        <f t="shared" si="1"/>
        <v>10681014.24</v>
      </c>
    </row>
    <row r="52" spans="1:9" x14ac:dyDescent="0.35">
      <c r="A52" s="1" t="s">
        <v>56</v>
      </c>
      <c r="B52" s="1" t="s">
        <v>16</v>
      </c>
      <c r="C52" s="1" t="s">
        <v>17</v>
      </c>
      <c r="D52" s="1" t="s">
        <v>9</v>
      </c>
      <c r="E52" s="2">
        <v>135000</v>
      </c>
      <c r="F52" s="2"/>
      <c r="G52" s="2">
        <v>202500</v>
      </c>
      <c r="H52" s="2">
        <v>270000</v>
      </c>
      <c r="I52" s="2">
        <f t="shared" si="1"/>
        <v>607500</v>
      </c>
    </row>
    <row r="53" spans="1:9" x14ac:dyDescent="0.35">
      <c r="A53" s="1" t="s">
        <v>56</v>
      </c>
      <c r="B53" s="1" t="s">
        <v>14</v>
      </c>
      <c r="C53" s="1" t="s">
        <v>15</v>
      </c>
      <c r="D53" s="1" t="s">
        <v>9</v>
      </c>
      <c r="E53" s="2"/>
      <c r="F53" s="2"/>
      <c r="G53" s="2"/>
      <c r="H53" s="2"/>
      <c r="I53" s="2">
        <f t="shared" si="1"/>
        <v>0</v>
      </c>
    </row>
    <row r="54" spans="1:9" x14ac:dyDescent="0.35">
      <c r="A54" s="1" t="s">
        <v>56</v>
      </c>
      <c r="B54" s="1" t="s">
        <v>7</v>
      </c>
      <c r="C54" s="1" t="s">
        <v>8</v>
      </c>
      <c r="D54" s="1" t="s">
        <v>9</v>
      </c>
      <c r="E54" s="2"/>
      <c r="F54" s="2"/>
      <c r="G54" s="2"/>
      <c r="H54" s="2"/>
      <c r="I54" s="2">
        <f t="shared" si="1"/>
        <v>0</v>
      </c>
    </row>
    <row r="55" spans="1:9" x14ac:dyDescent="0.35">
      <c r="A55" s="1" t="s">
        <v>56</v>
      </c>
      <c r="B55" s="1" t="s">
        <v>28</v>
      </c>
      <c r="C55" s="1" t="s">
        <v>25</v>
      </c>
      <c r="D55" s="1" t="s">
        <v>9</v>
      </c>
      <c r="E55" s="2"/>
      <c r="F55" s="2"/>
      <c r="G55" s="2"/>
      <c r="H55" s="2"/>
      <c r="I55" s="2">
        <f t="shared" si="1"/>
        <v>0</v>
      </c>
    </row>
    <row r="56" spans="1:9" x14ac:dyDescent="0.35">
      <c r="A56" s="1" t="s">
        <v>56</v>
      </c>
      <c r="B56" s="1" t="s">
        <v>27</v>
      </c>
      <c r="C56" s="1" t="s">
        <v>23</v>
      </c>
      <c r="D56" s="1" t="s">
        <v>9</v>
      </c>
      <c r="E56" s="2"/>
      <c r="F56" s="2"/>
      <c r="G56" s="2"/>
      <c r="H56" s="2"/>
      <c r="I56" s="2">
        <f t="shared" si="1"/>
        <v>0</v>
      </c>
    </row>
    <row r="57" spans="1:9" x14ac:dyDescent="0.35">
      <c r="A57" s="1" t="s">
        <v>56</v>
      </c>
      <c r="B57" s="1" t="s">
        <v>26</v>
      </c>
      <c r="C57" s="1" t="s">
        <v>24</v>
      </c>
      <c r="D57" s="1" t="s">
        <v>9</v>
      </c>
      <c r="E57" s="2"/>
      <c r="F57" s="2"/>
      <c r="G57" s="2"/>
      <c r="H57" s="2"/>
      <c r="I57" s="2">
        <f t="shared" si="1"/>
        <v>0</v>
      </c>
    </row>
    <row r="58" spans="1:9" x14ac:dyDescent="0.35">
      <c r="A58" s="1" t="s">
        <v>56</v>
      </c>
      <c r="B58" s="1" t="s">
        <v>12</v>
      </c>
      <c r="C58" s="1" t="s">
        <v>13</v>
      </c>
      <c r="D58" s="1" t="s">
        <v>9</v>
      </c>
      <c r="E58" s="2">
        <v>135000</v>
      </c>
      <c r="F58" s="2"/>
      <c r="G58" s="2">
        <v>202500</v>
      </c>
      <c r="H58" s="2">
        <v>270000</v>
      </c>
      <c r="I58" s="2">
        <f t="shared" si="1"/>
        <v>607500</v>
      </c>
    </row>
    <row r="59" spans="1:9" x14ac:dyDescent="0.35">
      <c r="A59" s="1" t="s">
        <v>56</v>
      </c>
      <c r="B59" s="1" t="s">
        <v>29</v>
      </c>
      <c r="C59" s="1" t="s">
        <v>31</v>
      </c>
      <c r="D59" s="1" t="s">
        <v>9</v>
      </c>
      <c r="E59" s="2"/>
      <c r="F59" s="2"/>
      <c r="G59" s="2"/>
      <c r="H59" s="2"/>
      <c r="I59" s="2">
        <f t="shared" si="1"/>
        <v>0</v>
      </c>
    </row>
    <row r="60" spans="1:9" x14ac:dyDescent="0.35">
      <c r="A60" s="1" t="s">
        <v>56</v>
      </c>
      <c r="B60" s="1" t="s">
        <v>30</v>
      </c>
      <c r="C60" s="1" t="s">
        <v>32</v>
      </c>
      <c r="D60" s="1" t="s">
        <v>9</v>
      </c>
      <c r="E60" s="2"/>
      <c r="F60" s="2"/>
      <c r="G60" s="2"/>
      <c r="H60" s="2"/>
      <c r="I60" s="2">
        <f t="shared" si="1"/>
        <v>0</v>
      </c>
    </row>
    <row r="61" spans="1:9" x14ac:dyDescent="0.35">
      <c r="A61" s="1" t="s">
        <v>56</v>
      </c>
      <c r="B61" s="1" t="s">
        <v>20</v>
      </c>
      <c r="C61" s="1" t="s">
        <v>21</v>
      </c>
      <c r="D61" s="1" t="s">
        <v>9</v>
      </c>
      <c r="E61" s="2">
        <v>135000</v>
      </c>
      <c r="F61" s="2"/>
      <c r="G61" s="2">
        <v>202500</v>
      </c>
      <c r="H61" s="2">
        <v>270000</v>
      </c>
      <c r="I61" s="2">
        <f t="shared" si="1"/>
        <v>607500</v>
      </c>
    </row>
    <row r="62" spans="1:9" x14ac:dyDescent="0.35">
      <c r="A62" s="1" t="s">
        <v>56</v>
      </c>
      <c r="B62" s="1" t="s">
        <v>36</v>
      </c>
      <c r="C62" s="1" t="s">
        <v>35</v>
      </c>
      <c r="D62" s="1" t="s">
        <v>9</v>
      </c>
      <c r="E62" s="2">
        <v>2425000</v>
      </c>
      <c r="F62" s="2"/>
      <c r="G62" s="2">
        <v>3640000</v>
      </c>
      <c r="H62" s="2">
        <v>4850000</v>
      </c>
      <c r="I62" s="2">
        <f t="shared" si="1"/>
        <v>10915000</v>
      </c>
    </row>
    <row r="63" spans="1:9" x14ac:dyDescent="0.35">
      <c r="A63" s="1" t="s">
        <v>56</v>
      </c>
      <c r="B63" s="1" t="s">
        <v>33</v>
      </c>
      <c r="C63" s="1" t="s">
        <v>34</v>
      </c>
      <c r="D63" s="1" t="s">
        <v>9</v>
      </c>
      <c r="E63" s="2">
        <v>2425000</v>
      </c>
      <c r="F63" s="2"/>
      <c r="G63" s="2">
        <v>3635000</v>
      </c>
      <c r="H63" s="2">
        <v>4850000</v>
      </c>
      <c r="I63" s="2">
        <f t="shared" si="1"/>
        <v>10910000</v>
      </c>
    </row>
    <row r="64" spans="1:9" x14ac:dyDescent="0.35">
      <c r="A64" s="1" t="s">
        <v>56</v>
      </c>
      <c r="B64" s="1" t="s">
        <v>18</v>
      </c>
      <c r="C64" s="1" t="s">
        <v>19</v>
      </c>
      <c r="D64" s="1" t="s">
        <v>9</v>
      </c>
      <c r="E64" s="2">
        <v>8100000</v>
      </c>
      <c r="F64" s="2"/>
      <c r="G64" s="2">
        <v>12150000</v>
      </c>
      <c r="H64" s="2">
        <v>16200000</v>
      </c>
      <c r="I64" s="2">
        <f t="shared" si="1"/>
        <v>36450000</v>
      </c>
    </row>
    <row r="65" spans="1:9" x14ac:dyDescent="0.35">
      <c r="A65" s="1" t="s">
        <v>56</v>
      </c>
      <c r="B65" s="1" t="s">
        <v>10</v>
      </c>
      <c r="C65" s="1" t="s">
        <v>11</v>
      </c>
      <c r="D65" s="1" t="s">
        <v>9</v>
      </c>
      <c r="E65" s="2">
        <v>1725000</v>
      </c>
      <c r="F65" s="2"/>
      <c r="G65" s="2">
        <v>2587500</v>
      </c>
      <c r="H65" s="2">
        <v>3450000</v>
      </c>
      <c r="I65" s="2">
        <f t="shared" si="1"/>
        <v>7762500</v>
      </c>
    </row>
    <row r="66" spans="1:9" x14ac:dyDescent="0.35">
      <c r="A66" s="1" t="s">
        <v>45</v>
      </c>
      <c r="B66" s="1" t="s">
        <v>16</v>
      </c>
      <c r="C66" s="1" t="s">
        <v>17</v>
      </c>
      <c r="D66" s="1" t="s">
        <v>9</v>
      </c>
      <c r="E66" s="2"/>
      <c r="F66" s="2"/>
      <c r="G66" s="2"/>
      <c r="H66" s="2"/>
      <c r="I66" s="2">
        <f t="shared" si="1"/>
        <v>0</v>
      </c>
    </row>
    <row r="67" spans="1:9" x14ac:dyDescent="0.35">
      <c r="A67" s="1" t="s">
        <v>45</v>
      </c>
      <c r="B67" s="1" t="s">
        <v>14</v>
      </c>
      <c r="C67" s="1" t="s">
        <v>15</v>
      </c>
      <c r="D67" s="1" t="s">
        <v>9</v>
      </c>
      <c r="E67" s="2"/>
      <c r="F67" s="2"/>
      <c r="G67" s="2"/>
      <c r="H67" s="2"/>
      <c r="I67" s="2">
        <f t="shared" si="1"/>
        <v>0</v>
      </c>
    </row>
    <row r="68" spans="1:9" x14ac:dyDescent="0.35">
      <c r="A68" s="1" t="s">
        <v>45</v>
      </c>
      <c r="B68" s="1" t="s">
        <v>7</v>
      </c>
      <c r="C68" s="1" t="s">
        <v>8</v>
      </c>
      <c r="D68" s="1" t="s">
        <v>9</v>
      </c>
      <c r="E68" s="2"/>
      <c r="F68" s="2"/>
      <c r="G68" s="2"/>
      <c r="H68" s="2"/>
      <c r="I68" s="2">
        <f t="shared" si="1"/>
        <v>0</v>
      </c>
    </row>
    <row r="69" spans="1:9" x14ac:dyDescent="0.35">
      <c r="A69" s="1" t="s">
        <v>45</v>
      </c>
      <c r="B69" s="1" t="s">
        <v>28</v>
      </c>
      <c r="C69" s="1" t="s">
        <v>25</v>
      </c>
      <c r="D69" s="1" t="s">
        <v>9</v>
      </c>
      <c r="E69" s="2"/>
      <c r="F69" s="2"/>
      <c r="G69" s="2"/>
      <c r="H69" s="2"/>
      <c r="I69" s="2">
        <f t="shared" si="1"/>
        <v>0</v>
      </c>
    </row>
    <row r="70" spans="1:9" x14ac:dyDescent="0.35">
      <c r="A70" s="1" t="s">
        <v>45</v>
      </c>
      <c r="B70" s="1" t="s">
        <v>27</v>
      </c>
      <c r="C70" s="1" t="s">
        <v>23</v>
      </c>
      <c r="D70" s="1" t="s">
        <v>9</v>
      </c>
      <c r="E70" s="2"/>
      <c r="F70" s="2"/>
      <c r="G70" s="2"/>
      <c r="H70" s="2"/>
      <c r="I70" s="2">
        <f t="shared" si="1"/>
        <v>0</v>
      </c>
    </row>
    <row r="71" spans="1:9" x14ac:dyDescent="0.35">
      <c r="A71" s="1" t="s">
        <v>45</v>
      </c>
      <c r="B71" s="1" t="s">
        <v>26</v>
      </c>
      <c r="C71" s="1" t="s">
        <v>24</v>
      </c>
      <c r="D71" s="1" t="s">
        <v>9</v>
      </c>
      <c r="E71" s="2"/>
      <c r="F71" s="2"/>
      <c r="G71" s="2"/>
      <c r="H71" s="2"/>
      <c r="I71" s="2">
        <f t="shared" si="1"/>
        <v>0</v>
      </c>
    </row>
    <row r="72" spans="1:9" x14ac:dyDescent="0.35">
      <c r="A72" s="1" t="s">
        <v>45</v>
      </c>
      <c r="B72" s="1" t="s">
        <v>12</v>
      </c>
      <c r="C72" s="1" t="s">
        <v>13</v>
      </c>
      <c r="D72" s="1" t="s">
        <v>9</v>
      </c>
      <c r="E72" s="2">
        <v>400000</v>
      </c>
      <c r="F72" s="2"/>
      <c r="G72" s="2">
        <v>600000</v>
      </c>
      <c r="H72" s="2"/>
      <c r="I72" s="2">
        <f t="shared" si="1"/>
        <v>1000000</v>
      </c>
    </row>
    <row r="73" spans="1:9" x14ac:dyDescent="0.35">
      <c r="A73" s="1" t="s">
        <v>45</v>
      </c>
      <c r="B73" s="1" t="s">
        <v>29</v>
      </c>
      <c r="C73" s="1" t="s">
        <v>31</v>
      </c>
      <c r="D73" s="1" t="s">
        <v>9</v>
      </c>
      <c r="E73" s="2">
        <v>18300000</v>
      </c>
      <c r="F73" s="2"/>
      <c r="G73" s="2">
        <v>27500000</v>
      </c>
      <c r="H73" s="2"/>
      <c r="I73" s="2">
        <f t="shared" ref="I73:I104" si="2">SUM(E73:H73)</f>
        <v>45800000</v>
      </c>
    </row>
    <row r="74" spans="1:9" x14ac:dyDescent="0.35">
      <c r="A74" s="1" t="s">
        <v>45</v>
      </c>
      <c r="B74" s="1" t="s">
        <v>30</v>
      </c>
      <c r="C74" s="1" t="s">
        <v>32</v>
      </c>
      <c r="D74" s="1" t="s">
        <v>9</v>
      </c>
      <c r="E74" s="2">
        <v>18300000</v>
      </c>
      <c r="F74" s="2"/>
      <c r="G74" s="2">
        <v>27500000</v>
      </c>
      <c r="H74" s="2"/>
      <c r="I74" s="2">
        <f t="shared" si="2"/>
        <v>45800000</v>
      </c>
    </row>
    <row r="75" spans="1:9" x14ac:dyDescent="0.35">
      <c r="A75" s="1" t="s">
        <v>45</v>
      </c>
      <c r="B75" s="1" t="s">
        <v>20</v>
      </c>
      <c r="C75" s="1" t="s">
        <v>21</v>
      </c>
      <c r="D75" s="1" t="s">
        <v>9</v>
      </c>
      <c r="E75" s="2">
        <v>750000</v>
      </c>
      <c r="F75" s="2"/>
      <c r="G75" s="2">
        <v>1100000</v>
      </c>
      <c r="H75" s="2"/>
      <c r="I75" s="2">
        <f t="shared" si="2"/>
        <v>1850000</v>
      </c>
    </row>
    <row r="76" spans="1:9" x14ac:dyDescent="0.35">
      <c r="A76" s="1" t="s">
        <v>45</v>
      </c>
      <c r="B76" s="1" t="s">
        <v>36</v>
      </c>
      <c r="C76" s="1" t="s">
        <v>35</v>
      </c>
      <c r="D76" s="1" t="s">
        <v>9</v>
      </c>
      <c r="E76" s="2">
        <v>9150000</v>
      </c>
      <c r="F76" s="2"/>
      <c r="G76" s="2">
        <v>13750000</v>
      </c>
      <c r="H76" s="2"/>
      <c r="I76" s="2">
        <f t="shared" si="2"/>
        <v>22900000</v>
      </c>
    </row>
    <row r="77" spans="1:9" x14ac:dyDescent="0.35">
      <c r="A77" s="1" t="s">
        <v>45</v>
      </c>
      <c r="B77" s="1" t="s">
        <v>33</v>
      </c>
      <c r="C77" s="1" t="s">
        <v>34</v>
      </c>
      <c r="D77" s="1" t="s">
        <v>9</v>
      </c>
      <c r="E77" s="2">
        <v>9150000</v>
      </c>
      <c r="F77" s="2"/>
      <c r="G77" s="2">
        <v>13750000</v>
      </c>
      <c r="H77" s="2"/>
      <c r="I77" s="2">
        <f t="shared" si="2"/>
        <v>22900000</v>
      </c>
    </row>
    <row r="78" spans="1:9" x14ac:dyDescent="0.35">
      <c r="A78" s="1" t="s">
        <v>45</v>
      </c>
      <c r="B78" s="1" t="s">
        <v>18</v>
      </c>
      <c r="C78" s="1" t="s">
        <v>19</v>
      </c>
      <c r="D78" s="1" t="s">
        <v>9</v>
      </c>
      <c r="E78" s="2">
        <v>18000000</v>
      </c>
      <c r="F78" s="2"/>
      <c r="G78" s="2">
        <v>27000000</v>
      </c>
      <c r="H78" s="2"/>
      <c r="I78" s="2">
        <f t="shared" si="2"/>
        <v>45000000</v>
      </c>
    </row>
    <row r="79" spans="1:9" x14ac:dyDescent="0.35">
      <c r="A79" s="1" t="s">
        <v>45</v>
      </c>
      <c r="B79" s="1" t="s">
        <v>10</v>
      </c>
      <c r="C79" s="1" t="s">
        <v>11</v>
      </c>
      <c r="D79" s="1" t="s">
        <v>9</v>
      </c>
      <c r="E79" s="2">
        <v>750000</v>
      </c>
      <c r="F79" s="2"/>
      <c r="G79" s="2">
        <v>1100000</v>
      </c>
      <c r="H79" s="2"/>
      <c r="I79" s="2">
        <f t="shared" si="2"/>
        <v>1850000</v>
      </c>
    </row>
    <row r="80" spans="1:9" x14ac:dyDescent="0.35">
      <c r="A80" s="1" t="s">
        <v>60</v>
      </c>
      <c r="B80" s="1" t="s">
        <v>16</v>
      </c>
      <c r="C80" s="1" t="s">
        <v>17</v>
      </c>
      <c r="D80" s="1" t="s">
        <v>9</v>
      </c>
      <c r="E80" s="2">
        <v>75500</v>
      </c>
      <c r="F80" s="2"/>
      <c r="G80" s="2"/>
      <c r="H80" s="2"/>
      <c r="I80" s="2">
        <f t="shared" si="2"/>
        <v>75500</v>
      </c>
    </row>
    <row r="81" spans="1:9" x14ac:dyDescent="0.35">
      <c r="A81" s="1" t="s">
        <v>60</v>
      </c>
      <c r="B81" s="1" t="s">
        <v>14</v>
      </c>
      <c r="C81" s="1" t="s">
        <v>15</v>
      </c>
      <c r="D81" s="1" t="s">
        <v>9</v>
      </c>
      <c r="E81" s="2">
        <v>4441360</v>
      </c>
      <c r="F81" s="2"/>
      <c r="G81" s="2"/>
      <c r="H81" s="2"/>
      <c r="I81" s="2">
        <f t="shared" si="2"/>
        <v>4441360</v>
      </c>
    </row>
    <row r="82" spans="1:9" x14ac:dyDescent="0.35">
      <c r="A82" s="1" t="s">
        <v>60</v>
      </c>
      <c r="B82" s="1" t="s">
        <v>7</v>
      </c>
      <c r="C82" s="1" t="s">
        <v>8</v>
      </c>
      <c r="D82" s="1" t="s">
        <v>9</v>
      </c>
      <c r="E82" s="2">
        <v>1270610</v>
      </c>
      <c r="F82" s="2"/>
      <c r="G82" s="2"/>
      <c r="H82" s="2"/>
      <c r="I82" s="2">
        <f t="shared" si="2"/>
        <v>1270610</v>
      </c>
    </row>
    <row r="83" spans="1:9" x14ac:dyDescent="0.35">
      <c r="A83" s="1" t="s">
        <v>60</v>
      </c>
      <c r="B83" s="1" t="s">
        <v>28</v>
      </c>
      <c r="C83" s="1" t="s">
        <v>25</v>
      </c>
      <c r="D83" s="1" t="s">
        <v>9</v>
      </c>
      <c r="E83" s="2">
        <v>1176666</v>
      </c>
      <c r="F83" s="2"/>
      <c r="G83" s="2"/>
      <c r="H83" s="2"/>
      <c r="I83" s="2">
        <f t="shared" si="2"/>
        <v>1176666</v>
      </c>
    </row>
    <row r="84" spans="1:9" x14ac:dyDescent="0.35">
      <c r="A84" s="1" t="s">
        <v>60</v>
      </c>
      <c r="B84" s="1" t="s">
        <v>27</v>
      </c>
      <c r="C84" s="1" t="s">
        <v>23</v>
      </c>
      <c r="D84" s="1" t="s">
        <v>9</v>
      </c>
      <c r="E84" s="2">
        <v>1176667</v>
      </c>
      <c r="F84" s="2"/>
      <c r="G84" s="2"/>
      <c r="H84" s="2"/>
      <c r="I84" s="2">
        <f t="shared" si="2"/>
        <v>1176667</v>
      </c>
    </row>
    <row r="85" spans="1:9" x14ac:dyDescent="0.35">
      <c r="A85" s="1" t="s">
        <v>60</v>
      </c>
      <c r="B85" s="1" t="s">
        <v>26</v>
      </c>
      <c r="C85" s="1" t="s">
        <v>24</v>
      </c>
      <c r="D85" s="1" t="s">
        <v>9</v>
      </c>
      <c r="E85" s="2">
        <v>1176667</v>
      </c>
      <c r="F85" s="2"/>
      <c r="G85" s="2"/>
      <c r="H85" s="2"/>
      <c r="I85" s="2">
        <f t="shared" si="2"/>
        <v>1176667</v>
      </c>
    </row>
    <row r="86" spans="1:9" x14ac:dyDescent="0.35">
      <c r="A86" s="1" t="s">
        <v>60</v>
      </c>
      <c r="B86" s="1" t="s">
        <v>12</v>
      </c>
      <c r="C86" s="1" t="s">
        <v>13</v>
      </c>
      <c r="D86" s="1" t="s">
        <v>9</v>
      </c>
      <c r="E86" s="2">
        <v>311780</v>
      </c>
      <c r="F86" s="2"/>
      <c r="G86" s="2"/>
      <c r="H86" s="2"/>
      <c r="I86" s="2">
        <f t="shared" si="2"/>
        <v>311780</v>
      </c>
    </row>
    <row r="87" spans="1:9" x14ac:dyDescent="0.35">
      <c r="A87" s="1" t="s">
        <v>60</v>
      </c>
      <c r="B87" s="1" t="s">
        <v>29</v>
      </c>
      <c r="C87" s="1" t="s">
        <v>31</v>
      </c>
      <c r="D87" s="1" t="s">
        <v>9</v>
      </c>
      <c r="E87" s="2">
        <v>28204112</v>
      </c>
      <c r="F87" s="2"/>
      <c r="G87" s="2"/>
      <c r="H87" s="2"/>
      <c r="I87" s="2">
        <f t="shared" si="2"/>
        <v>28204112</v>
      </c>
    </row>
    <row r="88" spans="1:9" x14ac:dyDescent="0.35">
      <c r="A88" s="1" t="s">
        <v>60</v>
      </c>
      <c r="B88" s="1" t="s">
        <v>30</v>
      </c>
      <c r="C88" s="1" t="s">
        <v>32</v>
      </c>
      <c r="D88" s="1" t="s">
        <v>9</v>
      </c>
      <c r="E88" s="2">
        <v>28204112</v>
      </c>
      <c r="F88" s="2"/>
      <c r="G88" s="2"/>
      <c r="H88" s="2"/>
      <c r="I88" s="2">
        <f t="shared" si="2"/>
        <v>28204112</v>
      </c>
    </row>
    <row r="89" spans="1:9" x14ac:dyDescent="0.35">
      <c r="A89" s="1" t="s">
        <v>60</v>
      </c>
      <c r="B89" s="1" t="s">
        <v>20</v>
      </c>
      <c r="C89" s="1" t="s">
        <v>21</v>
      </c>
      <c r="D89" s="1" t="s">
        <v>9</v>
      </c>
      <c r="E89" s="2">
        <v>1041720</v>
      </c>
      <c r="F89" s="2"/>
      <c r="G89" s="2"/>
      <c r="H89" s="2"/>
      <c r="I89" s="2">
        <f t="shared" si="2"/>
        <v>1041720</v>
      </c>
    </row>
    <row r="90" spans="1:9" x14ac:dyDescent="0.35">
      <c r="A90" s="1" t="s">
        <v>60</v>
      </c>
      <c r="B90" s="1" t="s">
        <v>36</v>
      </c>
      <c r="C90" s="1" t="s">
        <v>35</v>
      </c>
      <c r="D90" s="1" t="s">
        <v>9</v>
      </c>
      <c r="E90" s="2">
        <v>926879</v>
      </c>
      <c r="F90" s="2"/>
      <c r="G90" s="2"/>
      <c r="H90" s="2"/>
      <c r="I90" s="2">
        <f t="shared" si="2"/>
        <v>926879</v>
      </c>
    </row>
    <row r="91" spans="1:9" x14ac:dyDescent="0.35">
      <c r="A91" s="1" t="s">
        <v>60</v>
      </c>
      <c r="B91" s="1" t="s">
        <v>33</v>
      </c>
      <c r="C91" s="1" t="s">
        <v>34</v>
      </c>
      <c r="D91" s="1" t="s">
        <v>9</v>
      </c>
      <c r="E91" s="2">
        <v>926878</v>
      </c>
      <c r="F91" s="2"/>
      <c r="G91" s="2"/>
      <c r="H91" s="2"/>
      <c r="I91" s="2">
        <f t="shared" si="2"/>
        <v>926878</v>
      </c>
    </row>
    <row r="92" spans="1:9" x14ac:dyDescent="0.35">
      <c r="A92" s="1" t="s">
        <v>60</v>
      </c>
      <c r="B92" s="1" t="s">
        <v>18</v>
      </c>
      <c r="C92" s="1" t="s">
        <v>19</v>
      </c>
      <c r="D92" s="1" t="s">
        <v>9</v>
      </c>
      <c r="E92" s="2">
        <v>7076898</v>
      </c>
      <c r="F92" s="2"/>
      <c r="G92" s="2"/>
      <c r="H92" s="2"/>
      <c r="I92" s="2">
        <f t="shared" si="2"/>
        <v>7076898</v>
      </c>
    </row>
    <row r="93" spans="1:9" x14ac:dyDescent="0.35">
      <c r="A93" s="1" t="s">
        <v>60</v>
      </c>
      <c r="B93" s="1" t="s">
        <v>10</v>
      </c>
      <c r="C93" s="1" t="s">
        <v>11</v>
      </c>
      <c r="D93" s="1" t="s">
        <v>9</v>
      </c>
      <c r="E93" s="2">
        <v>29737425</v>
      </c>
      <c r="F93" s="2"/>
      <c r="G93" s="2"/>
      <c r="H93" s="2"/>
      <c r="I93" s="2">
        <f t="shared" si="2"/>
        <v>29737425</v>
      </c>
    </row>
    <row r="94" spans="1:9" x14ac:dyDescent="0.35">
      <c r="A94" s="1" t="s">
        <v>46</v>
      </c>
      <c r="B94" s="1" t="s">
        <v>16</v>
      </c>
      <c r="C94" s="1" t="s">
        <v>17</v>
      </c>
      <c r="D94" s="1" t="s">
        <v>9</v>
      </c>
      <c r="E94" s="2"/>
      <c r="F94" s="2"/>
      <c r="G94" s="2"/>
      <c r="H94" s="2"/>
      <c r="I94" s="2">
        <f t="shared" si="2"/>
        <v>0</v>
      </c>
    </row>
    <row r="95" spans="1:9" x14ac:dyDescent="0.35">
      <c r="A95" s="1" t="s">
        <v>46</v>
      </c>
      <c r="B95" s="1" t="s">
        <v>14</v>
      </c>
      <c r="C95" s="1" t="s">
        <v>15</v>
      </c>
      <c r="D95" s="1" t="s">
        <v>9</v>
      </c>
      <c r="E95" s="2"/>
      <c r="F95" s="2"/>
      <c r="G95" s="2"/>
      <c r="H95" s="2"/>
      <c r="I95" s="2">
        <f t="shared" si="2"/>
        <v>0</v>
      </c>
    </row>
    <row r="96" spans="1:9" x14ac:dyDescent="0.35">
      <c r="A96" s="1" t="s">
        <v>46</v>
      </c>
      <c r="B96" s="1" t="s">
        <v>7</v>
      </c>
      <c r="C96" s="1" t="s">
        <v>8</v>
      </c>
      <c r="D96" s="1" t="s">
        <v>9</v>
      </c>
      <c r="E96" s="2"/>
      <c r="F96" s="2"/>
      <c r="G96" s="2"/>
      <c r="H96" s="2"/>
      <c r="I96" s="2">
        <f t="shared" si="2"/>
        <v>0</v>
      </c>
    </row>
    <row r="97" spans="1:9" x14ac:dyDescent="0.35">
      <c r="A97" s="1" t="s">
        <v>46</v>
      </c>
      <c r="B97" s="1" t="s">
        <v>28</v>
      </c>
      <c r="C97" s="1" t="s">
        <v>25</v>
      </c>
      <c r="D97" s="1" t="s">
        <v>9</v>
      </c>
      <c r="E97" s="2">
        <v>123756</v>
      </c>
      <c r="F97" s="2"/>
      <c r="G97" s="2"/>
      <c r="H97" s="2"/>
      <c r="I97" s="2">
        <f t="shared" si="2"/>
        <v>123756</v>
      </c>
    </row>
    <row r="98" spans="1:9" x14ac:dyDescent="0.35">
      <c r="A98" s="1" t="s">
        <v>46</v>
      </c>
      <c r="B98" s="1" t="s">
        <v>27</v>
      </c>
      <c r="C98" s="1" t="s">
        <v>23</v>
      </c>
      <c r="D98" s="1" t="s">
        <v>9</v>
      </c>
      <c r="E98" s="2">
        <v>123756</v>
      </c>
      <c r="F98" s="2"/>
      <c r="G98" s="2"/>
      <c r="H98" s="2"/>
      <c r="I98" s="2">
        <f t="shared" si="2"/>
        <v>123756</v>
      </c>
    </row>
    <row r="99" spans="1:9" x14ac:dyDescent="0.35">
      <c r="A99" s="1" t="s">
        <v>46</v>
      </c>
      <c r="B99" s="1" t="s">
        <v>26</v>
      </c>
      <c r="C99" s="1" t="s">
        <v>24</v>
      </c>
      <c r="D99" s="1" t="s">
        <v>9</v>
      </c>
      <c r="E99" s="2">
        <v>123756</v>
      </c>
      <c r="F99" s="2"/>
      <c r="G99" s="2"/>
      <c r="H99" s="2"/>
      <c r="I99" s="2">
        <f t="shared" si="2"/>
        <v>123756</v>
      </c>
    </row>
    <row r="100" spans="1:9" x14ac:dyDescent="0.35">
      <c r="A100" s="1" t="s">
        <v>46</v>
      </c>
      <c r="B100" s="1" t="s">
        <v>12</v>
      </c>
      <c r="C100" s="1" t="s">
        <v>13</v>
      </c>
      <c r="D100" s="1" t="s">
        <v>9</v>
      </c>
      <c r="E100" s="2">
        <v>635656</v>
      </c>
      <c r="F100" s="2"/>
      <c r="G100" s="2"/>
      <c r="H100" s="2"/>
      <c r="I100" s="2">
        <f t="shared" si="2"/>
        <v>635656</v>
      </c>
    </row>
    <row r="101" spans="1:9" x14ac:dyDescent="0.35">
      <c r="A101" s="1" t="s">
        <v>46</v>
      </c>
      <c r="B101" s="1" t="s">
        <v>29</v>
      </c>
      <c r="C101" s="1" t="s">
        <v>31</v>
      </c>
      <c r="D101" s="1" t="s">
        <v>9</v>
      </c>
      <c r="E101" s="2">
        <v>874729.5</v>
      </c>
      <c r="F101" s="2"/>
      <c r="G101" s="2"/>
      <c r="H101" s="2"/>
      <c r="I101" s="2">
        <f t="shared" si="2"/>
        <v>874729.5</v>
      </c>
    </row>
    <row r="102" spans="1:9" x14ac:dyDescent="0.35">
      <c r="A102" s="1" t="s">
        <v>46</v>
      </c>
      <c r="B102" s="1" t="s">
        <v>20</v>
      </c>
      <c r="C102" s="1" t="s">
        <v>21</v>
      </c>
      <c r="D102" s="1" t="s">
        <v>9</v>
      </c>
      <c r="E102" s="2">
        <v>874729.5</v>
      </c>
      <c r="F102" s="2"/>
      <c r="G102" s="2"/>
      <c r="H102" s="2"/>
      <c r="I102" s="2">
        <f t="shared" si="2"/>
        <v>874729.5</v>
      </c>
    </row>
    <row r="103" spans="1:9" x14ac:dyDescent="0.35">
      <c r="A103" s="1" t="s">
        <v>46</v>
      </c>
      <c r="B103" s="1" t="s">
        <v>20</v>
      </c>
      <c r="C103" s="1" t="s">
        <v>21</v>
      </c>
      <c r="D103" s="1" t="s">
        <v>9</v>
      </c>
      <c r="E103" s="2">
        <v>371268</v>
      </c>
      <c r="F103" s="2"/>
      <c r="G103" s="2"/>
      <c r="H103" s="2"/>
      <c r="I103" s="2">
        <f t="shared" si="2"/>
        <v>371268</v>
      </c>
    </row>
    <row r="104" spans="1:9" x14ac:dyDescent="0.35">
      <c r="A104" s="1" t="s">
        <v>46</v>
      </c>
      <c r="B104" s="1" t="s">
        <v>36</v>
      </c>
      <c r="C104" s="1" t="s">
        <v>35</v>
      </c>
      <c r="D104" s="1" t="s">
        <v>9</v>
      </c>
      <c r="E104" s="2">
        <v>185634</v>
      </c>
      <c r="F104" s="2"/>
      <c r="G104" s="2"/>
      <c r="H104" s="2"/>
      <c r="I104" s="2">
        <f t="shared" si="2"/>
        <v>185634</v>
      </c>
    </row>
    <row r="105" spans="1:9" x14ac:dyDescent="0.35">
      <c r="A105" s="1" t="s">
        <v>46</v>
      </c>
      <c r="B105" s="1" t="s">
        <v>33</v>
      </c>
      <c r="C105" s="1" t="s">
        <v>34</v>
      </c>
      <c r="D105" s="1" t="s">
        <v>9</v>
      </c>
      <c r="E105" s="2">
        <v>185634</v>
      </c>
      <c r="F105" s="2"/>
      <c r="G105" s="2"/>
      <c r="H105" s="2"/>
      <c r="I105" s="2">
        <f t="shared" ref="I105:I136" si="3">SUM(E105:H105)</f>
        <v>185634</v>
      </c>
    </row>
    <row r="106" spans="1:9" x14ac:dyDescent="0.35">
      <c r="A106" s="1" t="s">
        <v>46</v>
      </c>
      <c r="B106" s="1" t="s">
        <v>18</v>
      </c>
      <c r="C106" s="1" t="s">
        <v>19</v>
      </c>
      <c r="D106" s="1" t="s">
        <v>9</v>
      </c>
      <c r="E106" s="2">
        <v>148908912</v>
      </c>
      <c r="F106" s="2"/>
      <c r="G106" s="2"/>
      <c r="H106" s="2"/>
      <c r="I106" s="2">
        <f t="shared" si="3"/>
        <v>148908912</v>
      </c>
    </row>
    <row r="107" spans="1:9" x14ac:dyDescent="0.35">
      <c r="A107" s="1" t="s">
        <v>46</v>
      </c>
      <c r="B107" s="1" t="s">
        <v>10</v>
      </c>
      <c r="C107" s="1" t="s">
        <v>11</v>
      </c>
      <c r="D107" s="1" t="s">
        <v>9</v>
      </c>
      <c r="E107" s="2">
        <v>535722</v>
      </c>
      <c r="F107" s="2"/>
      <c r="G107" s="2"/>
      <c r="H107" s="2"/>
      <c r="I107" s="2">
        <f t="shared" si="3"/>
        <v>535722</v>
      </c>
    </row>
    <row r="108" spans="1:9" x14ac:dyDescent="0.35">
      <c r="A108" s="1" t="s">
        <v>47</v>
      </c>
      <c r="B108" s="1" t="s">
        <v>16</v>
      </c>
      <c r="C108" s="1" t="s">
        <v>17</v>
      </c>
      <c r="D108" s="1" t="s">
        <v>9</v>
      </c>
      <c r="E108" s="2"/>
      <c r="F108" s="2"/>
      <c r="G108" s="2"/>
      <c r="H108" s="2"/>
      <c r="I108" s="2">
        <f t="shared" si="3"/>
        <v>0</v>
      </c>
    </row>
    <row r="109" spans="1:9" x14ac:dyDescent="0.35">
      <c r="A109" s="1" t="s">
        <v>47</v>
      </c>
      <c r="B109" s="1" t="s">
        <v>14</v>
      </c>
      <c r="C109" s="1" t="s">
        <v>15</v>
      </c>
      <c r="D109" s="1" t="s">
        <v>9</v>
      </c>
      <c r="E109" s="2"/>
      <c r="F109" s="2"/>
      <c r="G109" s="2"/>
      <c r="H109" s="2"/>
      <c r="I109" s="2">
        <f t="shared" si="3"/>
        <v>0</v>
      </c>
    </row>
    <row r="110" spans="1:9" x14ac:dyDescent="0.35">
      <c r="A110" s="1" t="s">
        <v>47</v>
      </c>
      <c r="B110" s="1" t="s">
        <v>7</v>
      </c>
      <c r="C110" s="1" t="s">
        <v>8</v>
      </c>
      <c r="D110" s="1" t="s">
        <v>9</v>
      </c>
      <c r="E110" s="2"/>
      <c r="F110" s="2"/>
      <c r="G110" s="2"/>
      <c r="H110" s="2"/>
      <c r="I110" s="2">
        <f t="shared" si="3"/>
        <v>0</v>
      </c>
    </row>
    <row r="111" spans="1:9" x14ac:dyDescent="0.35">
      <c r="A111" s="1" t="s">
        <v>47</v>
      </c>
      <c r="B111" s="1" t="s">
        <v>28</v>
      </c>
      <c r="C111" s="1" t="s">
        <v>25</v>
      </c>
      <c r="D111" s="1" t="s">
        <v>9</v>
      </c>
      <c r="E111" s="2"/>
      <c r="F111" s="2"/>
      <c r="G111" s="2"/>
      <c r="H111" s="2"/>
      <c r="I111" s="2">
        <f t="shared" si="3"/>
        <v>0</v>
      </c>
    </row>
    <row r="112" spans="1:9" x14ac:dyDescent="0.35">
      <c r="A112" s="1" t="s">
        <v>47</v>
      </c>
      <c r="B112" s="1" t="s">
        <v>27</v>
      </c>
      <c r="C112" s="1" t="s">
        <v>23</v>
      </c>
      <c r="D112" s="1" t="s">
        <v>9</v>
      </c>
      <c r="E112" s="2"/>
      <c r="F112" s="2"/>
      <c r="G112" s="2"/>
      <c r="H112" s="2"/>
      <c r="I112" s="2">
        <f t="shared" si="3"/>
        <v>0</v>
      </c>
    </row>
    <row r="113" spans="1:9" x14ac:dyDescent="0.35">
      <c r="A113" s="1" t="s">
        <v>47</v>
      </c>
      <c r="B113" s="1" t="s">
        <v>26</v>
      </c>
      <c r="C113" s="1" t="s">
        <v>24</v>
      </c>
      <c r="D113" s="1" t="s">
        <v>9</v>
      </c>
      <c r="E113" s="2"/>
      <c r="F113" s="2"/>
      <c r="G113" s="2"/>
      <c r="H113" s="2"/>
      <c r="I113" s="2">
        <f t="shared" si="3"/>
        <v>0</v>
      </c>
    </row>
    <row r="114" spans="1:9" x14ac:dyDescent="0.35">
      <c r="A114" s="1" t="s">
        <v>47</v>
      </c>
      <c r="B114" s="1" t="s">
        <v>12</v>
      </c>
      <c r="C114" s="1" t="s">
        <v>13</v>
      </c>
      <c r="D114" s="1" t="s">
        <v>9</v>
      </c>
      <c r="E114" s="2"/>
      <c r="F114" s="2"/>
      <c r="G114" s="2"/>
      <c r="H114" s="2"/>
      <c r="I114" s="2">
        <f t="shared" si="3"/>
        <v>0</v>
      </c>
    </row>
    <row r="115" spans="1:9" x14ac:dyDescent="0.35">
      <c r="A115" s="1" t="s">
        <v>47</v>
      </c>
      <c r="B115" s="1" t="s">
        <v>29</v>
      </c>
      <c r="C115" s="1" t="s">
        <v>31</v>
      </c>
      <c r="D115" s="1" t="s">
        <v>9</v>
      </c>
      <c r="E115" s="2">
        <v>5134277</v>
      </c>
      <c r="F115" s="2"/>
      <c r="G115" s="2"/>
      <c r="H115" s="2">
        <v>7500000</v>
      </c>
      <c r="I115" s="2">
        <f t="shared" si="3"/>
        <v>12634277</v>
      </c>
    </row>
    <row r="116" spans="1:9" x14ac:dyDescent="0.35">
      <c r="A116" s="1" t="s">
        <v>47</v>
      </c>
      <c r="B116" s="1" t="s">
        <v>30</v>
      </c>
      <c r="C116" s="1" t="s">
        <v>32</v>
      </c>
      <c r="D116" s="1" t="s">
        <v>9</v>
      </c>
      <c r="E116" s="2">
        <v>5134277</v>
      </c>
      <c r="F116" s="2"/>
      <c r="G116" s="2"/>
      <c r="H116" s="2">
        <v>7500000</v>
      </c>
      <c r="I116" s="2">
        <f t="shared" si="3"/>
        <v>12634277</v>
      </c>
    </row>
    <row r="117" spans="1:9" x14ac:dyDescent="0.35">
      <c r="A117" s="1" t="s">
        <v>47</v>
      </c>
      <c r="B117" s="1" t="s">
        <v>20</v>
      </c>
      <c r="C117" s="1" t="s">
        <v>21</v>
      </c>
      <c r="D117" s="1" t="s">
        <v>9</v>
      </c>
      <c r="E117" s="2">
        <v>130469</v>
      </c>
      <c r="F117" s="2"/>
      <c r="G117" s="2"/>
      <c r="H117" s="2">
        <v>100000</v>
      </c>
      <c r="I117" s="2">
        <f t="shared" si="3"/>
        <v>230469</v>
      </c>
    </row>
    <row r="118" spans="1:9" x14ac:dyDescent="0.35">
      <c r="A118" s="1" t="s">
        <v>47</v>
      </c>
      <c r="B118" s="1" t="s">
        <v>36</v>
      </c>
      <c r="C118" s="1" t="s">
        <v>35</v>
      </c>
      <c r="D118" s="1" t="s">
        <v>9</v>
      </c>
      <c r="E118" s="2">
        <v>627637.5</v>
      </c>
      <c r="F118" s="2"/>
      <c r="G118" s="2"/>
      <c r="H118" s="2">
        <v>1500000</v>
      </c>
      <c r="I118" s="2">
        <f t="shared" si="3"/>
        <v>2127637.5</v>
      </c>
    </row>
    <row r="119" spans="1:9" x14ac:dyDescent="0.35">
      <c r="A119" s="1" t="s">
        <v>47</v>
      </c>
      <c r="B119" s="1" t="s">
        <v>33</v>
      </c>
      <c r="C119" s="1" t="s">
        <v>34</v>
      </c>
      <c r="D119" s="1" t="s">
        <v>9</v>
      </c>
      <c r="E119" s="2">
        <v>627637.5</v>
      </c>
      <c r="F119" s="2"/>
      <c r="G119" s="2"/>
      <c r="H119" s="2">
        <v>1500000</v>
      </c>
      <c r="I119" s="2">
        <f t="shared" si="3"/>
        <v>2127637.5</v>
      </c>
    </row>
    <row r="120" spans="1:9" x14ac:dyDescent="0.35">
      <c r="A120" s="1" t="s">
        <v>47</v>
      </c>
      <c r="B120" s="1" t="s">
        <v>18</v>
      </c>
      <c r="C120" s="1" t="s">
        <v>19</v>
      </c>
      <c r="D120" s="1" t="s">
        <v>9</v>
      </c>
      <c r="E120" s="2">
        <v>5707010</v>
      </c>
      <c r="F120" s="2"/>
      <c r="G120" s="2"/>
      <c r="H120" s="2">
        <v>10000000</v>
      </c>
      <c r="I120" s="2">
        <f t="shared" si="3"/>
        <v>15707010</v>
      </c>
    </row>
    <row r="121" spans="1:9" x14ac:dyDescent="0.35">
      <c r="A121" s="1" t="s">
        <v>47</v>
      </c>
      <c r="B121" s="1" t="s">
        <v>10</v>
      </c>
      <c r="C121" s="1" t="s">
        <v>11</v>
      </c>
      <c r="D121" s="1" t="s">
        <v>9</v>
      </c>
      <c r="E121" s="2">
        <v>1686908</v>
      </c>
      <c r="F121" s="2"/>
      <c r="G121" s="2"/>
      <c r="H121" s="2">
        <v>2500000</v>
      </c>
      <c r="I121" s="2">
        <f t="shared" si="3"/>
        <v>4186908</v>
      </c>
    </row>
    <row r="122" spans="1:9" x14ac:dyDescent="0.35">
      <c r="A122" s="1" t="s">
        <v>48</v>
      </c>
      <c r="B122" s="1" t="s">
        <v>16</v>
      </c>
      <c r="C122" s="1" t="s">
        <v>17</v>
      </c>
      <c r="D122" s="1" t="s">
        <v>9</v>
      </c>
      <c r="E122" s="2">
        <v>4092975.6</v>
      </c>
      <c r="F122" s="2">
        <v>5000000</v>
      </c>
      <c r="G122" s="2">
        <v>12570648.300000001</v>
      </c>
      <c r="H122" s="2">
        <v>9685449.9000000004</v>
      </c>
      <c r="I122" s="2">
        <f t="shared" si="3"/>
        <v>31349073.799999997</v>
      </c>
    </row>
    <row r="123" spans="1:9" x14ac:dyDescent="0.35">
      <c r="A123" s="1" t="s">
        <v>48</v>
      </c>
      <c r="B123" s="1" t="s">
        <v>14</v>
      </c>
      <c r="C123" s="1" t="s">
        <v>15</v>
      </c>
      <c r="D123" s="1" t="s">
        <v>9</v>
      </c>
      <c r="E123" s="2">
        <v>537600</v>
      </c>
      <c r="F123" s="2">
        <v>10050000</v>
      </c>
      <c r="G123" s="2">
        <v>1211112</v>
      </c>
      <c r="H123" s="2">
        <v>872636</v>
      </c>
      <c r="I123" s="2">
        <f t="shared" si="3"/>
        <v>12671348</v>
      </c>
    </row>
    <row r="124" spans="1:9" x14ac:dyDescent="0.35">
      <c r="A124" s="1" t="s">
        <v>48</v>
      </c>
      <c r="B124" s="1" t="s">
        <v>7</v>
      </c>
      <c r="C124" s="1" t="s">
        <v>8</v>
      </c>
      <c r="D124" s="1" t="s">
        <v>9</v>
      </c>
      <c r="E124" s="2">
        <v>3897600</v>
      </c>
      <c r="F124" s="2">
        <v>5000000</v>
      </c>
      <c r="G124" s="2">
        <v>9799371</v>
      </c>
      <c r="H124" s="2">
        <v>7051563</v>
      </c>
      <c r="I124" s="2">
        <f t="shared" si="3"/>
        <v>25748534</v>
      </c>
    </row>
    <row r="125" spans="1:9" x14ac:dyDescent="0.35">
      <c r="A125" s="1" t="s">
        <v>48</v>
      </c>
      <c r="B125" s="1" t="s">
        <v>28</v>
      </c>
      <c r="C125" s="1" t="s">
        <v>25</v>
      </c>
      <c r="D125" s="1" t="s">
        <v>9</v>
      </c>
      <c r="E125" s="2">
        <v>2555042</v>
      </c>
      <c r="F125" s="2">
        <v>5000000</v>
      </c>
      <c r="G125" s="2">
        <v>1242797.6666666667</v>
      </c>
      <c r="H125" s="2">
        <v>645232</v>
      </c>
      <c r="I125" s="2">
        <f t="shared" si="3"/>
        <v>9443071.666666666</v>
      </c>
    </row>
    <row r="126" spans="1:9" x14ac:dyDescent="0.35">
      <c r="A126" s="1" t="s">
        <v>48</v>
      </c>
      <c r="B126" s="1" t="s">
        <v>27</v>
      </c>
      <c r="C126" s="1" t="s">
        <v>23</v>
      </c>
      <c r="D126" s="1" t="s">
        <v>9</v>
      </c>
      <c r="E126" s="2">
        <v>2560262</v>
      </c>
      <c r="F126" s="2"/>
      <c r="G126" s="2">
        <v>1242797.6666666667</v>
      </c>
      <c r="H126" s="2">
        <v>650452</v>
      </c>
      <c r="I126" s="2">
        <f t="shared" si="3"/>
        <v>4453511.666666667</v>
      </c>
    </row>
    <row r="127" spans="1:9" x14ac:dyDescent="0.35">
      <c r="A127" s="1" t="s">
        <v>48</v>
      </c>
      <c r="B127" s="1" t="s">
        <v>26</v>
      </c>
      <c r="C127" s="1" t="s">
        <v>24</v>
      </c>
      <c r="D127" s="1" t="s">
        <v>9</v>
      </c>
      <c r="E127" s="2">
        <v>2560262</v>
      </c>
      <c r="F127" s="2">
        <v>5050000</v>
      </c>
      <c r="G127" s="2">
        <v>1242797.6666666667</v>
      </c>
      <c r="H127" s="2">
        <v>650452</v>
      </c>
      <c r="I127" s="2">
        <f t="shared" si="3"/>
        <v>9503511.666666666</v>
      </c>
    </row>
    <row r="128" spans="1:9" x14ac:dyDescent="0.35">
      <c r="A128" s="1" t="s">
        <v>48</v>
      </c>
      <c r="B128" s="1" t="s">
        <v>12</v>
      </c>
      <c r="C128" s="1" t="s">
        <v>13</v>
      </c>
      <c r="D128" s="1" t="s">
        <v>9</v>
      </c>
      <c r="E128" s="2">
        <v>3897600</v>
      </c>
      <c r="F128" s="2">
        <v>10050000</v>
      </c>
      <c r="G128" s="2">
        <v>9688896</v>
      </c>
      <c r="H128" s="2">
        <v>6943088</v>
      </c>
      <c r="I128" s="2">
        <f t="shared" si="3"/>
        <v>30579584</v>
      </c>
    </row>
    <row r="129" spans="1:9" x14ac:dyDescent="0.35">
      <c r="A129" s="1" t="s">
        <v>48</v>
      </c>
      <c r="B129" s="1" t="s">
        <v>29</v>
      </c>
      <c r="C129" s="1" t="s">
        <v>31</v>
      </c>
      <c r="D129" s="1" t="s">
        <v>9</v>
      </c>
      <c r="E129" s="2">
        <v>29425448</v>
      </c>
      <c r="F129" s="2"/>
      <c r="G129" s="2">
        <v>42415416</v>
      </c>
      <c r="H129" s="2">
        <v>43081478</v>
      </c>
      <c r="I129" s="2">
        <f t="shared" si="3"/>
        <v>114922342</v>
      </c>
    </row>
    <row r="130" spans="1:9" x14ac:dyDescent="0.35">
      <c r="A130" s="1" t="s">
        <v>48</v>
      </c>
      <c r="B130" s="1" t="s">
        <v>30</v>
      </c>
      <c r="C130" s="1" t="s">
        <v>32</v>
      </c>
      <c r="D130" s="1" t="s">
        <v>9</v>
      </c>
      <c r="E130" s="2">
        <v>29425448</v>
      </c>
      <c r="F130" s="2">
        <v>20100000</v>
      </c>
      <c r="G130" s="2">
        <v>42415416</v>
      </c>
      <c r="H130" s="2">
        <v>43081478</v>
      </c>
      <c r="I130" s="2">
        <f t="shared" si="3"/>
        <v>135022342</v>
      </c>
    </row>
    <row r="131" spans="1:9" x14ac:dyDescent="0.35">
      <c r="A131" s="1" t="s">
        <v>48</v>
      </c>
      <c r="B131" s="1" t="s">
        <v>20</v>
      </c>
      <c r="C131" s="1" t="s">
        <v>21</v>
      </c>
      <c r="D131" s="1" t="s">
        <v>9</v>
      </c>
      <c r="E131" s="2">
        <v>1283093.3333333335</v>
      </c>
      <c r="F131" s="2">
        <v>10050000</v>
      </c>
      <c r="G131" s="2">
        <v>1135454.8</v>
      </c>
      <c r="H131" s="2">
        <v>782823.40000000014</v>
      </c>
      <c r="I131" s="2">
        <f t="shared" si="3"/>
        <v>13251371.533333335</v>
      </c>
    </row>
    <row r="132" spans="1:9" x14ac:dyDescent="0.35">
      <c r="A132" s="1" t="s">
        <v>48</v>
      </c>
      <c r="B132" s="1" t="s">
        <v>36</v>
      </c>
      <c r="C132" s="1" t="s">
        <v>35</v>
      </c>
      <c r="D132" s="1" t="s">
        <v>9</v>
      </c>
      <c r="E132" s="2">
        <v>6488512.5</v>
      </c>
      <c r="F132" s="2"/>
      <c r="G132" s="2">
        <v>9522315</v>
      </c>
      <c r="H132" s="2">
        <v>9790415</v>
      </c>
      <c r="I132" s="2">
        <f t="shared" si="3"/>
        <v>25801242.5</v>
      </c>
    </row>
    <row r="133" spans="1:9" x14ac:dyDescent="0.35">
      <c r="A133" s="1" t="s">
        <v>48</v>
      </c>
      <c r="B133" s="1" t="s">
        <v>33</v>
      </c>
      <c r="C133" s="1" t="s">
        <v>34</v>
      </c>
      <c r="D133" s="1" t="s">
        <v>9</v>
      </c>
      <c r="E133" s="2">
        <v>6488512.5</v>
      </c>
      <c r="F133" s="2">
        <v>50000</v>
      </c>
      <c r="G133" s="2">
        <v>9522315</v>
      </c>
      <c r="H133" s="2">
        <v>9790415</v>
      </c>
      <c r="I133" s="2">
        <f t="shared" si="3"/>
        <v>25851242.5</v>
      </c>
    </row>
    <row r="134" spans="1:9" x14ac:dyDescent="0.35">
      <c r="A134" s="1" t="s">
        <v>48</v>
      </c>
      <c r="B134" s="1" t="s">
        <v>18</v>
      </c>
      <c r="C134" s="1" t="s">
        <v>19</v>
      </c>
      <c r="D134" s="1" t="s">
        <v>9</v>
      </c>
      <c r="E134" s="2">
        <v>52059079</v>
      </c>
      <c r="F134" s="2">
        <v>250000</v>
      </c>
      <c r="G134" s="2">
        <v>88898280</v>
      </c>
      <c r="H134" s="2">
        <v>84771960</v>
      </c>
      <c r="I134" s="2">
        <f t="shared" si="3"/>
        <v>225979319</v>
      </c>
    </row>
    <row r="135" spans="1:9" x14ac:dyDescent="0.35">
      <c r="A135" s="1" t="s">
        <v>48</v>
      </c>
      <c r="B135" s="1" t="s">
        <v>10</v>
      </c>
      <c r="C135" s="1" t="s">
        <v>11</v>
      </c>
      <c r="D135" s="1" t="s">
        <v>9</v>
      </c>
      <c r="E135" s="2">
        <v>8722212.5500000007</v>
      </c>
      <c r="F135" s="2">
        <v>10150000</v>
      </c>
      <c r="G135" s="2">
        <v>9513417.5999999996</v>
      </c>
      <c r="H135" s="2">
        <v>8351498</v>
      </c>
      <c r="I135" s="2">
        <f t="shared" si="3"/>
        <v>36737128.149999999</v>
      </c>
    </row>
    <row r="136" spans="1:9" x14ac:dyDescent="0.35">
      <c r="A136" s="1" t="s">
        <v>49</v>
      </c>
      <c r="B136" s="1" t="s">
        <v>16</v>
      </c>
      <c r="C136" s="1" t="s">
        <v>17</v>
      </c>
      <c r="D136" s="1" t="s">
        <v>9</v>
      </c>
      <c r="E136" s="2">
        <v>27103640</v>
      </c>
      <c r="F136" s="2"/>
      <c r="G136" s="2"/>
      <c r="H136" s="2"/>
      <c r="I136" s="2">
        <f t="shared" si="3"/>
        <v>27103640</v>
      </c>
    </row>
    <row r="137" spans="1:9" x14ac:dyDescent="0.35">
      <c r="A137" s="1" t="s">
        <v>49</v>
      </c>
      <c r="B137" s="1" t="s">
        <v>14</v>
      </c>
      <c r="C137" s="1" t="s">
        <v>15</v>
      </c>
      <c r="D137" s="1" t="s">
        <v>9</v>
      </c>
      <c r="E137" s="2">
        <v>4007796</v>
      </c>
      <c r="F137" s="2"/>
      <c r="G137" s="2"/>
      <c r="H137" s="2"/>
      <c r="I137" s="2">
        <f t="shared" ref="I137:I168" si="4">SUM(E137:H137)</f>
        <v>4007796</v>
      </c>
    </row>
    <row r="138" spans="1:9" x14ac:dyDescent="0.35">
      <c r="A138" s="1" t="s">
        <v>49</v>
      </c>
      <c r="B138" s="1" t="s">
        <v>7</v>
      </c>
      <c r="C138" s="1" t="s">
        <v>8</v>
      </c>
      <c r="D138" s="1" t="s">
        <v>9</v>
      </c>
      <c r="E138" s="2">
        <v>2840740</v>
      </c>
      <c r="F138" s="2"/>
      <c r="G138" s="2"/>
      <c r="H138" s="2"/>
      <c r="I138" s="2">
        <f t="shared" si="4"/>
        <v>2840740</v>
      </c>
    </row>
    <row r="139" spans="1:9" x14ac:dyDescent="0.35">
      <c r="A139" s="1" t="s">
        <v>49</v>
      </c>
      <c r="B139" s="1" t="s">
        <v>28</v>
      </c>
      <c r="C139" s="1" t="s">
        <v>25</v>
      </c>
      <c r="D139" s="1" t="s">
        <v>9</v>
      </c>
      <c r="E139" s="2">
        <v>159441</v>
      </c>
      <c r="F139" s="2"/>
      <c r="G139" s="2"/>
      <c r="H139" s="2"/>
      <c r="I139" s="2">
        <f t="shared" si="4"/>
        <v>159441</v>
      </c>
    </row>
    <row r="140" spans="1:9" x14ac:dyDescent="0.35">
      <c r="A140" s="1" t="s">
        <v>49</v>
      </c>
      <c r="B140" s="1" t="s">
        <v>27</v>
      </c>
      <c r="C140" s="1" t="s">
        <v>23</v>
      </c>
      <c r="D140" s="1" t="s">
        <v>9</v>
      </c>
      <c r="E140" s="2">
        <v>159441</v>
      </c>
      <c r="F140" s="2"/>
      <c r="G140" s="2"/>
      <c r="H140" s="2"/>
      <c r="I140" s="2">
        <f t="shared" si="4"/>
        <v>159441</v>
      </c>
    </row>
    <row r="141" spans="1:9" x14ac:dyDescent="0.35">
      <c r="A141" s="1" t="s">
        <v>49</v>
      </c>
      <c r="B141" s="1" t="s">
        <v>26</v>
      </c>
      <c r="C141" s="1" t="s">
        <v>24</v>
      </c>
      <c r="D141" s="1" t="s">
        <v>9</v>
      </c>
      <c r="E141" s="2">
        <v>159441</v>
      </c>
      <c r="F141" s="2"/>
      <c r="G141" s="2"/>
      <c r="H141" s="2"/>
      <c r="I141" s="2">
        <f t="shared" si="4"/>
        <v>159441</v>
      </c>
    </row>
    <row r="142" spans="1:9" x14ac:dyDescent="0.35">
      <c r="A142" s="1" t="s">
        <v>49</v>
      </c>
      <c r="B142" s="1" t="s">
        <v>12</v>
      </c>
      <c r="C142" s="1" t="s">
        <v>13</v>
      </c>
      <c r="D142" s="1" t="s">
        <v>9</v>
      </c>
      <c r="E142" s="2">
        <v>7733188</v>
      </c>
      <c r="F142" s="2"/>
      <c r="G142" s="2"/>
      <c r="H142" s="2"/>
      <c r="I142" s="2">
        <f t="shared" si="4"/>
        <v>7733188</v>
      </c>
    </row>
    <row r="143" spans="1:9" x14ac:dyDescent="0.35">
      <c r="A143" s="1" t="s">
        <v>49</v>
      </c>
      <c r="B143" s="1" t="s">
        <v>29</v>
      </c>
      <c r="C143" s="1" t="s">
        <v>31</v>
      </c>
      <c r="D143" s="1" t="s">
        <v>9</v>
      </c>
      <c r="E143" s="2">
        <v>21067488.5</v>
      </c>
      <c r="F143" s="2"/>
      <c r="G143" s="2"/>
      <c r="H143" s="2"/>
      <c r="I143" s="2">
        <f t="shared" si="4"/>
        <v>21067488.5</v>
      </c>
    </row>
    <row r="144" spans="1:9" x14ac:dyDescent="0.35">
      <c r="A144" s="1" t="s">
        <v>49</v>
      </c>
      <c r="B144" s="1" t="s">
        <v>30</v>
      </c>
      <c r="C144" s="1" t="s">
        <v>32</v>
      </c>
      <c r="D144" s="1" t="s">
        <v>9</v>
      </c>
      <c r="E144" s="2">
        <v>21067488.5</v>
      </c>
      <c r="F144" s="2"/>
      <c r="G144" s="2"/>
      <c r="H144" s="2"/>
      <c r="I144" s="2">
        <f t="shared" si="4"/>
        <v>21067488.5</v>
      </c>
    </row>
    <row r="145" spans="1:9" x14ac:dyDescent="0.35">
      <c r="A145" s="1" t="s">
        <v>49</v>
      </c>
      <c r="B145" s="1" t="s">
        <v>20</v>
      </c>
      <c r="C145" s="1" t="s">
        <v>21</v>
      </c>
      <c r="D145" s="1" t="s">
        <v>9</v>
      </c>
      <c r="E145" s="2">
        <v>1412116</v>
      </c>
      <c r="F145" s="2"/>
      <c r="G145" s="2"/>
      <c r="H145" s="2"/>
      <c r="I145" s="2">
        <f t="shared" si="4"/>
        <v>1412116</v>
      </c>
    </row>
    <row r="146" spans="1:9" x14ac:dyDescent="0.35">
      <c r="A146" s="1" t="s">
        <v>49</v>
      </c>
      <c r="B146" s="1" t="s">
        <v>36</v>
      </c>
      <c r="C146" s="1" t="s">
        <v>35</v>
      </c>
      <c r="D146" s="1" t="s">
        <v>9</v>
      </c>
      <c r="E146" s="2">
        <v>3611982</v>
      </c>
      <c r="F146" s="2"/>
      <c r="G146" s="2"/>
      <c r="H146" s="2"/>
      <c r="I146" s="2">
        <f t="shared" si="4"/>
        <v>3611982</v>
      </c>
    </row>
    <row r="147" spans="1:9" x14ac:dyDescent="0.35">
      <c r="A147" s="1" t="s">
        <v>49</v>
      </c>
      <c r="B147" s="1" t="s">
        <v>33</v>
      </c>
      <c r="C147" s="1" t="s">
        <v>34</v>
      </c>
      <c r="D147" s="1" t="s">
        <v>9</v>
      </c>
      <c r="E147" s="2">
        <v>3611982</v>
      </c>
      <c r="F147" s="2"/>
      <c r="G147" s="2"/>
      <c r="H147" s="2"/>
      <c r="I147" s="2">
        <f t="shared" si="4"/>
        <v>3611982</v>
      </c>
    </row>
    <row r="148" spans="1:9" x14ac:dyDescent="0.35">
      <c r="A148" s="1" t="s">
        <v>49</v>
      </c>
      <c r="B148" s="1" t="s">
        <v>18</v>
      </c>
      <c r="C148" s="1" t="s">
        <v>19</v>
      </c>
      <c r="D148" s="1" t="s">
        <v>9</v>
      </c>
      <c r="E148" s="2">
        <v>65972130</v>
      </c>
      <c r="F148" s="2"/>
      <c r="G148" s="2"/>
      <c r="H148" s="2"/>
      <c r="I148" s="2">
        <f t="shared" si="4"/>
        <v>65972130</v>
      </c>
    </row>
    <row r="149" spans="1:9" x14ac:dyDescent="0.35">
      <c r="A149" s="1" t="s">
        <v>49</v>
      </c>
      <c r="B149" s="1" t="s">
        <v>10</v>
      </c>
      <c r="C149" s="1" t="s">
        <v>11</v>
      </c>
      <c r="D149" s="1" t="s">
        <v>9</v>
      </c>
      <c r="E149" s="2">
        <v>5323440</v>
      </c>
      <c r="F149" s="2"/>
      <c r="G149" s="2"/>
      <c r="H149" s="2"/>
      <c r="I149" s="2">
        <f t="shared" si="4"/>
        <v>5323440</v>
      </c>
    </row>
    <row r="150" spans="1:9" x14ac:dyDescent="0.35">
      <c r="A150" s="1" t="s">
        <v>89</v>
      </c>
      <c r="B150" s="1" t="s">
        <v>16</v>
      </c>
      <c r="C150" s="1" t="s">
        <v>17</v>
      </c>
      <c r="D150" s="1" t="s">
        <v>9</v>
      </c>
      <c r="E150" s="2"/>
      <c r="F150" s="2"/>
      <c r="G150" s="2"/>
      <c r="H150" s="2"/>
      <c r="I150" s="2">
        <f t="shared" si="4"/>
        <v>0</v>
      </c>
    </row>
    <row r="151" spans="1:9" x14ac:dyDescent="0.35">
      <c r="A151" s="1" t="s">
        <v>89</v>
      </c>
      <c r="B151" s="1" t="s">
        <v>14</v>
      </c>
      <c r="C151" s="1" t="s">
        <v>15</v>
      </c>
      <c r="D151" s="1" t="s">
        <v>9</v>
      </c>
      <c r="E151" s="2"/>
      <c r="F151" s="2"/>
      <c r="G151" s="2"/>
      <c r="H151" s="2"/>
      <c r="I151" s="2">
        <f t="shared" si="4"/>
        <v>0</v>
      </c>
    </row>
    <row r="152" spans="1:9" x14ac:dyDescent="0.35">
      <c r="A152" s="1" t="s">
        <v>89</v>
      </c>
      <c r="B152" s="1" t="s">
        <v>7</v>
      </c>
      <c r="C152" s="1" t="s">
        <v>8</v>
      </c>
      <c r="D152" s="1" t="s">
        <v>9</v>
      </c>
      <c r="E152" s="2"/>
      <c r="F152" s="2"/>
      <c r="G152" s="2"/>
      <c r="H152" s="2"/>
      <c r="I152" s="2">
        <f t="shared" si="4"/>
        <v>0</v>
      </c>
    </row>
    <row r="153" spans="1:9" x14ac:dyDescent="0.35">
      <c r="A153" s="1" t="s">
        <v>89</v>
      </c>
      <c r="B153" s="1" t="s">
        <v>28</v>
      </c>
      <c r="C153" s="1" t="s">
        <v>25</v>
      </c>
      <c r="D153" s="1" t="s">
        <v>9</v>
      </c>
      <c r="E153" s="2"/>
      <c r="F153" s="2"/>
      <c r="G153" s="2"/>
      <c r="H153" s="2"/>
      <c r="I153" s="2">
        <f t="shared" si="4"/>
        <v>0</v>
      </c>
    </row>
    <row r="154" spans="1:9" x14ac:dyDescent="0.35">
      <c r="A154" s="1" t="s">
        <v>89</v>
      </c>
      <c r="B154" s="1" t="s">
        <v>27</v>
      </c>
      <c r="C154" s="1" t="s">
        <v>23</v>
      </c>
      <c r="D154" s="1" t="s">
        <v>9</v>
      </c>
      <c r="E154" s="2"/>
      <c r="F154" s="2"/>
      <c r="G154" s="2"/>
      <c r="H154" s="2"/>
      <c r="I154" s="2">
        <f t="shared" si="4"/>
        <v>0</v>
      </c>
    </row>
    <row r="155" spans="1:9" x14ac:dyDescent="0.35">
      <c r="A155" s="1" t="s">
        <v>89</v>
      </c>
      <c r="B155" s="1" t="s">
        <v>26</v>
      </c>
      <c r="C155" s="1" t="s">
        <v>24</v>
      </c>
      <c r="D155" s="1" t="s">
        <v>9</v>
      </c>
      <c r="E155" s="2"/>
      <c r="F155" s="2"/>
      <c r="G155" s="2"/>
      <c r="H155" s="2"/>
      <c r="I155" s="2">
        <f t="shared" si="4"/>
        <v>0</v>
      </c>
    </row>
    <row r="156" spans="1:9" x14ac:dyDescent="0.35">
      <c r="A156" s="1" t="s">
        <v>89</v>
      </c>
      <c r="B156" s="1" t="s">
        <v>12</v>
      </c>
      <c r="C156" s="1" t="s">
        <v>13</v>
      </c>
      <c r="D156" s="1" t="s">
        <v>9</v>
      </c>
      <c r="E156" s="2">
        <v>155000</v>
      </c>
      <c r="F156" s="2"/>
      <c r="G156" s="2">
        <v>191000</v>
      </c>
      <c r="H156" s="2">
        <v>250000</v>
      </c>
      <c r="I156" s="2">
        <f t="shared" si="4"/>
        <v>596000</v>
      </c>
    </row>
    <row r="157" spans="1:9" x14ac:dyDescent="0.35">
      <c r="A157" s="1" t="s">
        <v>89</v>
      </c>
      <c r="B157" s="1" t="s">
        <v>29</v>
      </c>
      <c r="C157" s="1" t="s">
        <v>31</v>
      </c>
      <c r="D157" s="1" t="s">
        <v>9</v>
      </c>
      <c r="E157" s="2">
        <v>31000</v>
      </c>
      <c r="F157" s="2"/>
      <c r="G157" s="2">
        <v>195000</v>
      </c>
      <c r="H157" s="2">
        <v>260000</v>
      </c>
      <c r="I157" s="2">
        <f t="shared" si="4"/>
        <v>486000</v>
      </c>
    </row>
    <row r="158" spans="1:9" x14ac:dyDescent="0.35">
      <c r="A158" s="1" t="s">
        <v>89</v>
      </c>
      <c r="B158" s="1" t="s">
        <v>30</v>
      </c>
      <c r="C158" s="1" t="s">
        <v>32</v>
      </c>
      <c r="D158" s="1" t="s">
        <v>9</v>
      </c>
      <c r="E158" s="2">
        <v>31000</v>
      </c>
      <c r="F158" s="2"/>
      <c r="G158" s="2">
        <v>195000</v>
      </c>
      <c r="H158" s="2">
        <v>260000</v>
      </c>
      <c r="I158" s="2">
        <f t="shared" si="4"/>
        <v>486000</v>
      </c>
    </row>
    <row r="159" spans="1:9" x14ac:dyDescent="0.35">
      <c r="A159" s="1" t="s">
        <v>89</v>
      </c>
      <c r="B159" s="1" t="s">
        <v>20</v>
      </c>
      <c r="C159" s="1" t="s">
        <v>21</v>
      </c>
      <c r="D159" s="1" t="s">
        <v>9</v>
      </c>
      <c r="E159" s="2"/>
      <c r="F159" s="2"/>
      <c r="G159" s="2"/>
      <c r="H159" s="2"/>
      <c r="I159" s="2">
        <f t="shared" si="4"/>
        <v>0</v>
      </c>
    </row>
    <row r="160" spans="1:9" x14ac:dyDescent="0.35">
      <c r="A160" s="1" t="s">
        <v>89</v>
      </c>
      <c r="B160" s="1" t="s">
        <v>36</v>
      </c>
      <c r="C160" s="1" t="s">
        <v>35</v>
      </c>
      <c r="D160" s="1" t="s">
        <v>9</v>
      </c>
      <c r="E160" s="2">
        <v>72000</v>
      </c>
      <c r="F160" s="2"/>
      <c r="G160" s="2">
        <v>100000</v>
      </c>
      <c r="H160" s="2">
        <v>135000</v>
      </c>
      <c r="I160" s="2">
        <f t="shared" si="4"/>
        <v>307000</v>
      </c>
    </row>
    <row r="161" spans="1:9" x14ac:dyDescent="0.35">
      <c r="A161" s="1" t="s">
        <v>89</v>
      </c>
      <c r="B161" s="1" t="s">
        <v>33</v>
      </c>
      <c r="C161" s="1" t="s">
        <v>34</v>
      </c>
      <c r="D161" s="1" t="s">
        <v>9</v>
      </c>
      <c r="E161" s="2">
        <v>72000</v>
      </c>
      <c r="F161" s="2"/>
      <c r="G161" s="2">
        <v>100000</v>
      </c>
      <c r="H161" s="2">
        <v>135000</v>
      </c>
      <c r="I161" s="2">
        <f t="shared" si="4"/>
        <v>307000</v>
      </c>
    </row>
    <row r="162" spans="1:9" x14ac:dyDescent="0.35">
      <c r="A162" s="1" t="s">
        <v>89</v>
      </c>
      <c r="B162" s="1" t="s">
        <v>18</v>
      </c>
      <c r="C162" s="1" t="s">
        <v>19</v>
      </c>
      <c r="D162" s="1" t="s">
        <v>9</v>
      </c>
      <c r="E162" s="2">
        <v>144000</v>
      </c>
      <c r="F162" s="2"/>
      <c r="G162" s="2">
        <v>370000</v>
      </c>
      <c r="H162" s="2">
        <v>500000</v>
      </c>
      <c r="I162" s="2">
        <f t="shared" si="4"/>
        <v>1014000</v>
      </c>
    </row>
    <row r="163" spans="1:9" x14ac:dyDescent="0.35">
      <c r="A163" s="1" t="s">
        <v>89</v>
      </c>
      <c r="B163" s="1" t="s">
        <v>10</v>
      </c>
      <c r="C163" s="1" t="s">
        <v>11</v>
      </c>
      <c r="D163" s="1" t="s">
        <v>9</v>
      </c>
      <c r="E163" s="2">
        <v>92000</v>
      </c>
      <c r="F163" s="2"/>
      <c r="G163" s="2">
        <v>160000</v>
      </c>
      <c r="H163" s="2">
        <v>216000</v>
      </c>
      <c r="I163" s="2">
        <f t="shared" si="4"/>
        <v>468000</v>
      </c>
    </row>
    <row r="164" spans="1:9" x14ac:dyDescent="0.35">
      <c r="A164" s="1" t="s">
        <v>59</v>
      </c>
      <c r="B164" s="1" t="s">
        <v>16</v>
      </c>
      <c r="C164" s="1" t="s">
        <v>17</v>
      </c>
      <c r="D164" s="1" t="s">
        <v>9</v>
      </c>
      <c r="E164" s="2"/>
      <c r="F164" s="2"/>
      <c r="G164" s="2"/>
      <c r="H164" s="2"/>
      <c r="I164" s="2">
        <f t="shared" si="4"/>
        <v>0</v>
      </c>
    </row>
    <row r="165" spans="1:9" x14ac:dyDescent="0.35">
      <c r="A165" s="1" t="s">
        <v>59</v>
      </c>
      <c r="B165" s="1" t="s">
        <v>14</v>
      </c>
      <c r="C165" s="1" t="s">
        <v>15</v>
      </c>
      <c r="D165" s="1" t="s">
        <v>9</v>
      </c>
      <c r="E165" s="2"/>
      <c r="F165" s="2"/>
      <c r="G165" s="2"/>
      <c r="H165" s="2"/>
      <c r="I165" s="2">
        <f t="shared" si="4"/>
        <v>0</v>
      </c>
    </row>
    <row r="166" spans="1:9" x14ac:dyDescent="0.35">
      <c r="A166" s="1" t="s">
        <v>59</v>
      </c>
      <c r="B166" s="1" t="s">
        <v>7</v>
      </c>
      <c r="C166" s="1" t="s">
        <v>8</v>
      </c>
      <c r="D166" s="1" t="s">
        <v>9</v>
      </c>
      <c r="E166" s="2"/>
      <c r="F166" s="2"/>
      <c r="G166" s="2"/>
      <c r="H166" s="2"/>
      <c r="I166" s="2">
        <f t="shared" si="4"/>
        <v>0</v>
      </c>
    </row>
    <row r="167" spans="1:9" x14ac:dyDescent="0.35">
      <c r="A167" s="1" t="s">
        <v>59</v>
      </c>
      <c r="B167" s="1" t="s">
        <v>28</v>
      </c>
      <c r="C167" s="1" t="s">
        <v>25</v>
      </c>
      <c r="D167" s="1" t="s">
        <v>9</v>
      </c>
      <c r="E167" s="2"/>
      <c r="F167" s="2"/>
      <c r="G167" s="2"/>
      <c r="H167" s="2"/>
      <c r="I167" s="2">
        <f t="shared" si="4"/>
        <v>0</v>
      </c>
    </row>
    <row r="168" spans="1:9" x14ac:dyDescent="0.35">
      <c r="A168" s="1" t="s">
        <v>59</v>
      </c>
      <c r="B168" s="1" t="s">
        <v>27</v>
      </c>
      <c r="C168" s="1" t="s">
        <v>23</v>
      </c>
      <c r="D168" s="1" t="s">
        <v>9</v>
      </c>
      <c r="E168" s="2"/>
      <c r="F168" s="2"/>
      <c r="G168" s="2"/>
      <c r="H168" s="2"/>
      <c r="I168" s="2">
        <f t="shared" si="4"/>
        <v>0</v>
      </c>
    </row>
    <row r="169" spans="1:9" x14ac:dyDescent="0.35">
      <c r="A169" s="1" t="s">
        <v>59</v>
      </c>
      <c r="B169" s="1" t="s">
        <v>26</v>
      </c>
      <c r="C169" s="1" t="s">
        <v>24</v>
      </c>
      <c r="D169" s="1" t="s">
        <v>9</v>
      </c>
      <c r="E169" s="2"/>
      <c r="F169" s="2"/>
      <c r="G169" s="2"/>
      <c r="H169" s="2"/>
      <c r="I169" s="2">
        <f t="shared" ref="I169:I191" si="5">SUM(E169:H169)</f>
        <v>0</v>
      </c>
    </row>
    <row r="170" spans="1:9" x14ac:dyDescent="0.35">
      <c r="A170" s="1" t="s">
        <v>59</v>
      </c>
      <c r="B170" s="1" t="s">
        <v>12</v>
      </c>
      <c r="C170" s="1" t="s">
        <v>13</v>
      </c>
      <c r="D170" s="1" t="s">
        <v>9</v>
      </c>
      <c r="E170" s="2">
        <v>5828</v>
      </c>
      <c r="F170" s="2"/>
      <c r="G170" s="2">
        <v>9808</v>
      </c>
      <c r="H170" s="2">
        <v>10590</v>
      </c>
      <c r="I170" s="2">
        <f t="shared" si="5"/>
        <v>26226</v>
      </c>
    </row>
    <row r="171" spans="1:9" x14ac:dyDescent="0.35">
      <c r="A171" s="1" t="s">
        <v>59</v>
      </c>
      <c r="B171" s="1" t="s">
        <v>29</v>
      </c>
      <c r="C171" s="1" t="s">
        <v>31</v>
      </c>
      <c r="D171" s="1" t="s">
        <v>9</v>
      </c>
      <c r="E171" s="2">
        <v>1921231</v>
      </c>
      <c r="F171" s="2"/>
      <c r="G171" s="2">
        <v>3385026</v>
      </c>
      <c r="H171" s="2">
        <v>3842462</v>
      </c>
      <c r="I171" s="2">
        <f t="shared" si="5"/>
        <v>9148719</v>
      </c>
    </row>
    <row r="172" spans="1:9" x14ac:dyDescent="0.35">
      <c r="A172" s="1" t="s">
        <v>59</v>
      </c>
      <c r="B172" s="1" t="s">
        <v>30</v>
      </c>
      <c r="C172" s="1" t="s">
        <v>32</v>
      </c>
      <c r="D172" s="1" t="s">
        <v>9</v>
      </c>
      <c r="E172" s="2">
        <v>1921231</v>
      </c>
      <c r="F172" s="2"/>
      <c r="G172" s="2">
        <v>3385026</v>
      </c>
      <c r="H172" s="2">
        <v>3842462</v>
      </c>
      <c r="I172" s="2">
        <f t="shared" si="5"/>
        <v>9148719</v>
      </c>
    </row>
    <row r="173" spans="1:9" x14ac:dyDescent="0.35">
      <c r="A173" s="1" t="s">
        <v>59</v>
      </c>
      <c r="B173" s="1" t="s">
        <v>20</v>
      </c>
      <c r="C173" s="1" t="s">
        <v>21</v>
      </c>
      <c r="D173" s="1" t="s">
        <v>9</v>
      </c>
      <c r="E173" s="2">
        <v>1480</v>
      </c>
      <c r="F173" s="2"/>
      <c r="G173" s="2">
        <v>2220</v>
      </c>
      <c r="H173" s="2">
        <v>2841</v>
      </c>
      <c r="I173" s="2">
        <f t="shared" si="5"/>
        <v>6541</v>
      </c>
    </row>
    <row r="174" spans="1:9" x14ac:dyDescent="0.35">
      <c r="A174" s="1" t="s">
        <v>59</v>
      </c>
      <c r="B174" s="1" t="s">
        <v>36</v>
      </c>
      <c r="C174" s="1" t="s">
        <v>35</v>
      </c>
      <c r="D174" s="1" t="s">
        <v>9</v>
      </c>
      <c r="E174" s="2">
        <v>73602</v>
      </c>
      <c r="F174" s="2"/>
      <c r="G174" s="2">
        <v>110403</v>
      </c>
      <c r="H174" s="2">
        <v>147204</v>
      </c>
      <c r="I174" s="2">
        <f t="shared" si="5"/>
        <v>331209</v>
      </c>
    </row>
    <row r="175" spans="1:9" x14ac:dyDescent="0.35">
      <c r="A175" s="1" t="s">
        <v>59</v>
      </c>
      <c r="B175" s="1" t="s">
        <v>33</v>
      </c>
      <c r="C175" s="1" t="s">
        <v>34</v>
      </c>
      <c r="D175" s="1" t="s">
        <v>9</v>
      </c>
      <c r="E175" s="2">
        <v>73602</v>
      </c>
      <c r="F175" s="2"/>
      <c r="G175" s="2">
        <v>110403</v>
      </c>
      <c r="H175" s="2">
        <v>147204</v>
      </c>
      <c r="I175" s="2">
        <f t="shared" si="5"/>
        <v>331209</v>
      </c>
    </row>
    <row r="176" spans="1:9" x14ac:dyDescent="0.35">
      <c r="A176" s="1" t="s">
        <v>59</v>
      </c>
      <c r="B176" s="1" t="s">
        <v>18</v>
      </c>
      <c r="C176" s="1" t="s">
        <v>19</v>
      </c>
      <c r="D176" s="1" t="s">
        <v>9</v>
      </c>
      <c r="E176" s="2">
        <v>1072144</v>
      </c>
      <c r="F176" s="2"/>
      <c r="G176" s="2">
        <v>1697549</v>
      </c>
      <c r="H176" s="2">
        <v>2144288</v>
      </c>
      <c r="I176" s="2">
        <f t="shared" si="5"/>
        <v>4913981</v>
      </c>
    </row>
    <row r="177" spans="1:9" x14ac:dyDescent="0.35">
      <c r="A177" s="1" t="s">
        <v>59</v>
      </c>
      <c r="B177" s="1" t="s">
        <v>10</v>
      </c>
      <c r="C177" s="1" t="s">
        <v>11</v>
      </c>
      <c r="D177" s="1" t="s">
        <v>9</v>
      </c>
      <c r="E177" s="2"/>
      <c r="F177" s="2"/>
      <c r="G177" s="2"/>
      <c r="H177" s="2"/>
      <c r="I177" s="2">
        <f t="shared" si="5"/>
        <v>0</v>
      </c>
    </row>
    <row r="178" spans="1:9" x14ac:dyDescent="0.35">
      <c r="A178" s="1" t="s">
        <v>50</v>
      </c>
      <c r="B178" s="1" t="s">
        <v>16</v>
      </c>
      <c r="C178" s="1" t="s">
        <v>17</v>
      </c>
      <c r="D178" s="1" t="s">
        <v>9</v>
      </c>
      <c r="E178" s="2">
        <v>22644275</v>
      </c>
      <c r="F178" s="2"/>
      <c r="G178" s="2">
        <v>33966412</v>
      </c>
      <c r="H178" s="2"/>
      <c r="I178" s="2">
        <f t="shared" si="5"/>
        <v>56610687</v>
      </c>
    </row>
    <row r="179" spans="1:9" x14ac:dyDescent="0.35">
      <c r="A179" s="1" t="s">
        <v>50</v>
      </c>
      <c r="B179" s="1" t="s">
        <v>14</v>
      </c>
      <c r="C179" s="1" t="s">
        <v>15</v>
      </c>
      <c r="D179" s="1" t="s">
        <v>9</v>
      </c>
      <c r="E179" s="2"/>
      <c r="F179" s="2"/>
      <c r="G179" s="2"/>
      <c r="H179" s="2"/>
      <c r="I179" s="2">
        <f t="shared" si="5"/>
        <v>0</v>
      </c>
    </row>
    <row r="180" spans="1:9" x14ac:dyDescent="0.35">
      <c r="A180" s="1" t="s">
        <v>50</v>
      </c>
      <c r="B180" s="1" t="s">
        <v>7</v>
      </c>
      <c r="C180" s="1" t="s">
        <v>8</v>
      </c>
      <c r="D180" s="1" t="s">
        <v>9</v>
      </c>
      <c r="E180" s="2"/>
      <c r="F180" s="2"/>
      <c r="G180" s="2"/>
      <c r="H180" s="2"/>
      <c r="I180" s="2">
        <f t="shared" si="5"/>
        <v>0</v>
      </c>
    </row>
    <row r="181" spans="1:9" x14ac:dyDescent="0.35">
      <c r="A181" s="1" t="s">
        <v>50</v>
      </c>
      <c r="B181" s="1" t="s">
        <v>28</v>
      </c>
      <c r="C181" s="1" t="s">
        <v>25</v>
      </c>
      <c r="D181" s="1" t="s">
        <v>9</v>
      </c>
      <c r="E181" s="2"/>
      <c r="F181" s="2"/>
      <c r="G181" s="2"/>
      <c r="H181" s="2"/>
      <c r="I181" s="2">
        <f t="shared" si="5"/>
        <v>0</v>
      </c>
    </row>
    <row r="182" spans="1:9" x14ac:dyDescent="0.35">
      <c r="A182" s="1" t="s">
        <v>50</v>
      </c>
      <c r="B182" s="1" t="s">
        <v>27</v>
      </c>
      <c r="C182" s="1" t="s">
        <v>23</v>
      </c>
      <c r="D182" s="1" t="s">
        <v>9</v>
      </c>
      <c r="E182" s="2"/>
      <c r="F182" s="2"/>
      <c r="G182" s="2"/>
      <c r="H182" s="2"/>
      <c r="I182" s="2">
        <f t="shared" si="5"/>
        <v>0</v>
      </c>
    </row>
    <row r="183" spans="1:9" x14ac:dyDescent="0.35">
      <c r="A183" s="1" t="s">
        <v>50</v>
      </c>
      <c r="B183" s="1" t="s">
        <v>26</v>
      </c>
      <c r="C183" s="1" t="s">
        <v>24</v>
      </c>
      <c r="D183" s="1" t="s">
        <v>9</v>
      </c>
      <c r="E183" s="2"/>
      <c r="F183" s="2"/>
      <c r="G183" s="2"/>
      <c r="H183" s="2"/>
      <c r="I183" s="2">
        <f t="shared" si="5"/>
        <v>0</v>
      </c>
    </row>
    <row r="184" spans="1:9" x14ac:dyDescent="0.35">
      <c r="A184" s="1" t="s">
        <v>50</v>
      </c>
      <c r="B184" s="1" t="s">
        <v>12</v>
      </c>
      <c r="C184" s="1" t="s">
        <v>13</v>
      </c>
      <c r="D184" s="1" t="s">
        <v>9</v>
      </c>
      <c r="E184" s="2">
        <v>22285563</v>
      </c>
      <c r="F184" s="2"/>
      <c r="G184" s="2">
        <v>33428344</v>
      </c>
      <c r="H184" s="2"/>
      <c r="I184" s="2">
        <f t="shared" si="5"/>
        <v>55713907</v>
      </c>
    </row>
    <row r="185" spans="1:9" x14ac:dyDescent="0.35">
      <c r="A185" s="1" t="s">
        <v>50</v>
      </c>
      <c r="B185" s="1" t="s">
        <v>29</v>
      </c>
      <c r="C185" s="1" t="s">
        <v>31</v>
      </c>
      <c r="D185" s="1" t="s">
        <v>9</v>
      </c>
      <c r="E185" s="2">
        <v>157576132</v>
      </c>
      <c r="F185" s="2"/>
      <c r="G185" s="2">
        <v>236364198</v>
      </c>
      <c r="H185" s="2"/>
      <c r="I185" s="2">
        <f t="shared" si="5"/>
        <v>393940330</v>
      </c>
    </row>
    <row r="186" spans="1:9" x14ac:dyDescent="0.35">
      <c r="A186" s="1" t="s">
        <v>50</v>
      </c>
      <c r="B186" s="1" t="s">
        <v>30</v>
      </c>
      <c r="C186" s="1" t="s">
        <v>32</v>
      </c>
      <c r="D186" s="1" t="s">
        <v>9</v>
      </c>
      <c r="E186" s="2">
        <v>157576132</v>
      </c>
      <c r="F186" s="2"/>
      <c r="G186" s="2">
        <v>236364198</v>
      </c>
      <c r="H186" s="2"/>
      <c r="I186" s="2">
        <f t="shared" si="5"/>
        <v>393940330</v>
      </c>
    </row>
    <row r="187" spans="1:9" x14ac:dyDescent="0.35">
      <c r="A187" s="1" t="s">
        <v>50</v>
      </c>
      <c r="B187" s="1" t="s">
        <v>20</v>
      </c>
      <c r="C187" s="1" t="s">
        <v>21</v>
      </c>
      <c r="D187" s="1" t="s">
        <v>9</v>
      </c>
      <c r="E187" s="2">
        <v>3192595</v>
      </c>
      <c r="F187" s="2"/>
      <c r="G187" s="2">
        <v>4788892</v>
      </c>
      <c r="H187" s="2"/>
      <c r="I187" s="2">
        <f t="shared" si="5"/>
        <v>7981487</v>
      </c>
    </row>
    <row r="188" spans="1:9" x14ac:dyDescent="0.35">
      <c r="A188" s="1" t="s">
        <v>50</v>
      </c>
      <c r="B188" s="1" t="s">
        <v>36</v>
      </c>
      <c r="C188" s="1" t="s">
        <v>35</v>
      </c>
      <c r="D188" s="1" t="s">
        <v>9</v>
      </c>
      <c r="E188" s="2">
        <v>18358613.5</v>
      </c>
      <c r="F188" s="2"/>
      <c r="G188" s="2">
        <v>27537920</v>
      </c>
      <c r="H188" s="2"/>
      <c r="I188" s="2">
        <f t="shared" si="5"/>
        <v>45896533.5</v>
      </c>
    </row>
    <row r="189" spans="1:9" x14ac:dyDescent="0.35">
      <c r="A189" s="1" t="s">
        <v>50</v>
      </c>
      <c r="B189" s="1" t="s">
        <v>33</v>
      </c>
      <c r="C189" s="1" t="s">
        <v>34</v>
      </c>
      <c r="D189" s="1" t="s">
        <v>9</v>
      </c>
      <c r="E189" s="2">
        <v>18358613.5</v>
      </c>
      <c r="F189" s="2"/>
      <c r="G189" s="2">
        <v>27537920</v>
      </c>
      <c r="H189" s="2"/>
      <c r="I189" s="2">
        <f t="shared" si="5"/>
        <v>45896533.5</v>
      </c>
    </row>
    <row r="190" spans="1:9" x14ac:dyDescent="0.35">
      <c r="A190" s="1" t="s">
        <v>50</v>
      </c>
      <c r="B190" s="1" t="s">
        <v>18</v>
      </c>
      <c r="C190" s="1" t="s">
        <v>19</v>
      </c>
      <c r="D190" s="1" t="s">
        <v>9</v>
      </c>
      <c r="E190" s="2">
        <v>716885524</v>
      </c>
      <c r="F190" s="2"/>
      <c r="G190" s="2">
        <v>1075328286</v>
      </c>
      <c r="H190" s="2"/>
      <c r="I190" s="2">
        <f t="shared" si="5"/>
        <v>1792213810</v>
      </c>
    </row>
    <row r="191" spans="1:9" x14ac:dyDescent="0.35">
      <c r="A191" s="1" t="s">
        <v>50</v>
      </c>
      <c r="B191" s="1" t="s">
        <v>10</v>
      </c>
      <c r="C191" s="1" t="s">
        <v>11</v>
      </c>
      <c r="D191" s="1" t="s">
        <v>9</v>
      </c>
      <c r="E191" s="2">
        <v>49966973</v>
      </c>
      <c r="F191" s="2"/>
      <c r="G191" s="2">
        <v>74950460</v>
      </c>
      <c r="H191" s="2"/>
      <c r="I191" s="2">
        <f t="shared" si="5"/>
        <v>124917433</v>
      </c>
    </row>
  </sheetData>
  <autoFilter ref="A8:I177" xr:uid="{3BB668FE-B7EC-4F6D-9B6B-7026BC5AB3CE}">
    <sortState xmlns:xlrd2="http://schemas.microsoft.com/office/spreadsheetml/2017/richdata2" ref="A9:I177">
      <sortCondition ref="A9:A177"/>
      <sortCondition ref="C9:C177"/>
    </sortState>
  </autoFilter>
  <sortState xmlns:xlrd2="http://schemas.microsoft.com/office/spreadsheetml/2017/richdata2" ref="A9:I191">
    <sortCondition ref="A9:A191"/>
    <sortCondition ref="C9:C191"/>
  </sortState>
  <mergeCells count="1">
    <mergeCell ref="E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UN Joint - scenario 1</vt:lpstr>
      <vt:lpstr>UN Joint - scenario 2</vt:lpstr>
      <vt:lpstr>UN Joint - scenario 3</vt:lpstr>
      <vt:lpstr>UN Joint - scenario 4</vt:lpstr>
      <vt:lpstr>Scenario 1 - by agency</vt:lpstr>
      <vt:lpstr>Scenario 3 - by agency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Gemma Orta-Martinez</dc:creator>
  <cp:lastModifiedBy>Antonia Naydenov</cp:lastModifiedBy>
  <dcterms:created xsi:type="dcterms:W3CDTF">2020-04-09T01:39:26Z</dcterms:created>
  <dcterms:modified xsi:type="dcterms:W3CDTF">2020-04-14T08:42:40Z</dcterms:modified>
</cp:coreProperties>
</file>